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24226"/>
  <mc:AlternateContent xmlns:mc="http://schemas.openxmlformats.org/markup-compatibility/2006">
    <mc:Choice Requires="x15">
      <x15ac:absPath xmlns:x15ac="http://schemas.microsoft.com/office/spreadsheetml/2010/11/ac" url="G:\DRG\Calculators\Border Calculators\SFY 23_24\"/>
    </mc:Choice>
  </mc:AlternateContent>
  <xr:revisionPtr revIDLastSave="0" documentId="8_{8EA8A7F1-3DEE-4111-AD3B-138F69B8C1EC}" xr6:coauthVersionLast="47" xr6:coauthVersionMax="47" xr10:uidLastSave="{00000000-0000-0000-0000-000000000000}"/>
  <bookViews>
    <workbookView xWindow="-24120" yWindow="-120" windowWidth="24240" windowHeight="13140" tabRatio="843" xr2:uid="{00000000-000D-0000-FFFF-FFFF00000000}"/>
  </bookViews>
  <sheets>
    <sheet name="1-Cover" sheetId="13" r:id="rId1"/>
    <sheet name="2-Calculator" sheetId="14" r:id="rId2"/>
    <sheet name="3-DRG Table" sheetId="6" r:id="rId3"/>
    <sheet name="4-SPA 15-020 Characteristics" sheetId="11" r:id="rId4"/>
    <sheet name="5-Policy Adjustors" sheetId="12" r:id="rId5"/>
  </sheets>
  <definedNames>
    <definedName name="_xlnm._FilterDatabase" localSheetId="2" hidden="1">'3-DRG Table'!$A$15:$J$1349</definedName>
    <definedName name="_xlnm._FilterDatabase" localSheetId="3" hidden="1">'4-SPA 15-020 Characteristics'!$A$21:$K$72</definedName>
    <definedName name="ColumnTitleRegion1.a2.a12.1">'1-Cover'!$A$2</definedName>
    <definedName name="_xlnm.Print_Area" localSheetId="1">'2-Calculator'!$A$1:$D$70</definedName>
    <definedName name="_xlnm.Print_Area" localSheetId="2">'3-DRG Table'!$A$1:$J$1349</definedName>
    <definedName name="_xlnm.Print_Area" localSheetId="4">'5-Policy Adjustors'!$A:$F</definedName>
    <definedName name="_xlnm.Print_Titles" localSheetId="2">'3-DRG Table'!$15:$15</definedName>
    <definedName name="_xlnm.Print_Titles" localSheetId="3">'4-SPA 15-020 Characteristics'!$21:$21</definedName>
    <definedName name="TitleRegion1.a2.a13.3">'3-DRG Table'!$A$1</definedName>
    <definedName name="TitleRegion1.a2.c18.4">'4-SPA 15-020 Characteristics'!$A$2</definedName>
    <definedName name="TitleRegion1.a2.f29.5" localSheetId="4">'5-Policy Adjustors'!$A$2</definedName>
    <definedName name="TitleRegion2.a15.a1349.3">'3-DRG Table'!$A$15</definedName>
    <definedName name="TitleRegion2.a20.k72.4">'4-SPA 15-020 Characteristics'!$A$20</definedName>
    <definedName name="TitleRegion2.a31.c42.5">'5-Policy Adjustors'!$A$31</definedName>
    <definedName name="TitleRegion3.a44.a46.5" localSheetId="4">'5-Policy Adjustors'!$B$44</definedName>
    <definedName name="TitleRegion4.a48.c52.5">'5-Policy Adjustors'!$A$48</definedName>
  </definedNames>
  <calcPr calcId="191029"/>
  <customWorkbookViews>
    <customWorkbookView name="Dawn Weimar - Personal View" guid="{DEDA7A30-1753-483E-90A4-337FCCD0986B}" mergeInterval="0" personalView="1" maximized="1" windowWidth="1280" windowHeight="702" activeSheetId="5"/>
    <customWorkbookView name="Andrew Townsend - Personal View" guid="{F5C5D435-795B-4855-84CC-46021D57E281}" mergeInterval="0" personalView="1" maximized="1" windowWidth="1440" windowHeight="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 i="14" l="1"/>
  <c r="C30" i="14"/>
  <c r="C28" i="14"/>
  <c r="C27" i="14"/>
  <c r="C68" i="14" l="1"/>
  <c r="C67" i="14"/>
  <c r="C52" i="14"/>
  <c r="C47" i="14"/>
  <c r="C48" i="14" s="1"/>
  <c r="C49" i="14" s="1"/>
  <c r="C41" i="14"/>
  <c r="C29" i="14"/>
  <c r="C31" i="14" l="1"/>
  <c r="C45" i="14" s="1"/>
  <c r="C50" i="14" s="1"/>
  <c r="C53" i="14" s="1"/>
  <c r="C42" i="14"/>
  <c r="C43" i="14" s="1"/>
  <c r="C56" i="14" l="1"/>
  <c r="C57" i="14" s="1"/>
  <c r="C59" i="14"/>
  <c r="C60" i="14" s="1"/>
  <c r="C61" i="14" s="1"/>
  <c r="C63" i="14" s="1"/>
  <c r="C66" i="14" s="1"/>
  <c r="C69" i="14" s="1"/>
  <c r="C70" i="14" s="1"/>
  <c r="C55" i="14"/>
</calcChain>
</file>

<file path=xl/sharedStrings.xml><?xml version="1.0" encoding="utf-8"?>
<sst xmlns="http://schemas.openxmlformats.org/spreadsheetml/2006/main" count="5869" uniqueCount="1986">
  <si>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</si>
  <si>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</si>
  <si>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</si>
  <si>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</si>
  <si>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</si>
  <si>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</si>
  <si>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</si>
  <si>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</si>
  <si>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</si>
  <si>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</si>
  <si>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</si>
  <si>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</si>
  <si>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</si>
  <si>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</si>
  <si>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</si>
  <si>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</si>
  <si>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</si>
  <si>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</si>
  <si>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</si>
  <si>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</si>
  <si>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</si>
  <si>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</si>
  <si>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</si>
  <si>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</si>
  <si>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</si>
  <si>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</si>
  <si>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</si>
  <si>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</si>
  <si>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</si>
  <si>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</si>
  <si>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</si>
  <si>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</si>
  <si>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</si>
  <si>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</si>
  <si>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</si>
  <si>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</si>
  <si>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</si>
  <si>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</si>
  <si>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</si>
  <si>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</si>
  <si>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</si>
  <si>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</si>
  <si>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</si>
  <si>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</si>
  <si>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</si>
  <si>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</si>
  <si>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</si>
  <si>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</si>
  <si>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</si>
  <si>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</si>
  <si>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</si>
  <si>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</si>
  <si>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</si>
  <si>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</si>
  <si>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</si>
  <si>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</si>
  <si>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</si>
  <si>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</si>
  <si>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</si>
  <si>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</si>
  <si>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</si>
  <si>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</si>
  <si>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</si>
  <si>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</si>
  <si>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</si>
  <si>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</si>
  <si>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</si>
  <si>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</si>
  <si>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</si>
  <si>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</si>
  <si>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</si>
  <si>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</si>
  <si>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</si>
  <si>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</si>
  <si>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</si>
  <si>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</si>
  <si>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</si>
  <si>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</si>
  <si>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</si>
  <si>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</si>
  <si>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</si>
  <si>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</si>
  <si>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</si>
  <si>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</si>
  <si>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</si>
  <si>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</si>
  <si>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</si>
  <si>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</si>
  <si>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</si>
  <si>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</si>
  <si>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</si>
  <si>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</si>
  <si>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</si>
  <si>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</si>
  <si>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</si>
  <si>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</si>
  <si>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</si>
  <si>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</si>
  <si>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</si>
  <si>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</si>
  <si>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</si>
  <si>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</si>
  <si>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</si>
  <si>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</si>
  <si>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</si>
  <si>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</si>
  <si>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</si>
  <si>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</si>
  <si>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</si>
  <si>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</si>
  <si>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</si>
  <si>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</si>
  <si>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</si>
  <si>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</si>
  <si>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</si>
  <si>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</si>
  <si>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</si>
  <si>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</si>
  <si>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</si>
  <si>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</si>
  <si>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</si>
  <si>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</si>
  <si>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</si>
  <si>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</si>
  <si>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</si>
  <si>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</si>
  <si>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</si>
  <si>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</si>
  <si>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</si>
  <si>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</si>
  <si>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</si>
  <si>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</si>
  <si>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</si>
  <si>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</si>
  <si>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</si>
  <si>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</si>
  <si>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</si>
  <si>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</si>
  <si>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</si>
  <si>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</si>
  <si>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</si>
  <si>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</si>
  <si>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</si>
  <si>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</si>
  <si>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</si>
  <si>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</si>
  <si>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</si>
  <si>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</si>
  <si>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</si>
  <si>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</si>
  <si>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</si>
  <si>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</si>
  <si>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</si>
  <si>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</si>
  <si>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</si>
  <si>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</si>
  <si>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</si>
  <si>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</si>
  <si>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</si>
  <si>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</si>
  <si>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</si>
  <si>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</si>
  <si>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</si>
  <si>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</si>
  <si>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</si>
  <si>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</si>
  <si>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</si>
  <si>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</si>
  <si>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</si>
  <si>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</si>
  <si>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</si>
  <si>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</si>
  <si>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</si>
  <si>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</si>
  <si>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</si>
  <si>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</si>
  <si>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</si>
  <si>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</si>
  <si>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</si>
  <si>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</si>
  <si>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</si>
  <si>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</si>
  <si>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</si>
  <si>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</si>
  <si>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</si>
  <si>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</si>
  <si>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</si>
  <si>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</si>
  <si>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</si>
  <si>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</si>
  <si>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</si>
  <si>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</si>
  <si>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</si>
  <si>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</si>
  <si>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</si>
  <si>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</si>
  <si>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</si>
  <si>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</si>
  <si>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</si>
  <si>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</si>
  <si>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</si>
  <si>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</si>
  <si>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</si>
  <si>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</si>
  <si>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</si>
  <si>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</si>
  <si>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</si>
  <si>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</si>
  <si>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</si>
  <si>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</si>
  <si>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</si>
  <si>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</si>
  <si>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</si>
  <si>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</si>
  <si>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</si>
  <si>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</si>
  <si>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</si>
  <si>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</si>
  <si>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</si>
  <si>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</si>
  <si>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</si>
  <si>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</si>
  <si>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</si>
  <si>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</si>
  <si>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</si>
  <si>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</si>
  <si>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</si>
  <si>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</si>
  <si>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</si>
  <si>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</si>
  <si>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</si>
  <si>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</si>
  <si>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</si>
  <si>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</si>
  <si>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</si>
  <si>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</si>
  <si>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</si>
  <si>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</si>
  <si>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</si>
  <si>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</si>
  <si>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</si>
  <si>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</si>
  <si>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</si>
  <si>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</si>
  <si>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</si>
  <si>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</si>
  <si>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</si>
  <si>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</si>
  <si>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</si>
  <si>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</si>
  <si>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</si>
  <si>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</si>
  <si>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</si>
  <si>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</si>
  <si>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</si>
  <si>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</si>
  <si>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</si>
  <si>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</si>
  <si>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</si>
  <si>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</si>
  <si>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</si>
  <si>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</si>
  <si>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</si>
  <si>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</si>
  <si>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</si>
  <si>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</si>
  <si>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</si>
  <si>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</si>
  <si>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</si>
  <si>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</si>
  <si>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</si>
  <si>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</si>
  <si>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</si>
  <si>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</si>
  <si>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</si>
  <si>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</si>
  <si>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</si>
  <si>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</si>
  <si>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</si>
  <si>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</si>
  <si>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</si>
  <si>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</si>
  <si>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</si>
  <si>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</si>
  <si>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</si>
  <si>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</si>
  <si>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</si>
  <si>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</si>
  <si>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</si>
  <si>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</si>
  <si>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</si>
  <si>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</si>
  <si>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</si>
  <si>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</si>
  <si>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</si>
  <si>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</si>
  <si>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</si>
  <si>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</si>
  <si>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</si>
  <si>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</si>
  <si>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</si>
  <si>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</si>
  <si>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</si>
  <si>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</si>
  <si>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</si>
  <si>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</si>
  <si>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</si>
  <si>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</si>
  <si>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</si>
  <si>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</si>
  <si>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</si>
  <si>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</si>
  <si>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</si>
  <si>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</si>
  <si>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</si>
  <si>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</si>
  <si>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</si>
  <si>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</si>
  <si>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</si>
  <si>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</si>
  <si>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</si>
  <si>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</si>
  <si>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</si>
  <si>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</si>
  <si>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</si>
  <si>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</si>
  <si>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</si>
  <si>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</si>
  <si>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</si>
  <si>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</si>
  <si>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</si>
  <si>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</si>
  <si>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</si>
  <si>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</si>
  <si>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</si>
  <si>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</si>
  <si>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</si>
  <si>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</si>
  <si>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</si>
  <si>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</si>
  <si>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</si>
  <si>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</si>
  <si>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</si>
  <si>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</si>
  <si>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</si>
  <si>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</si>
  <si>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</si>
  <si>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</si>
  <si>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</si>
  <si>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</si>
  <si>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</si>
  <si>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</si>
  <si>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</si>
  <si>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</si>
  <si>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</si>
  <si>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</si>
  <si>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</si>
  <si>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</si>
  <si>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</si>
  <si>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</si>
  <si>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</si>
  <si>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</si>
  <si>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</si>
  <si>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</si>
  <si>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</si>
  <si>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</si>
  <si>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</si>
  <si>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</si>
  <si>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</si>
  <si>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</si>
  <si>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</si>
  <si>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</si>
  <si>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</si>
  <si>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</si>
  <si>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</si>
  <si>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</si>
  <si>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</si>
  <si>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</si>
  <si>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</si>
  <si>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</si>
  <si>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</si>
  <si>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</si>
  <si>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</si>
  <si>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</si>
  <si>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</si>
  <si>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</si>
  <si>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</si>
  <si>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</si>
  <si>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</si>
  <si>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</si>
  <si>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</si>
  <si>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</si>
  <si>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</si>
  <si>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</si>
  <si>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</si>
  <si>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</si>
  <si>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</si>
  <si>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</si>
  <si>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</si>
  <si>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</si>
  <si>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</si>
  <si>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</si>
  <si>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</si>
  <si>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</si>
  <si>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</si>
  <si>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</si>
  <si>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</si>
  <si>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</si>
  <si>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</si>
  <si>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</si>
  <si>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</si>
  <si>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</si>
  <si>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</si>
  <si>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</si>
  <si>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</si>
  <si>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</si>
  <si>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</si>
  <si>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</si>
  <si>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</si>
  <si>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</si>
  <si>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</si>
  <si>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</si>
  <si>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</si>
  <si>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</si>
  <si>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</si>
  <si>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</si>
  <si>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</si>
  <si>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</si>
  <si>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</si>
  <si>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</si>
  <si>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</si>
  <si>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</si>
  <si>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</si>
  <si>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</si>
  <si>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</si>
  <si>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</si>
  <si>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</si>
  <si>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</si>
  <si>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</si>
  <si>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</si>
  <si>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</si>
  <si>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</si>
  <si>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</si>
  <si>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</si>
  <si>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</si>
  <si>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</si>
  <si>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</si>
  <si>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</si>
  <si>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</si>
  <si>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</si>
  <si>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</si>
  <si>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</si>
  <si>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</si>
  <si>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</si>
  <si>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</si>
  <si>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</si>
  <si>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</si>
  <si>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</si>
  <si>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</si>
  <si>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</si>
  <si>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</si>
  <si>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</si>
  <si>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</si>
  <si>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</si>
  <si>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</si>
  <si>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</si>
  <si>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</si>
  <si>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</si>
  <si>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</si>
  <si>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</si>
  <si>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</si>
  <si>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</si>
  <si>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</si>
  <si>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</si>
  <si>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</si>
  <si>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</si>
  <si>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</si>
  <si>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</si>
  <si>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</si>
  <si>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</si>
  <si>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</si>
  <si>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</si>
  <si>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</si>
  <si>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</si>
  <si>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</si>
  <si>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</si>
  <si>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</si>
  <si>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</si>
  <si>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</si>
  <si>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</si>
  <si>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</si>
  <si>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</si>
  <si>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</si>
  <si>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</si>
  <si>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</si>
  <si>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</si>
  <si>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</si>
  <si>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</si>
  <si>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</si>
  <si>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</si>
  <si>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</si>
  <si>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</si>
  <si>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</si>
  <si>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</si>
  <si>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</si>
  <si>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</si>
  <si>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</si>
  <si>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</si>
  <si>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</si>
  <si>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</si>
  <si>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</si>
  <si>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</si>
  <si>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</si>
  <si>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</si>
  <si>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</si>
  <si>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</si>
  <si>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</si>
  <si>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</si>
  <si>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</si>
  <si>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</si>
  <si>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</si>
  <si>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</si>
  <si>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</si>
  <si>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</si>
  <si>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</si>
  <si>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</si>
  <si>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</si>
  <si>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</si>
  <si>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</si>
  <si>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</si>
  <si>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</si>
  <si>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</si>
  <si>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</si>
  <si>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</si>
  <si>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</si>
  <si>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</si>
  <si>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</si>
  <si>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</si>
  <si>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</si>
  <si>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</si>
  <si>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</si>
  <si>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</si>
  <si>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</si>
  <si>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</si>
  <si>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</si>
  <si>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</si>
  <si>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</si>
  <si>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</si>
  <si>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</si>
  <si>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</si>
  <si>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</si>
  <si>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</si>
  <si>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</si>
  <si>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</si>
  <si>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</si>
  <si>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</si>
  <si>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</si>
  <si>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</si>
  <si>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</si>
  <si>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</si>
  <si>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</si>
  <si>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</si>
  <si>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</si>
  <si>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</si>
  <si>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</si>
  <si>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</si>
  <si>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</si>
  <si>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</si>
  <si>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</si>
  <si>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</si>
  <si>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</si>
  <si>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</si>
  <si>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</si>
  <si>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</si>
  <si>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</si>
  <si>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</si>
  <si>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</si>
  <si>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</si>
  <si>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</si>
  <si>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</si>
  <si>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</si>
  <si>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</si>
  <si>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</si>
  <si>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</si>
  <si>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</si>
  <si>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</si>
  <si>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</si>
  <si>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</si>
  <si>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</si>
  <si>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</si>
  <si>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</si>
  <si>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</si>
  <si>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</si>
  <si>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</si>
  <si>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</si>
  <si>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</si>
  <si>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</si>
  <si>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</si>
  <si>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</si>
  <si>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</si>
  <si>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</si>
  <si>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</si>
  <si>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</si>
  <si>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</si>
  <si>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</si>
  <si>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</si>
  <si>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</si>
  <si>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</si>
  <si>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</si>
  <si>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</si>
  <si>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</si>
  <si>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</si>
  <si>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</si>
  <si>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</si>
  <si>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</si>
  <si>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</si>
  <si>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</si>
  <si>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</si>
  <si>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</si>
  <si>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</si>
  <si>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</si>
  <si>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</si>
  <si>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</si>
  <si>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</si>
  <si>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</si>
  <si>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</si>
  <si>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</si>
  <si>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</si>
  <si>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</si>
  <si>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</si>
  <si>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</si>
  <si>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</si>
  <si>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</si>
  <si>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</si>
  <si>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</si>
  <si>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</si>
  <si>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</si>
  <si>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</si>
  <si>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</si>
  <si>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</si>
  <si>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</si>
  <si>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</si>
  <si>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</si>
  <si>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</si>
  <si>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</si>
  <si>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</si>
  <si>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</si>
  <si>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</si>
  <si>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</si>
  <si>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</si>
  <si>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</si>
  <si>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</si>
  <si>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</si>
  <si>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</si>
  <si>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</si>
  <si>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</si>
  <si>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</si>
  <si>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</si>
  <si>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</si>
  <si>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</si>
  <si>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</si>
  <si>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</si>
  <si>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</si>
  <si>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</si>
  <si>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</si>
  <si>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</si>
  <si>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</si>
  <si>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</si>
  <si>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</si>
  <si>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</si>
  <si>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</si>
  <si>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</si>
  <si>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</si>
  <si>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</si>
  <si>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</si>
  <si>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</si>
  <si>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</si>
  <si>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</si>
  <si>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</si>
  <si>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</si>
  <si>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</si>
  <si>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</si>
  <si>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</si>
  <si>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</si>
  <si>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</si>
  <si>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</si>
  <si>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</si>
  <si>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</si>
  <si>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</si>
  <si>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</si>
  <si>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</si>
  <si>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</si>
  <si>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</si>
  <si>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</si>
  <si>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</si>
  <si>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</si>
  <si>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</si>
  <si>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</si>
  <si>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</si>
  <si>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</si>
  <si>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</si>
  <si>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</si>
  <si>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</si>
  <si>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</si>
  <si>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</si>
  <si>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</si>
  <si>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</si>
  <si>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</si>
  <si>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</si>
  <si>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</si>
  <si>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</si>
  <si>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</si>
  <si>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</si>
  <si>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</si>
  <si>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</si>
  <si>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</si>
  <si>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</si>
  <si>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</si>
  <si>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</si>
  <si>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</si>
  <si>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</si>
  <si>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</si>
  <si>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</si>
  <si>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</si>
  <si>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</si>
  <si>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</si>
  <si>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</si>
  <si>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</si>
  <si>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</si>
  <si>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</si>
  <si>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</si>
  <si>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</si>
  <si>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</si>
  <si>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</si>
  <si>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</si>
  <si>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</si>
  <si>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</si>
  <si>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</si>
  <si>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</si>
  <si>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</si>
  <si>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</si>
  <si>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</si>
  <si>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</si>
  <si>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</si>
  <si>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</si>
  <si>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</si>
  <si>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</si>
  <si>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</si>
  <si>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</si>
  <si>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</si>
  <si>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</si>
  <si>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</si>
  <si>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</si>
  <si>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</si>
  <si>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</si>
  <si>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</si>
  <si>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</si>
  <si>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</si>
  <si>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</si>
  <si>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</si>
  <si>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</si>
  <si>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</si>
  <si>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</si>
  <si>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</si>
  <si>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</si>
  <si>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</si>
  <si>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</si>
  <si>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</si>
  <si>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</si>
  <si>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</si>
  <si>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</si>
  <si>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</si>
  <si>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</si>
  <si>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</si>
  <si>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</si>
  <si>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</si>
  <si>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</si>
  <si>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</si>
  <si>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</si>
  <si>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</si>
  <si>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</si>
  <si>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</si>
  <si>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</si>
  <si>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</si>
  <si>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</si>
  <si>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</si>
  <si>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</si>
  <si>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</si>
  <si>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</si>
  <si>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</si>
  <si>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</si>
  <si>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</si>
  <si>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</si>
  <si>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</si>
  <si>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</si>
  <si>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</si>
  <si>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</si>
  <si>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</si>
  <si>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</si>
  <si>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</si>
  <si>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</si>
  <si>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</si>
  <si>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</si>
  <si>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</si>
  <si>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</si>
  <si>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</si>
  <si>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</si>
  <si>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</si>
  <si>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</si>
  <si>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</si>
  <si>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</si>
  <si>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</si>
  <si>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</si>
  <si>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</si>
  <si>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</si>
  <si>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</si>
  <si>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</si>
  <si>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</si>
  <si>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</si>
  <si>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</si>
  <si>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</si>
  <si>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</si>
  <si>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</si>
  <si>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</si>
  <si>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</si>
  <si>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</si>
  <si>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</si>
  <si>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</si>
  <si>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</si>
  <si>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</si>
  <si>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</si>
  <si>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</si>
  <si>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</si>
  <si>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</si>
  <si>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</si>
  <si>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</si>
  <si>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</si>
  <si>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</si>
  <si>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</si>
  <si>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</si>
  <si>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</si>
  <si>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</si>
  <si>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</si>
  <si>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</si>
  <si>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</si>
  <si>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</si>
  <si>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</si>
  <si>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</si>
  <si>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</si>
  <si>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</si>
  <si>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</si>
  <si>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</si>
  <si>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</si>
  <si>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</si>
  <si>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</si>
  <si>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</si>
  <si>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</si>
  <si>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</si>
  <si>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</si>
  <si>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</si>
  <si>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</si>
  <si>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</si>
  <si>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</si>
  <si>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</si>
  <si>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</si>
  <si>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</si>
  <si>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</si>
  <si>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</si>
  <si>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</si>
  <si>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</si>
  <si>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</si>
  <si>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</si>
  <si>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</si>
  <si>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</si>
  <si>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</si>
  <si>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</si>
  <si>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</si>
  <si>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</si>
  <si>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</si>
  <si>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</si>
  <si>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</si>
  <si>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</si>
  <si>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</si>
  <si>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</si>
  <si>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</si>
  <si>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</si>
  <si>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</si>
  <si>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</si>
  <si>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</si>
  <si>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</si>
  <si>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</si>
  <si>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</si>
  <si>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</si>
  <si>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</si>
  <si>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</si>
  <si>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</si>
  <si>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</si>
  <si>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</si>
  <si>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</si>
  <si>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</si>
  <si>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</si>
  <si>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</si>
  <si>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</si>
  <si>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</si>
  <si>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</si>
  <si>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</si>
  <si>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</si>
  <si>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</si>
  <si>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</si>
  <si>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</si>
  <si>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</si>
  <si>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</si>
  <si>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</si>
  <si>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</si>
  <si>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</si>
  <si>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</si>
  <si>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</si>
  <si>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</si>
  <si>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</si>
  <si>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</si>
  <si>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</si>
  <si>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</si>
  <si>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</si>
  <si>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</si>
  <si>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</si>
  <si>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</si>
  <si>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</si>
  <si>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</si>
  <si>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</si>
  <si>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</si>
  <si>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</si>
  <si>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</si>
  <si>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</si>
  <si>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</si>
  <si>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</si>
  <si>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</si>
  <si>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</si>
  <si>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</si>
  <si>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</si>
  <si>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</si>
  <si>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</si>
  <si>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</si>
  <si>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</si>
  <si>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</si>
  <si>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</si>
  <si>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</si>
  <si>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</si>
  <si>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</si>
  <si>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</si>
  <si>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</si>
  <si>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</si>
  <si>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</si>
  <si>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</si>
  <si>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</si>
  <si>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</si>
  <si>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</si>
  <si>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</si>
  <si>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</si>
  <si>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</si>
  <si>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</si>
  <si>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</si>
  <si>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</si>
  <si>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</si>
  <si>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</si>
  <si>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</si>
  <si>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</si>
  <si>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</si>
  <si>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</si>
  <si>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</si>
  <si>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</si>
  <si>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</si>
  <si>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</si>
  <si>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</si>
  <si>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</si>
  <si>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</si>
  <si>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</si>
  <si>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</si>
  <si>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</si>
  <si>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</si>
  <si>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</si>
  <si>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</si>
  <si>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</si>
  <si>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</si>
  <si>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</si>
  <si>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</si>
  <si>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</si>
  <si>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</si>
  <si>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</si>
  <si>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</si>
  <si>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</si>
  <si>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</si>
  <si>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</si>
  <si>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</si>
  <si>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</si>
  <si>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</si>
  <si>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</si>
  <si>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</si>
  <si>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</si>
  <si>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</si>
  <si>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</si>
  <si>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</si>
  <si>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</si>
  <si>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</si>
  <si>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</si>
  <si>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</si>
  <si>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</si>
  <si>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</si>
  <si>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</si>
  <si>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</si>
  <si>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</si>
  <si>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</si>
  <si>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</si>
  <si>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</si>
  <si>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</si>
  <si>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</si>
  <si>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</si>
  <si>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</si>
  <si>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</si>
  <si>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</si>
  <si>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</si>
  <si>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</si>
  <si>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</si>
  <si>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</si>
  <si>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</si>
  <si>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</si>
  <si>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</si>
  <si>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</si>
  <si>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</si>
  <si>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</si>
  <si>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</si>
  <si>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</si>
  <si>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</si>
  <si>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</si>
  <si>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</si>
  <si>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</si>
  <si>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</si>
  <si>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</si>
  <si>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</si>
  <si>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</si>
  <si>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</si>
  <si>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</si>
  <si>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</si>
  <si>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</si>
  <si>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</si>
  <si>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</si>
  <si>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</si>
  <si>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</si>
  <si>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</si>
  <si>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</si>
  <si>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</si>
  <si>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</si>
  <si>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</si>
  <si>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</si>
  <si>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</si>
  <si>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</si>
  <si>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</si>
  <si>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</si>
  <si>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</si>
  <si>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</si>
  <si>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</si>
  <si>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</si>
  <si>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</si>
  <si>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</si>
  <si>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</si>
  <si>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</si>
  <si>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</si>
  <si>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</si>
  <si>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</si>
  <si>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</si>
  <si>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</si>
  <si>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</si>
  <si>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</si>
  <si>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</si>
  <si>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</si>
  <si>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</si>
  <si>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</si>
  <si>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</si>
  <si>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</si>
  <si>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</si>
  <si>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</si>
  <si>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</si>
  <si>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</si>
  <si>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</si>
  <si>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</si>
  <si>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</si>
  <si>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</si>
  <si>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</si>
  <si>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</si>
  <si>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</si>
  <si>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</si>
  <si>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</si>
  <si>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</si>
  <si>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</si>
  <si>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</si>
  <si>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</si>
  <si>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</si>
  <si>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</si>
  <si>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</si>
  <si>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</si>
  <si>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</si>
  <si>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</si>
  <si>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</si>
  <si>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</si>
  <si>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</si>
  <si>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</si>
  <si>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</si>
  <si>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</si>
  <si>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</si>
  <si>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</si>
  <si>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</si>
  <si>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</si>
  <si>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</si>
  <si>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</si>
  <si>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</si>
  <si>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</si>
  <si>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</si>
  <si>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</si>
  <si>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</si>
  <si>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</si>
  <si>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</si>
  <si>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</si>
  <si>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</si>
  <si>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</si>
  <si>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</si>
  <si>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</si>
  <si>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</si>
  <si>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</si>
  <si>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</si>
  <si>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</si>
  <si>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</si>
  <si>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</si>
  <si>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</si>
  <si>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</si>
  <si>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</si>
  <si>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</si>
  <si>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</si>
  <si>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</si>
  <si>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</si>
  <si>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</si>
  <si>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</si>
  <si>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</si>
  <si>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</si>
  <si>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</si>
  <si>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</si>
  <si>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</si>
  <si>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</si>
  <si>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</si>
  <si>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</si>
  <si>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</si>
  <si>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</si>
  <si>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</si>
  <si>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</si>
  <si>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</si>
  <si>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</si>
  <si>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</si>
  <si>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</si>
  <si>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</si>
  <si>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</si>
  <si>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</si>
  <si>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</si>
  <si>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</si>
  <si>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</si>
  <si>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</si>
  <si>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</si>
  <si>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</si>
  <si>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</si>
  <si>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</si>
  <si>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</si>
  <si>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</si>
  <si>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</si>
  <si>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</si>
  <si>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</si>
  <si>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</si>
  <si>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</si>
  <si>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</si>
  <si>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</si>
  <si>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</si>
  <si>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</si>
  <si>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</si>
  <si>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</si>
  <si>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</si>
  <si>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</si>
  <si>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</si>
  <si>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</si>
  <si>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</si>
  <si>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</si>
  <si>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</si>
  <si>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</si>
  <si>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</si>
  <si>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</si>
  <si>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</si>
  <si>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</si>
  <si>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</si>
  <si>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</si>
  <si>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</si>
  <si>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</si>
  <si>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</si>
  <si>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</si>
  <si>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</si>
  <si>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</si>
  <si>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</si>
  <si>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</si>
  <si>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</si>
  <si>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</si>
  <si>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</si>
  <si>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</si>
  <si>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</si>
  <si>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</si>
  <si>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</si>
  <si>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</si>
  <si>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</si>
  <si>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</si>
  <si>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</si>
  <si>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</si>
  <si>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</si>
  <si>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</si>
  <si>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</si>
  <si>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</si>
  <si>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</si>
  <si>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</si>
  <si>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</si>
  <si>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</si>
  <si>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</si>
  <si>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</si>
  <si>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</si>
  <si>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</si>
  <si>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</si>
  <si>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</si>
  <si>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</si>
  <si>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</si>
  <si>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</si>
  <si>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</si>
  <si>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</si>
  <si>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</si>
  <si>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</si>
  <si>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</si>
  <si>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</si>
  <si>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</si>
  <si>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</si>
  <si>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</si>
  <si>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</si>
  <si>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</si>
  <si>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</si>
  <si>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</si>
  <si>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</si>
  <si>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</si>
  <si>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</si>
  <si>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</si>
  <si>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</si>
  <si>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</si>
  <si>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</si>
  <si>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</si>
  <si>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</si>
  <si>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</si>
  <si>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</si>
  <si>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</si>
  <si>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</si>
  <si>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</si>
  <si>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</si>
  <si>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</si>
  <si>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</si>
  <si>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</si>
  <si>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</si>
  <si>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</si>
  <si>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</si>
  <si>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</si>
  <si>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</si>
  <si>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E</t>
  </si>
  <si>
    <t>APR-DRG INFORMATION -- CALCULATOR WILL FILL IN VALUES AUTOMATICALLY</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</si>
  <si>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</si>
  <si>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</si>
  <si>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</si>
  <si>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</si>
  <si>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</si>
  <si>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</si>
  <si>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</si>
  <si>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</si>
  <si>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</si>
  <si>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</si>
  <si>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</si>
  <si>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</si>
  <si>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</si>
  <si>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</si>
  <si>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</si>
  <si>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</si>
  <si>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</si>
  <si>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</si>
  <si>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</si>
  <si>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</si>
  <si>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</si>
  <si>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</si>
  <si>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</si>
  <si>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</si>
  <si>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</si>
  <si>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</si>
  <si>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</si>
  <si>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</si>
  <si>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</si>
  <si>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</si>
  <si>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</si>
  <si>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</si>
  <si>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</si>
  <si>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</si>
  <si>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</si>
  <si>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</si>
  <si>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</si>
  <si>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</si>
  <si>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</si>
  <si>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</si>
  <si>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</si>
  <si>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</si>
  <si>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</si>
  <si>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</si>
  <si>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</si>
  <si>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</si>
  <si>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</si>
  <si>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</si>
  <si>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</si>
  <si>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</si>
  <si>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</si>
  <si>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</si>
  <si>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</si>
  <si>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</si>
  <si>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</si>
  <si>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</si>
  <si>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</si>
  <si>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</si>
  <si>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</si>
  <si>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</si>
  <si>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</si>
  <si>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</si>
  <si>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</si>
  <si>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</si>
  <si>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</si>
  <si>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</si>
  <si>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</si>
  <si>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</si>
  <si>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</si>
  <si>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</si>
  <si>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</si>
  <si>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</si>
  <si>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</si>
  <si>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</si>
  <si>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</si>
  <si>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</si>
  <si>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</si>
  <si>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</si>
  <si>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</si>
  <si>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</si>
  <si>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</si>
  <si>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</si>
  <si>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</si>
  <si>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</si>
  <si>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</si>
  <si>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</si>
  <si>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</si>
  <si>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</si>
  <si>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</si>
  <si>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</si>
  <si>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</si>
  <si>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</si>
  <si>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</si>
  <si>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</si>
  <si>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</si>
  <si>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</si>
  <si>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</si>
  <si>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</si>
  <si>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</si>
  <si>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</si>
  <si>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</si>
  <si>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</si>
  <si>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</si>
  <si>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</si>
  <si>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</si>
  <si>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</si>
  <si>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</si>
  <si>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</si>
  <si>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</si>
  <si>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</si>
  <si>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</si>
  <si>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</si>
  <si>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</si>
  <si>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</si>
  <si>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</si>
  <si>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</si>
  <si>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</si>
  <si>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</si>
  <si>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</si>
  <si>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</si>
  <si>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</si>
  <si>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</si>
  <si>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</si>
  <si>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SOI 1-3 Policy Adjustor</t>
  </si>
  <si>
    <t xml:space="preserve">policy adjustors, and multiple policy adjustors may be applicable to a stay. </t>
  </si>
  <si>
    <t>Neonate (Designated NICU)</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</si>
  <si>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</si>
  <si>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</si>
  <si>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</si>
  <si>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</si>
  <si>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</si>
  <si>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high acuity policy adjustor for adult stays applies to stays where the Medicaid Care Category associated with the APR-DRG is classified </t>
  </si>
  <si>
    <t xml:space="preserve">The neonate policy adjustor applies to stays where the Medicaid Care Category associated with the APR-DRG is classified as Neonate. </t>
  </si>
  <si>
    <t xml:space="preserve">Whether the Designated NICU policy adjustor applies to those stays is determined by the hospital's status, which can be found on the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</si>
  <si>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</si>
  <si>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</si>
  <si>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</si>
  <si>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</si>
  <si>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</si>
  <si>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Explanation of Columns</t>
  </si>
  <si>
    <t>Hospital name</t>
  </si>
  <si>
    <t>E</t>
  </si>
  <si>
    <t>F</t>
  </si>
  <si>
    <t>G</t>
  </si>
  <si>
    <t xml:space="preserve">hospital that has at least a basic level emergency room. </t>
  </si>
  <si>
    <t>H</t>
  </si>
  <si>
    <t>I</t>
  </si>
  <si>
    <t>J</t>
  </si>
  <si>
    <t>K</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</si>
  <si>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</si>
  <si>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</si>
  <si>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</si>
  <si>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 xml:space="preserve">as Misc. Adult, Resp. Adult, Gastroent. Adult, or Circulatory Adult. The policy adjustor for adult stays is only applicable to Severity of Illness </t>
  </si>
  <si>
    <t>(SOI) 4; SOIs 1-3 effectively have a policy adjustor of 1.00.</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</si>
  <si>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</si>
  <si>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</si>
  <si>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</si>
  <si>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</si>
  <si>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</si>
  <si>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</si>
  <si>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</si>
  <si>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</si>
  <si>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</si>
  <si>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</si>
  <si>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</si>
  <si>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</si>
  <si>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</si>
  <si>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</si>
  <si>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</si>
  <si>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</si>
  <si>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</si>
  <si>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</si>
  <si>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</si>
  <si>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</si>
  <si>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</si>
  <si>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</si>
  <si>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</si>
  <si>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</si>
  <si>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</si>
  <si>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 xml:space="preserve">2. Medi-Cal payment policy parameters have already been entered in cells C35-C39. </t>
  </si>
  <si>
    <t xml:space="preserve">3. The calculator will show the predicted allowed amount and paid amount in cells C66 and C70 respectively. </t>
  </si>
  <si>
    <t>Tab 3-DRG Table shows each of the four policy adjustor values that can be applied to an APR-DRG. Which policy adjustor values to use</t>
  </si>
  <si>
    <t xml:space="preserve">(A-D) is determined by patient age (greater than or equal to 21 or less than 21) and the hospital's Designated NICU status. If no adjustor is </t>
  </si>
  <si>
    <t>applied, the value is 1.00.</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</si>
  <si>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</si>
  <si>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</si>
  <si>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</si>
  <si>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</si>
  <si>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</si>
  <si>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</si>
  <si>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</si>
  <si>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For each stay, the HSRV casemix relative weight is multiplied by policy adjustors to calculate the payment relative weight. There are several</t>
  </si>
  <si>
    <t>4) Severity of Illness</t>
  </si>
  <si>
    <t>Information Regarding Policy Adjustors</t>
  </si>
  <si>
    <t>SPA 15-020 Border Hospital Characteristics File</t>
  </si>
  <si>
    <t>Number</t>
  </si>
  <si>
    <t>Number assigned to border hospital in this document</t>
  </si>
  <si>
    <t>City</t>
  </si>
  <si>
    <t>City where hospital is located</t>
  </si>
  <si>
    <t>State</t>
  </si>
  <si>
    <t>State where hospital is located</t>
  </si>
  <si>
    <t>Remote Rural</t>
  </si>
  <si>
    <t xml:space="preserve">Rural hospital as defined by Medicare and must be at least 15 miles in driving distance from the nearest general acute care </t>
  </si>
  <si>
    <t>Medicare wage area index value for this hospital, which may include adjustments as determined by Medicare.</t>
  </si>
  <si>
    <t>changes relative to the national average. The California Neutrality Factor controls for changes between California and the rest of</t>
  </si>
  <si>
    <t>the U.S. while maintaining relative differences among wage areas within California.</t>
  </si>
  <si>
    <t>No.</t>
  </si>
  <si>
    <t>OR</t>
  </si>
  <si>
    <t>NV</t>
  </si>
  <si>
    <t>AZ</t>
  </si>
  <si>
    <t xml:space="preserve">ASHLAND             </t>
  </si>
  <si>
    <t xml:space="preserve">BOULDER CITY        </t>
  </si>
  <si>
    <t xml:space="preserve">CARSON CITY         </t>
  </si>
  <si>
    <t xml:space="preserve">GARDNERVILLE        </t>
  </si>
  <si>
    <t xml:space="preserve">LAS VEGAS           </t>
  </si>
  <si>
    <t xml:space="preserve">GOLD BEACH          </t>
  </si>
  <si>
    <t xml:space="preserve">PAHRUMP             </t>
  </si>
  <si>
    <t xml:space="preserve">PARKER              </t>
  </si>
  <si>
    <t xml:space="preserve">LK HAVASU CTY       </t>
  </si>
  <si>
    <t xml:space="preserve">HENDERSON           </t>
  </si>
  <si>
    <t xml:space="preserve">KINGMAN             </t>
  </si>
  <si>
    <t xml:space="preserve">LAKEVIEW            </t>
  </si>
  <si>
    <t xml:space="preserve">HAWTHORNE           </t>
  </si>
  <si>
    <t xml:space="preserve">N LAS VEGAS         </t>
  </si>
  <si>
    <t xml:space="preserve">SPARKS              </t>
  </si>
  <si>
    <t xml:space="preserve">MEDFORD             </t>
  </si>
  <si>
    <t xml:space="preserve">RENO                </t>
  </si>
  <si>
    <t xml:space="preserve">KLAMATH FALLS       </t>
  </si>
  <si>
    <t xml:space="preserve">GRANTS PASS         </t>
  </si>
  <si>
    <t xml:space="preserve">FORT MOHAVE         </t>
  </si>
  <si>
    <t xml:space="preserve">BULLHEAD CITY       </t>
  </si>
  <si>
    <t xml:space="preserve">YUMA                </t>
  </si>
  <si>
    <t>1. The hospital or other user inputs data in cells C16-C25 &amp; C34. Values for cell C34 can be found on the "SPA 15-020 Characteristics" tab.</t>
  </si>
  <si>
    <t>Look up from Tab 4, Column G</t>
  </si>
  <si>
    <t>Specific to each hospital. (Tab 4, Column K)</t>
  </si>
  <si>
    <t>C16*C17 rounded 2 decimal places</t>
  </si>
  <si>
    <t>DRG 850 (Procedure with diagnosis of rehabilitation, aftercare, or other contact with health service) is classified as Misc. Adult or Misc.</t>
  </si>
  <si>
    <t>Pediatric, but effectively has a policy adjustor of 1.00 for all levels of severity.</t>
  </si>
  <si>
    <t>Designated NICU hospitals are certified by the California Children's Services program for neonatal surgery.</t>
  </si>
  <si>
    <t>This information is to be entered into Column C, Rows 17, 24, and 34 in the Calculator</t>
  </si>
  <si>
    <t>SPA 15-020 Characteristics tab (Column E).</t>
  </si>
  <si>
    <t>Medi-Cal DRG Border Pricing Calculator</t>
  </si>
  <si>
    <t>The tab contains a description of the DRG border pricing calculator and policy for the use of this tool. This worksheet is used as a reference only and no user input is necessary.</t>
  </si>
  <si>
    <t>APR-DRG codes with description and values. This worksheet is used as a reference only and no user input is necessary.</t>
  </si>
  <si>
    <t>Border hospital providers descriptions and policy values. This worksheet is used as a reference only and no user input is necessary.</t>
  </si>
  <si>
    <t>These are policy adjustors which may be applicable to a stay. This worksheet is used as a reference only and no user input is necessary.</t>
  </si>
  <si>
    <t>The Medi-Cal DRG Border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</si>
  <si>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Provider Name</t>
  </si>
  <si>
    <t>The base rate (Column K) adjusted for differences in local area wages (Column I).</t>
  </si>
  <si>
    <t>DIGNITY HEALTH ST ROSE DOMINICAN BLUE DIAMOND CAMPUS</t>
  </si>
  <si>
    <t>DIGNITY HEALTH ST ROSE DOMINICAN SAHARA CAMPUS</t>
  </si>
  <si>
    <t>DIGNITY HEALTH ST ROSE DOMINICAN WEST FLAMINGO CAMPUS</t>
  </si>
  <si>
    <t>OPEN CRANIOTOMY FOR TRAUMA</t>
  </si>
  <si>
    <t>OPEN CRANIOTOMY EXCEPT TRAUMA</t>
  </si>
  <si>
    <t>OPEN EXTRACRANIAL VASCULAR PROCEDURES</t>
  </si>
  <si>
    <t>027-1</t>
  </si>
  <si>
    <t>OTHER OPEN CRANIOTOMY</t>
  </si>
  <si>
    <t>027-2</t>
  </si>
  <si>
    <t>027-3</t>
  </si>
  <si>
    <t>027-4</t>
  </si>
  <si>
    <t>029-1</t>
  </si>
  <si>
    <t>OTHER PERCUTANEOUS INTRACRANIAL PROCEDURES</t>
  </si>
  <si>
    <t>029-2</t>
  </si>
  <si>
    <t>029-3</t>
  </si>
  <si>
    <t>029-4</t>
  </si>
  <si>
    <t>030-1</t>
  </si>
  <si>
    <t>PERCUTANEOUS INTRACRANIAL AND EXTRACRANIAL VASCULAR PROCEDURES</t>
  </si>
  <si>
    <t>030-2</t>
  </si>
  <si>
    <t>030-3</t>
  </si>
  <si>
    <t>030-4</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</si>
  <si>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</si>
  <si>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</si>
  <si>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</si>
  <si>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</si>
  <si>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</si>
  <si>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178-1</t>
  </si>
  <si>
    <t>EXTERNAL HEART ASSIST SYSTEMS</t>
  </si>
  <si>
    <t>178-2</t>
  </si>
  <si>
    <t>178-3</t>
  </si>
  <si>
    <t>178-4</t>
  </si>
  <si>
    <t>179-1</t>
  </si>
  <si>
    <t>DEFIBRILLATOR IMPLANTS</t>
  </si>
  <si>
    <t>179-2</t>
  </si>
  <si>
    <t>179-3</t>
  </si>
  <si>
    <t>179-4</t>
  </si>
  <si>
    <t>183-1</t>
  </si>
  <si>
    <t>PERCUTANEOUS STRUCTURAL CARDIAC PROCEDURES</t>
  </si>
  <si>
    <t>183-2</t>
  </si>
  <si>
    <t>183-3</t>
  </si>
  <si>
    <t>183-4</t>
  </si>
  <si>
    <t>323-1</t>
  </si>
  <si>
    <t>NON-ELECTIVE OR COMPLEX HIP JOINT REPLACEMENT</t>
  </si>
  <si>
    <t>323-2</t>
  </si>
  <si>
    <t>323-3</t>
  </si>
  <si>
    <t>323-4</t>
  </si>
  <si>
    <t>324-1</t>
  </si>
  <si>
    <t>ELECTIVE HIP JOINT REPLACEMENT</t>
  </si>
  <si>
    <t>324-2</t>
  </si>
  <si>
    <t>324-3</t>
  </si>
  <si>
    <t>324-4</t>
  </si>
  <si>
    <t>325-1</t>
  </si>
  <si>
    <t>NON-ELECTIVE OR COMPLEX KNEE JOINT REPLACEMENT</t>
  </si>
  <si>
    <t>325-2</t>
  </si>
  <si>
    <t>325-3</t>
  </si>
  <si>
    <t>325-4</t>
  </si>
  <si>
    <t>326-1</t>
  </si>
  <si>
    <t>ELECTIVE KNEE JOINT REPLACEMENT</t>
  </si>
  <si>
    <t>326-2</t>
  </si>
  <si>
    <t>326-3</t>
  </si>
  <si>
    <t>326-4</t>
  </si>
  <si>
    <t>539-1</t>
  </si>
  <si>
    <t>CESAREAN SECTION WITH STERILIZATION</t>
  </si>
  <si>
    <t>539-2</t>
  </si>
  <si>
    <t>539-3</t>
  </si>
  <si>
    <t>539-4</t>
  </si>
  <si>
    <t>543-1</t>
  </si>
  <si>
    <t>ABORTION WITH D&amp;C, ASPIRATION CURETTAGE OR HYSTEROTOMY</t>
  </si>
  <si>
    <t>543-2</t>
  </si>
  <si>
    <t>543-3</t>
  </si>
  <si>
    <t>543-4</t>
  </si>
  <si>
    <t>547-1</t>
  </si>
  <si>
    <t>ANTEPARTUM WITH O.R. PROCEDURE</t>
  </si>
  <si>
    <t>547-2</t>
  </si>
  <si>
    <t>547-3</t>
  </si>
  <si>
    <t>547-4</t>
  </si>
  <si>
    <t>548-1</t>
  </si>
  <si>
    <t>POSTPARTUM AND POST ABORTION DIAGNOSIS WITH O.R. PROCEDURE</t>
  </si>
  <si>
    <t>548-2</t>
  </si>
  <si>
    <t>548-3</t>
  </si>
  <si>
    <t>548-4</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</si>
  <si>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</si>
  <si>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</si>
  <si>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</si>
  <si>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</si>
  <si>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</si>
  <si>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</si>
  <si>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</si>
  <si>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Pediatrics</t>
  </si>
  <si>
    <t>Misc. Adult</t>
  </si>
  <si>
    <t>DIGNITY HEALTH-ST. ROSE DOMINICAN NORTH LAS VEGAS CAMPUS</t>
  </si>
  <si>
    <t>10. This calculator was developed by Department of Health Care Services for Medi-Cal DRG claiming estimates only.</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</si>
  <si>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</si>
  <si>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</si>
  <si>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</si>
  <si>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</si>
  <si>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</si>
  <si>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KINDRED HOSPITAL LAS VEGAS - FLAMINGO</t>
  </si>
  <si>
    <r>
      <t>9. This spreadsheet includes data obtained through the use of proprietary computer software created, owned and licensed by the 3M. All copyrights in and to the 3M</t>
    </r>
    <r>
      <rPr>
        <vertAlign val="superscript"/>
        <sz val="12"/>
        <color indexed="8"/>
        <rFont val="Arial"/>
        <family val="2"/>
      </rPr>
      <t>TM</t>
    </r>
    <r>
      <rPr>
        <sz val="12"/>
        <color indexed="8"/>
        <rFont val="Arial"/>
        <family val="2"/>
      </rPr>
      <t xml:space="preserve"> All Patient Refined</t>
    </r>
  </si>
  <si>
    <t xml:space="preserve"> DRG (APR DRG) Software are owned by 3M. All rights reserved. 3M has no responsibility for the contents of this calculator.</t>
  </si>
  <si>
    <t>DESERT VIEW HOSPITAL</t>
  </si>
  <si>
    <t>Medi-Cal DRG Border Pricing Calculator for SFY 2023-24</t>
  </si>
  <si>
    <t>Effective for Dates of Admission Between July 1, 2023, and June 30, 2024</t>
  </si>
  <si>
    <t>This DRG Pricing Calculator is intended to enable hospitals and other interested parties to understand and predict estimated payment for inpatient stays covered by fee-for-service Medi-Cal. This version applies to stays with dates of admission on or after July 1, 2023, through June 30, 2024. This version also applies only to border hospitals, which are defined as hospitals within 55 miles driving distance from the California border. Annual updates necessitate a new calculator that reflects new wage index values, hospital-specific base rates, and other changes. For stays with dates of admission prior to July 1, 2023, see the DHCS DRG webpage. In this file, the "Calculator" sheet incorporates the pricing logic for the complete array of DRG pricing options. The "DRG Table" tab shows information specific to each DRG. The "SPA 15-020 Characteristics" tab shows information specific to each border hospital priced under State Plan Amendment (SPA) 15-020. The "DRG Base Rate" tab provides information related to wage area and base rate determination. The "Policy Adjustors" tab provides information on how policy adjustors are determined.</t>
  </si>
  <si>
    <t>The table below shows the policy adjustors in use in SFY 2023-24.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</si>
  <si>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</si>
  <si>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</si>
  <si>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</si>
  <si>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</si>
  <si>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</si>
  <si>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</si>
  <si>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011-1</t>
  </si>
  <si>
    <t>CHIMERIC ANTIGEN RECEPTOR (CAR) T-CELL AND OTHER IMMUNOTHERAPIES</t>
  </si>
  <si>
    <t>011-2</t>
  </si>
  <si>
    <t>011-3</t>
  </si>
  <si>
    <t>011-4</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</si>
  <si>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</si>
  <si>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</si>
  <si>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</si>
  <si>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</si>
  <si>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</si>
  <si>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</si>
  <si>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</si>
  <si>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</si>
  <si>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</si>
  <si>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</si>
  <si>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</si>
  <si>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</si>
  <si>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</si>
  <si>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</si>
  <si>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</si>
  <si>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</si>
  <si>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</si>
  <si>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</si>
  <si>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</si>
  <si>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</si>
  <si>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</si>
  <si>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</si>
  <si>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</si>
  <si>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</si>
  <si>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</si>
  <si>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</si>
  <si>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</si>
  <si>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</si>
  <si>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</si>
  <si>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OTHER EAR, NOSE, MOUTH AND THROAT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</si>
  <si>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</si>
  <si>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</si>
  <si>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</si>
  <si>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</si>
  <si>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</si>
  <si>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</si>
  <si>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</si>
  <si>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</si>
  <si>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</si>
  <si>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</si>
  <si>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</si>
  <si>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</si>
  <si>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</si>
  <si>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</si>
  <si>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</si>
  <si>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</si>
  <si>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</si>
  <si>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</si>
  <si>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</si>
  <si>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</si>
  <si>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</si>
  <si>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</si>
  <si>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</si>
  <si>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</si>
  <si>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</si>
  <si>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</si>
  <si>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OTHER CARDIOTHORACIC AND THORACIC VASCULAR PROCEDURES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</si>
  <si>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</si>
  <si>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</si>
  <si>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</si>
  <si>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</si>
  <si>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</si>
  <si>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</si>
  <si>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</si>
  <si>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LOWER EXTREMITY ARTERIAL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</si>
  <si>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</si>
  <si>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</si>
  <si>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</si>
  <si>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</si>
  <si>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</si>
  <si>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</si>
  <si>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</si>
  <si>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</si>
  <si>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</si>
  <si>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</si>
  <si>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</si>
  <si>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</si>
  <si>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</si>
  <si>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</si>
  <si>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</si>
  <si>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</si>
  <si>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</si>
  <si>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</si>
  <si>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</si>
  <si>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</si>
  <si>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</si>
  <si>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</si>
  <si>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</si>
  <si>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</si>
  <si>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</si>
  <si>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</si>
  <si>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</si>
  <si>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</si>
  <si>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</si>
  <si>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</si>
  <si>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</si>
  <si>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</si>
  <si>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</si>
  <si>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</si>
  <si>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</si>
  <si>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</si>
  <si>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</si>
  <si>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</si>
  <si>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</si>
  <si>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</si>
  <si>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</si>
  <si>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</si>
  <si>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</si>
  <si>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</si>
  <si>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</si>
  <si>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</si>
  <si>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</si>
  <si>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</si>
  <si>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</si>
  <si>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</si>
  <si>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</si>
  <si>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</si>
  <si>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</si>
  <si>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</si>
  <si>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</si>
  <si>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SKIN GRAFT, EXCEPT HAND, FOR MUSCULOSKELETAL AND CONNECTIVE TISSUE DIAGNOSES</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</si>
  <si>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</si>
  <si>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</si>
  <si>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</si>
  <si>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</si>
  <si>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</si>
  <si>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</si>
  <si>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</si>
  <si>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</si>
  <si>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</si>
  <si>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</si>
  <si>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</si>
  <si>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</si>
  <si>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</si>
  <si>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</si>
  <si>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</si>
  <si>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</si>
  <si>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</si>
  <si>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</si>
  <si>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</si>
  <si>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</si>
  <si>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</si>
  <si>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</si>
  <si>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</si>
  <si>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</si>
  <si>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</si>
  <si>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</si>
  <si>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</si>
  <si>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</si>
  <si>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</si>
  <si>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</si>
  <si>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</si>
  <si>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</si>
  <si>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</si>
  <si>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</si>
  <si>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</si>
  <si>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</si>
  <si>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</si>
  <si>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</si>
  <si>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</si>
  <si>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</si>
  <si>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</si>
  <si>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</si>
  <si>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</si>
  <si>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</si>
  <si>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OTHER KIDNEY, URINARY TRACT AND RELATED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</si>
  <si>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</si>
  <si>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</si>
  <si>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</si>
  <si>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</si>
  <si>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</si>
  <si>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</si>
  <si>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</si>
  <si>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</si>
  <si>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MAJOR MALE PELVIC PROCEDURES</t>
  </si>
  <si>
    <t>TRANSURETHRAL PROSTATECTOMY</t>
  </si>
  <si>
    <t>PENIS, TESTES AND SCROTAL PROCEDURES</t>
  </si>
  <si>
    <t>OTHER MALE REPRODUCTIVE SYSTEM AND RELATED PROCEDURES</t>
  </si>
  <si>
    <t>MALIGNANCY, MALE REPRODUCTIVE SYSTEM</t>
  </si>
  <si>
    <t>MALE REPRODUCTIVE SYSTEM DIAGNOSES EXCEPT MALIGNANCY</t>
  </si>
  <si>
    <t>PELVIC EVISCERATION, RADICAL HYSTERECTOMY AND OTHER RADICAL GYNECOLOGICAL PROCEDURES</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</si>
  <si>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</si>
  <si>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</si>
  <si>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</si>
  <si>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</si>
  <si>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</si>
  <si>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</si>
  <si>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</si>
  <si>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</si>
  <si>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</si>
  <si>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</si>
  <si>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</si>
  <si>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</si>
  <si>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</si>
  <si>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</si>
  <si>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</si>
  <si>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</si>
  <si>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</si>
  <si>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</si>
  <si>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</si>
  <si>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</si>
  <si>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</si>
  <si>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</si>
  <si>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</si>
  <si>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</si>
  <si>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</si>
  <si>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</si>
  <si>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</si>
  <si>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</si>
  <si>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</si>
  <si>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</si>
  <si>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</si>
  <si>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</si>
  <si>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</si>
  <si>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</si>
  <si>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</si>
  <si>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</si>
  <si>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</si>
  <si>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</si>
  <si>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</si>
  <si>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</si>
  <si>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</si>
  <si>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</si>
  <si>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</si>
  <si>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</si>
  <si>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SPLENECTOMY</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</si>
  <si>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</si>
  <si>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</si>
  <si>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</si>
  <si>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</si>
  <si>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</si>
  <si>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</si>
  <si>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</si>
  <si>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</si>
  <si>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</si>
  <si>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</si>
  <si>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</si>
  <si>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</si>
  <si>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</si>
  <si>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</si>
  <si>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</si>
  <si>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</si>
  <si>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</si>
  <si>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</si>
  <si>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</si>
  <si>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</si>
  <si>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SCHIZOPHRENIA</t>
  </si>
  <si>
    <t>MAJOR DEPRESSIVE DISORDERS AND OTHER OR UNSPECIFIED PSYCHOSES</t>
  </si>
  <si>
    <t>DISORDERS OF PERSONALITY AND IMPULSE CONTROL</t>
  </si>
  <si>
    <t>BIPOLAR DISORDERS</t>
  </si>
  <si>
    <t>DEPRESSION EXCEPT MAJOR DEPRESSIVE DISORDER</t>
  </si>
  <si>
    <t>ADJUSTMENT DISORDERS AND NEUROSES EXCEPT DEPRESSIVE DIAGNOSES</t>
  </si>
  <si>
    <t>ACUTE ANXIETY AND DELIRIUM STATES</t>
  </si>
  <si>
    <t>ORGANIC MENTAL HEALTH DISTURBANCES</t>
  </si>
  <si>
    <t>BEHAVIORAL DISORDERS</t>
  </si>
  <si>
    <t>EATING DISORDERS</t>
  </si>
  <si>
    <t>OTHER MENTAL HEALTH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</si>
  <si>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</si>
  <si>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</si>
  <si>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</si>
  <si>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</si>
  <si>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</si>
  <si>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</si>
  <si>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</si>
  <si>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</si>
  <si>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</si>
  <si>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</si>
  <si>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</si>
  <si>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</si>
  <si>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</si>
  <si>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</si>
  <si>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</si>
  <si>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</si>
  <si>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</si>
  <si>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</si>
  <si>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</si>
  <si>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</si>
  <si>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</si>
  <si>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</si>
  <si>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</si>
  <si>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</si>
  <si>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</si>
  <si>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</si>
  <si>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</si>
  <si>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</si>
  <si>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</si>
  <si>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</si>
  <si>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</si>
  <si>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</si>
  <si>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</si>
  <si>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Medi-Cal DRG Table Effective July 1, 2023</t>
  </si>
  <si>
    <t>2. Average length of stay and casemix relative weights were calculated from the Nationwide Inpatient Sample by 3M Health Information Systems for APR-DRG V.40.</t>
  </si>
  <si>
    <t>4. Casemix relative weights reflect Hospital-Specific Relative Value (HSRV) relative weights V.40.</t>
  </si>
  <si>
    <t>6. This table shows information for 1,334 DRGs (335 base DRGs, each with four levels of severity, plus two error DRGs).</t>
  </si>
  <si>
    <t>State's Medicare CCR from FFY 2021.</t>
  </si>
  <si>
    <t xml:space="preserve">Wage index value times California Neutrality Factor of 0.9509. Annual changes in Medicare's wage index values are based on </t>
  </si>
  <si>
    <t>hospitals is $21,635.</t>
  </si>
  <si>
    <t>The unadjusted statewide DRG base rate for non-remote rural hospitals is $8,154. The unadjusted DRG base rate for remote rural</t>
  </si>
  <si>
    <t>SFY 2023-24 Cost-to-Charge Ratio</t>
  </si>
  <si>
    <t>SFY 2023-24 Unadjusted Base Rate</t>
  </si>
  <si>
    <t>SFY 2023-24 Wage Adjusted Statewide Base Rate</t>
  </si>
  <si>
    <t>FFY 2023 Wage Index Values</t>
  </si>
  <si>
    <t>FFY 2023 Wage Index Value (Adjusted for CA Neutrality Factor)</t>
  </si>
  <si>
    <t>SFY 
2023-24 Cost to Charge Ratio</t>
  </si>
  <si>
    <t>SFY 
2023-24 Unadjusted Base Rate</t>
  </si>
  <si>
    <t>SFY 
2023-24 Wage Adjusted Statewide Base Rate</t>
  </si>
  <si>
    <t>Medi-Cal DRG Border Pricing Calculator Effective Dates of Admission on or after July 1, 2023</t>
  </si>
  <si>
    <t>ASANTE ASHLAND COMMUNITY</t>
  </si>
  <si>
    <t>BOULDER CITY HOSPITAL INC</t>
  </si>
  <si>
    <t>CARSON VALLEY MEDICAL</t>
  </si>
  <si>
    <t>COLUMBIA SUNRISE MTN</t>
  </si>
  <si>
    <t>DHHS IHS PHOENIX AREA</t>
  </si>
  <si>
    <t>HAVASU REGIONAL MEDICAL</t>
  </si>
  <si>
    <t>HENDERSON HOSPITAL AND MEDIC</t>
  </si>
  <si>
    <t>KINDRED HOSPITAL LAS VEGAS - SAHARA CAMPUS</t>
  </si>
  <si>
    <t>LA PAZ REGIONAL HOSPITAL INC</t>
  </si>
  <si>
    <t>NORTHERN NEVADA MEDICAL CENT</t>
  </si>
  <si>
    <t>NORTHERN NEVADA SIERRA MEDICAL CENTER</t>
  </si>
  <si>
    <t>PAM SPECIALTY HOSPITAL OF SP</t>
  </si>
  <si>
    <t>PROVIDENCE HOSPITAL</t>
  </si>
  <si>
    <t>PROVIDENCE MEDFORD MEDICAL</t>
  </si>
  <si>
    <t>RENOWN SOUTH MEADOWS MED</t>
  </si>
  <si>
    <t>ROGUE VALLEY MEDICAL CENTER</t>
  </si>
  <si>
    <t>SKY LAKES MEDICAL CENTER</t>
  </si>
  <si>
    <t>SOUTHERN HILLS HOSPITAL</t>
  </si>
  <si>
    <t>SPRING VALLEY HOSPITAL</t>
  </si>
  <si>
    <t>ST MARY'S REGIONAL MEDICAL</t>
  </si>
  <si>
    <t>ST ROSE DOMINICAN</t>
  </si>
  <si>
    <t>TAHOE PACIFIC HOSPITALS WEST</t>
  </si>
  <si>
    <t>VALLEY HEALTH SYSTEMS</t>
  </si>
  <si>
    <t>VALLEY HOSPITAL MEDICAL CENTER</t>
  </si>
  <si>
    <t>WESTERN ARIZONA REG MED</t>
  </si>
  <si>
    <t>ST ROSE DOMINICAN HOSPITAL</t>
  </si>
  <si>
    <t>NORTH VISTA HOSPITAL INC</t>
  </si>
  <si>
    <t>CARSON TAHOE HOSPITAL</t>
  </si>
  <si>
    <t>CENTENNIAL HILLS HOSPITAL</t>
  </si>
  <si>
    <t>CURRY GENERAL HOSPITAL</t>
  </si>
  <si>
    <t>KINGMAN REGIONAL HOSPITAL</t>
  </si>
  <si>
    <t>LAKE DISTRICT HOSPITAL</t>
  </si>
  <si>
    <t>MT GRANT GENERAL HOSPITAL</t>
  </si>
  <si>
    <t>ROGUE VALLEY MEM HOSPITAL</t>
  </si>
  <si>
    <t>TAHOE PACIFIC HOSPITAL</t>
  </si>
  <si>
    <t>THREE RIVERS COMM HOSPITAL</t>
  </si>
  <si>
    <t>YUMA REHABILITATION HOSPITAL</t>
  </si>
  <si>
    <t>VALLEY VIEW MEDICAL CENTER</t>
  </si>
  <si>
    <t>YUMA REGIONAL MEDICAL CENTER</t>
  </si>
  <si>
    <t>RENOWN REGIONAL MEDICAL CENTER</t>
  </si>
  <si>
    <t>SUMMERLIN HOSPITAL MEDICAL CENTER</t>
  </si>
  <si>
    <t>SUNRISE HOSPITAL MEDICAL CENTER</t>
  </si>
  <si>
    <t>UNIVERSITY MEDICAL CENTER OF</t>
  </si>
  <si>
    <t>8. Policy Adjustors A-D in Columns E-H are based on patient age and hospital designated NICU status. See Tab 5-Policy Adjustors.</t>
  </si>
  <si>
    <t>Normal Newborn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</si>
</sst>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0.000%"/>
    <numFmt numFmtId="172" formatCode="00000\-0000"/>
  </numFmts>
  <fonts count="120">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sz val="12"/>
      <color indexed="9"/>
      <name val="Arial"/>
      <family val="2"/>
    </font>
    <font>
      <b/>
      <sz val="12"/>
      <color indexed="8"/>
      <name val="Arial"/>
      <family val="2"/>
    </font>
    <font>
      <b/>
      <i/>
      <sz val="12"/>
      <color indexed="8"/>
      <name val="Arial"/>
      <family val="2"/>
    </font>
    <font>
      <vertAlign val="superscript"/>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s>
  <fills count="6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15315A"/>
        <bgColor indexed="64"/>
      </patternFill>
    </fill>
    <fill>
      <patternFill patternType="solid">
        <fgColor theme="0"/>
        <bgColor indexed="64"/>
      </patternFill>
    </fill>
    <fill>
      <patternFill patternType="solid">
        <fgColor rgb="FF17305A"/>
        <bgColor indexed="64"/>
      </patternFill>
    </fill>
    <fill>
      <patternFill patternType="solid">
        <fgColor rgb="FF96368D"/>
        <bgColor indexed="64"/>
      </patternFill>
    </fill>
    <fill>
      <patternFill patternType="solid">
        <fgColor rgb="FF96368D"/>
        <bgColor indexed="31"/>
      </patternFill>
    </fill>
    <fill>
      <patternFill patternType="solid">
        <fgColor rgb="FF4960AB"/>
        <bgColor indexed="64"/>
      </patternFill>
    </fill>
    <fill>
      <patternFill patternType="solid">
        <fgColor rgb="FF17305A"/>
        <bgColor indexed="0"/>
      </patternFill>
    </fill>
    <fill>
      <patternFill patternType="solid">
        <fgColor theme="4" tint="0.79998168889431442"/>
        <bgColor indexed="64"/>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right/>
      <top/>
      <bottom style="thin">
        <color indexed="5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theme="0"/>
      </left>
      <right style="thin">
        <color theme="0"/>
      </right>
      <top style="thin">
        <color indexed="54"/>
      </top>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9"/>
      </left>
      <right style="thin">
        <color indexed="64"/>
      </right>
      <top/>
      <bottom style="thin">
        <color indexed="9"/>
      </bottom>
      <diagonal/>
    </border>
    <border>
      <left style="thin">
        <color indexed="64"/>
      </left>
      <right/>
      <top style="thin">
        <color indexed="9"/>
      </top>
      <bottom/>
      <diagonal/>
    </border>
    <border>
      <left/>
      <right style="thin">
        <color indexed="64"/>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right style="thin">
        <color indexed="64"/>
      </right>
      <top style="thin">
        <color indexed="9"/>
      </top>
      <bottom style="thin">
        <color indexed="9"/>
      </bottom>
      <diagonal/>
    </border>
    <border>
      <left style="thin">
        <color indexed="64"/>
      </left>
      <right/>
      <top/>
      <bottom style="thin">
        <color indexed="64"/>
      </bottom>
      <diagonal/>
    </border>
  </borders>
  <cellStyleXfs count="64445">
    <xf numFmtId="0" fontId="0" fillId="0" borderId="0"/>
    <xf numFmtId="0" fontId="24" fillId="2" borderId="0" applyNumberFormat="0" applyBorder="0" applyAlignment="0" applyProtection="0"/>
    <xf numFmtId="0" fontId="70" fillId="25" borderId="0" applyNumberFormat="0" applyBorder="0" applyAlignment="0" applyProtection="0"/>
    <xf numFmtId="0" fontId="71" fillId="25" borderId="0" applyNumberFormat="0" applyBorder="0" applyAlignment="0" applyProtection="0"/>
    <xf numFmtId="0" fontId="23"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24" fillId="2" borderId="0" applyNumberFormat="0" applyBorder="0" applyAlignment="0" applyProtection="0"/>
    <xf numFmtId="0" fontId="23"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10" fillId="2" borderId="0" applyNumberFormat="0" applyBorder="0" applyAlignment="0" applyProtection="0"/>
    <xf numFmtId="0" fontId="24" fillId="3" borderId="0" applyNumberFormat="0" applyBorder="0" applyAlignment="0" applyProtection="0"/>
    <xf numFmtId="0" fontId="70" fillId="26" borderId="0" applyNumberFormat="0" applyBorder="0" applyAlignment="0" applyProtection="0"/>
    <xf numFmtId="0" fontId="71" fillId="26" borderId="0" applyNumberFormat="0" applyBorder="0" applyAlignment="0" applyProtection="0"/>
    <xf numFmtId="0" fontId="23"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24" fillId="3" borderId="0" applyNumberFormat="0" applyBorder="0" applyAlignment="0" applyProtection="0"/>
    <xf numFmtId="0" fontId="23"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10" fillId="3" borderId="0" applyNumberFormat="0" applyBorder="0" applyAlignment="0" applyProtection="0"/>
    <xf numFmtId="0" fontId="24" fillId="4" borderId="0" applyNumberFormat="0" applyBorder="0" applyAlignment="0" applyProtection="0"/>
    <xf numFmtId="0" fontId="70" fillId="27" borderId="0" applyNumberFormat="0" applyBorder="0" applyAlignment="0" applyProtection="0"/>
    <xf numFmtId="0" fontId="71" fillId="27" borderId="0" applyNumberFormat="0" applyBorder="0" applyAlignment="0" applyProtection="0"/>
    <xf numFmtId="0" fontId="23"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4" fillId="4" borderId="0" applyNumberFormat="0" applyBorder="0" applyAlignment="0" applyProtection="0"/>
    <xf numFmtId="0" fontId="23"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4" borderId="0" applyNumberFormat="0" applyBorder="0" applyAlignment="0" applyProtection="0"/>
    <xf numFmtId="0" fontId="24" fillId="5" borderId="0" applyNumberFormat="0" applyBorder="0" applyAlignment="0" applyProtection="0"/>
    <xf numFmtId="0" fontId="70" fillId="28" borderId="0" applyNumberFormat="0" applyBorder="0" applyAlignment="0" applyProtection="0"/>
    <xf numFmtId="0" fontId="71" fillId="28"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24" fillId="5"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10" fillId="5" borderId="0" applyNumberFormat="0" applyBorder="0" applyAlignment="0" applyProtection="0"/>
    <xf numFmtId="0" fontId="70" fillId="28" borderId="0" applyNumberFormat="0" applyBorder="0" applyAlignment="0" applyProtection="0"/>
    <xf numFmtId="0" fontId="24" fillId="6" borderId="0" applyNumberFormat="0" applyBorder="0" applyAlignment="0" applyProtection="0"/>
    <xf numFmtId="0" fontId="70" fillId="29" borderId="0" applyNumberFormat="0" applyBorder="0" applyAlignment="0" applyProtection="0"/>
    <xf numFmtId="0" fontId="71" fillId="29" borderId="0" applyNumberFormat="0" applyBorder="0" applyAlignment="0" applyProtection="0"/>
    <xf numFmtId="0" fontId="23"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24" fillId="6" borderId="0" applyNumberFormat="0" applyBorder="0" applyAlignment="0" applyProtection="0"/>
    <xf numFmtId="0" fontId="23"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10" fillId="6" borderId="0" applyNumberFormat="0" applyBorder="0" applyAlignment="0" applyProtection="0"/>
    <xf numFmtId="0" fontId="24" fillId="7" borderId="0" applyNumberFormat="0" applyBorder="0" applyAlignment="0" applyProtection="0"/>
    <xf numFmtId="0" fontId="70" fillId="30" borderId="0" applyNumberFormat="0" applyBorder="0" applyAlignment="0" applyProtection="0"/>
    <xf numFmtId="0" fontId="71" fillId="30"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24" fillId="7"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10" fillId="7" borderId="0" applyNumberFormat="0" applyBorder="0" applyAlignment="0" applyProtection="0"/>
    <xf numFmtId="0" fontId="24" fillId="8" borderId="0" applyNumberFormat="0" applyBorder="0" applyAlignment="0" applyProtection="0"/>
    <xf numFmtId="0" fontId="70" fillId="31" borderId="0" applyNumberFormat="0" applyBorder="0" applyAlignment="0" applyProtection="0"/>
    <xf numFmtId="0" fontId="71" fillId="31"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24" fillId="8"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10" fillId="8" borderId="0" applyNumberFormat="0" applyBorder="0" applyAlignment="0" applyProtection="0"/>
    <xf numFmtId="0" fontId="24" fillId="9" borderId="0" applyNumberFormat="0" applyBorder="0" applyAlignment="0" applyProtection="0"/>
    <xf numFmtId="0" fontId="70" fillId="32" borderId="0" applyNumberFormat="0" applyBorder="0" applyAlignment="0" applyProtection="0"/>
    <xf numFmtId="0" fontId="71" fillId="32" borderId="0" applyNumberFormat="0" applyBorder="0" applyAlignment="0" applyProtection="0"/>
    <xf numFmtId="0" fontId="23"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24" fillId="9" borderId="0" applyNumberFormat="0" applyBorder="0" applyAlignment="0" applyProtection="0"/>
    <xf numFmtId="0" fontId="23"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10" fillId="9" borderId="0" applyNumberFormat="0" applyBorder="0" applyAlignment="0" applyProtection="0"/>
    <xf numFmtId="0" fontId="24" fillId="10"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23"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24" fillId="10" borderId="0" applyNumberFormat="0" applyBorder="0" applyAlignment="0" applyProtection="0"/>
    <xf numFmtId="0" fontId="23"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10" fillId="10" borderId="0" applyNumberFormat="0" applyBorder="0" applyAlignment="0" applyProtection="0"/>
    <xf numFmtId="0" fontId="24" fillId="5"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24" fillId="5"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10" fillId="5" borderId="0" applyNumberFormat="0" applyBorder="0" applyAlignment="0" applyProtection="0"/>
    <xf numFmtId="0" fontId="24" fillId="8" borderId="0" applyNumberFormat="0" applyBorder="0" applyAlignment="0" applyProtection="0"/>
    <xf numFmtId="0" fontId="70" fillId="35" borderId="0" applyNumberFormat="0" applyBorder="0" applyAlignment="0" applyProtection="0"/>
    <xf numFmtId="0" fontId="71" fillId="35"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24" fillId="8"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10" fillId="8" borderId="0" applyNumberFormat="0" applyBorder="0" applyAlignment="0" applyProtection="0"/>
    <xf numFmtId="0" fontId="24" fillId="11" borderId="0" applyNumberFormat="0" applyBorder="0" applyAlignment="0" applyProtection="0"/>
    <xf numFmtId="0" fontId="70" fillId="36" borderId="0" applyNumberFormat="0" applyBorder="0" applyAlignment="0" applyProtection="0"/>
    <xf numFmtId="0" fontId="71" fillId="36" borderId="0" applyNumberFormat="0" applyBorder="0" applyAlignment="0" applyProtection="0"/>
    <xf numFmtId="0" fontId="23"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24" fillId="11" borderId="0" applyNumberFormat="0" applyBorder="0" applyAlignment="0" applyProtection="0"/>
    <xf numFmtId="0" fontId="23"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0" fillId="11" borderId="0" applyNumberFormat="0" applyBorder="0" applyAlignment="0" applyProtection="0"/>
    <xf numFmtId="0" fontId="27" fillId="12" borderId="0" applyNumberFormat="0" applyBorder="0" applyAlignment="0" applyProtection="0"/>
    <xf numFmtId="0" fontId="72" fillId="37" borderId="0" applyNumberFormat="0" applyBorder="0" applyAlignment="0" applyProtection="0"/>
    <xf numFmtId="0" fontId="73" fillId="37" borderId="0" applyNumberFormat="0" applyBorder="0" applyAlignment="0" applyProtection="0"/>
    <xf numFmtId="0" fontId="27" fillId="12" borderId="0" applyNumberFormat="0" applyBorder="0" applyAlignment="0" applyProtection="0"/>
    <xf numFmtId="0" fontId="15" fillId="12" borderId="0" applyNumberFormat="0" applyBorder="0" applyAlignment="0" applyProtection="0"/>
    <xf numFmtId="0" fontId="27" fillId="9" borderId="0" applyNumberFormat="0" applyBorder="0" applyAlignment="0" applyProtection="0"/>
    <xf numFmtId="0" fontId="72" fillId="38" borderId="0" applyNumberFormat="0" applyBorder="0" applyAlignment="0" applyProtection="0"/>
    <xf numFmtId="0" fontId="73" fillId="38" borderId="0" applyNumberFormat="0" applyBorder="0" applyAlignment="0" applyProtection="0"/>
    <xf numFmtId="0" fontId="27" fillId="9" borderId="0" applyNumberFormat="0" applyBorder="0" applyAlignment="0" applyProtection="0"/>
    <xf numFmtId="0" fontId="15" fillId="9" borderId="0" applyNumberFormat="0" applyBorder="0" applyAlignment="0" applyProtection="0"/>
    <xf numFmtId="0" fontId="27" fillId="10" borderId="0" applyNumberFormat="0" applyBorder="0" applyAlignment="0" applyProtection="0"/>
    <xf numFmtId="0" fontId="72" fillId="39" borderId="0" applyNumberFormat="0" applyBorder="0" applyAlignment="0" applyProtection="0"/>
    <xf numFmtId="0" fontId="73" fillId="39" borderId="0" applyNumberFormat="0" applyBorder="0" applyAlignment="0" applyProtection="0"/>
    <xf numFmtId="0" fontId="27" fillId="10" borderId="0" applyNumberFormat="0" applyBorder="0" applyAlignment="0" applyProtection="0"/>
    <xf numFmtId="0" fontId="15" fillId="10" borderId="0" applyNumberFormat="0" applyBorder="0" applyAlignment="0" applyProtection="0"/>
    <xf numFmtId="0" fontId="27" fillId="13" borderId="0" applyNumberFormat="0" applyBorder="0" applyAlignment="0" applyProtection="0"/>
    <xf numFmtId="0" fontId="72" fillId="40" borderId="0" applyNumberFormat="0" applyBorder="0" applyAlignment="0" applyProtection="0"/>
    <xf numFmtId="0" fontId="73" fillId="40" borderId="0" applyNumberFormat="0" applyBorder="0" applyAlignment="0" applyProtection="0"/>
    <xf numFmtId="0" fontId="27" fillId="13" borderId="0" applyNumberFormat="0" applyBorder="0" applyAlignment="0" applyProtection="0"/>
    <xf numFmtId="0" fontId="15" fillId="13" borderId="0" applyNumberFormat="0" applyBorder="0" applyAlignment="0" applyProtection="0"/>
    <xf numFmtId="0" fontId="27" fillId="14" borderId="0" applyNumberFormat="0" applyBorder="0" applyAlignment="0" applyProtection="0"/>
    <xf numFmtId="0" fontId="72" fillId="41" borderId="0" applyNumberFormat="0" applyBorder="0" applyAlignment="0" applyProtection="0"/>
    <xf numFmtId="0" fontId="73" fillId="41" borderId="0" applyNumberFormat="0" applyBorder="0" applyAlignment="0" applyProtection="0"/>
    <xf numFmtId="0" fontId="27" fillId="14" borderId="0" applyNumberFormat="0" applyBorder="0" applyAlignment="0" applyProtection="0"/>
    <xf numFmtId="0" fontId="15" fillId="14" borderId="0" applyNumberFormat="0" applyBorder="0" applyAlignment="0" applyProtection="0"/>
    <xf numFmtId="0" fontId="27" fillId="15" borderId="0" applyNumberFormat="0" applyBorder="0" applyAlignment="0" applyProtection="0"/>
    <xf numFmtId="0" fontId="72" fillId="42" borderId="0" applyNumberFormat="0" applyBorder="0" applyAlignment="0" applyProtection="0"/>
    <xf numFmtId="0" fontId="73" fillId="42" borderId="0" applyNumberFormat="0" applyBorder="0" applyAlignment="0" applyProtection="0"/>
    <xf numFmtId="0" fontId="27" fillId="15" borderId="0" applyNumberFormat="0" applyBorder="0" applyAlignment="0" applyProtection="0"/>
    <xf numFmtId="0" fontId="15" fillId="15" borderId="0" applyNumberFormat="0" applyBorder="0" applyAlignment="0" applyProtection="0"/>
    <xf numFmtId="0" fontId="27" fillId="16" borderId="0" applyNumberFormat="0" applyBorder="0" applyAlignment="0" applyProtection="0"/>
    <xf numFmtId="0" fontId="72" fillId="43" borderId="0" applyNumberFormat="0" applyBorder="0" applyAlignment="0" applyProtection="0"/>
    <xf numFmtId="0" fontId="73" fillId="43" borderId="0" applyNumberFormat="0" applyBorder="0" applyAlignment="0" applyProtection="0"/>
    <xf numFmtId="0" fontId="27" fillId="16" borderId="0" applyNumberFormat="0" applyBorder="0" applyAlignment="0" applyProtection="0"/>
    <xf numFmtId="0" fontId="15" fillId="16" borderId="0" applyNumberFormat="0" applyBorder="0" applyAlignment="0" applyProtection="0"/>
    <xf numFmtId="0" fontId="27" fillId="17" borderId="0" applyNumberFormat="0" applyBorder="0" applyAlignment="0" applyProtection="0"/>
    <xf numFmtId="0" fontId="72" fillId="44" borderId="0" applyNumberFormat="0" applyBorder="0" applyAlignment="0" applyProtection="0"/>
    <xf numFmtId="0" fontId="73" fillId="44" borderId="0" applyNumberFormat="0" applyBorder="0" applyAlignment="0" applyProtection="0"/>
    <xf numFmtId="0" fontId="27" fillId="17" borderId="0" applyNumberFormat="0" applyBorder="0" applyAlignment="0" applyProtection="0"/>
    <xf numFmtId="0" fontId="15" fillId="17" borderId="0" applyNumberFormat="0" applyBorder="0" applyAlignment="0" applyProtection="0"/>
    <xf numFmtId="0" fontId="27" fillId="18" borderId="0" applyNumberFormat="0" applyBorder="0" applyAlignment="0" applyProtection="0"/>
    <xf numFmtId="0" fontId="72" fillId="45" borderId="0" applyNumberFormat="0" applyBorder="0" applyAlignment="0" applyProtection="0"/>
    <xf numFmtId="0" fontId="73" fillId="45" borderId="0" applyNumberFormat="0" applyBorder="0" applyAlignment="0" applyProtection="0"/>
    <xf numFmtId="0" fontId="27" fillId="18" borderId="0" applyNumberFormat="0" applyBorder="0" applyAlignment="0" applyProtection="0"/>
    <xf numFmtId="0" fontId="15" fillId="18" borderId="0" applyNumberFormat="0" applyBorder="0" applyAlignment="0" applyProtection="0"/>
    <xf numFmtId="0" fontId="27" fillId="13" borderId="0" applyNumberFormat="0" applyBorder="0" applyAlignment="0" applyProtection="0"/>
    <xf numFmtId="0" fontId="72" fillId="46" borderId="0" applyNumberFormat="0" applyBorder="0" applyAlignment="0" applyProtection="0"/>
    <xf numFmtId="0" fontId="73" fillId="46" borderId="0" applyNumberFormat="0" applyBorder="0" applyAlignment="0" applyProtection="0"/>
    <xf numFmtId="0" fontId="27" fillId="13" borderId="0" applyNumberFormat="0" applyBorder="0" applyAlignment="0" applyProtection="0"/>
    <xf numFmtId="0" fontId="15" fillId="13" borderId="0" applyNumberFormat="0" applyBorder="0" applyAlignment="0" applyProtection="0"/>
    <xf numFmtId="0" fontId="72" fillId="46" borderId="0" applyNumberFormat="0" applyBorder="0" applyAlignment="0" applyProtection="0"/>
    <xf numFmtId="0" fontId="27" fillId="14" borderId="0" applyNumberFormat="0" applyBorder="0" applyAlignment="0" applyProtection="0"/>
    <xf numFmtId="0" fontId="72" fillId="47" borderId="0" applyNumberFormat="0" applyBorder="0" applyAlignment="0" applyProtection="0"/>
    <xf numFmtId="0" fontId="73" fillId="47" borderId="0" applyNumberFormat="0" applyBorder="0" applyAlignment="0" applyProtection="0"/>
    <xf numFmtId="0" fontId="27" fillId="14" borderId="0" applyNumberFormat="0" applyBorder="0" applyAlignment="0" applyProtection="0"/>
    <xf numFmtId="0" fontId="15" fillId="14" borderId="0" applyNumberFormat="0" applyBorder="0" applyAlignment="0" applyProtection="0"/>
    <xf numFmtId="0" fontId="27" fillId="19" borderId="0" applyNumberFormat="0" applyBorder="0" applyAlignment="0" applyProtection="0"/>
    <xf numFmtId="0" fontId="72" fillId="48" borderId="0" applyNumberFormat="0" applyBorder="0" applyAlignment="0" applyProtection="0"/>
    <xf numFmtId="0" fontId="73" fillId="48" borderId="0" applyNumberFormat="0" applyBorder="0" applyAlignment="0" applyProtection="0"/>
    <xf numFmtId="0" fontId="27" fillId="19" borderId="0" applyNumberFormat="0" applyBorder="0" applyAlignment="0" applyProtection="0"/>
    <xf numFmtId="0" fontId="15" fillId="19" borderId="0" applyNumberFormat="0" applyBorder="0" applyAlignment="0" applyProtection="0"/>
    <xf numFmtId="0" fontId="28" fillId="3" borderId="0" applyNumberFormat="0" applyBorder="0" applyAlignment="0" applyProtection="0"/>
    <xf numFmtId="0" fontId="74" fillId="49" borderId="0" applyNumberFormat="0" applyBorder="0" applyAlignment="0" applyProtection="0"/>
    <xf numFmtId="0" fontId="75" fillId="49" borderId="0" applyNumberFormat="0" applyBorder="0" applyAlignment="0" applyProtection="0"/>
    <xf numFmtId="0" fontId="28" fillId="3" borderId="0" applyNumberFormat="0" applyBorder="0" applyAlignment="0" applyProtection="0"/>
    <xf numFmtId="0" fontId="42" fillId="3" borderId="0" applyNumberFormat="0" applyBorder="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76" fillId="50" borderId="25" applyNumberFormat="0" applyAlignment="0" applyProtection="0"/>
    <xf numFmtId="0" fontId="77" fillId="50" borderId="25"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30" fillId="21" borderId="2" applyNumberFormat="0" applyAlignment="0" applyProtection="0"/>
    <xf numFmtId="0" fontId="78" fillId="51" borderId="26" applyNumberFormat="0" applyAlignment="0" applyProtection="0"/>
    <xf numFmtId="0" fontId="79" fillId="51" borderId="26" applyNumberFormat="0" applyAlignment="0" applyProtection="0"/>
    <xf numFmtId="0" fontId="30" fillId="21" borderId="2" applyNumberFormat="0" applyAlignment="0" applyProtection="0"/>
    <xf numFmtId="0" fontId="14" fillId="21" borderId="2" applyNumberFormat="0" applyAlignment="0" applyProtection="0"/>
    <xf numFmtId="43" fontId="9" fillId="0" borderId="0" applyFont="0" applyFill="0" applyBorder="0" applyAlignment="0" applyProtection="0"/>
    <xf numFmtId="43" fontId="41"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56"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0" fillId="0" borderId="0" applyFont="0" applyFill="0" applyBorder="0" applyAlignment="0" applyProtection="0"/>
    <xf numFmtId="3" fontId="9"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56"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21"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3"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55" fillId="0" borderId="0" applyFont="0" applyFill="0" applyBorder="0" applyAlignment="0" applyProtection="0"/>
    <xf numFmtId="44" fontId="2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13"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0" fillId="0" borderId="0" applyFont="0" applyFill="0" applyBorder="0" applyAlignment="0" applyProtection="0"/>
    <xf numFmtId="44" fontId="41"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5" fontId="9" fillId="0" borderId="0" applyFont="0" applyFill="0" applyBorder="0" applyAlignment="0" applyProtection="0"/>
    <xf numFmtId="0" fontId="80" fillId="0" borderId="27">
      <alignment horizontal="left"/>
    </xf>
    <xf numFmtId="0" fontId="3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31" fillId="0" borderId="0" applyNumberFormat="0" applyFill="0" applyBorder="0" applyAlignment="0" applyProtection="0"/>
    <xf numFmtId="0" fontId="44" fillId="0" borderId="0" applyNumberFormat="0" applyFill="0" applyBorder="0" applyAlignment="0" applyProtection="0"/>
    <xf numFmtId="0" fontId="83" fillId="0" borderId="0" applyNumberFormat="0" applyFill="0" applyBorder="0" applyAlignment="0" applyProtection="0"/>
    <xf numFmtId="0" fontId="32" fillId="4" borderId="0" applyNumberFormat="0" applyBorder="0" applyAlignment="0" applyProtection="0"/>
    <xf numFmtId="0" fontId="84" fillId="52" borderId="0" applyNumberFormat="0" applyBorder="0" applyAlignment="0" applyProtection="0"/>
    <xf numFmtId="0" fontId="85" fillId="52" borderId="0" applyNumberFormat="0" applyBorder="0" applyAlignment="0" applyProtection="0"/>
    <xf numFmtId="0" fontId="32" fillId="4" borderId="0" applyNumberFormat="0" applyBorder="0" applyAlignment="0" applyProtection="0"/>
    <xf numFmtId="0" fontId="45" fillId="4" borderId="0" applyNumberFormat="0" applyBorder="0" applyAlignment="0" applyProtection="0"/>
    <xf numFmtId="0" fontId="33" fillId="0" borderId="3" applyNumberFormat="0" applyFill="0" applyAlignment="0" applyProtection="0"/>
    <xf numFmtId="0" fontId="87" fillId="0" borderId="28" applyNumberFormat="0" applyFill="0" applyAlignment="0" applyProtection="0"/>
    <xf numFmtId="0" fontId="86" fillId="0" borderId="28" applyNumberFormat="0" applyFill="0" applyAlignment="0" applyProtection="0"/>
    <xf numFmtId="0" fontId="33" fillId="0" borderId="3" applyNumberFormat="0" applyFill="0" applyAlignment="0" applyProtection="0"/>
    <xf numFmtId="0" fontId="46" fillId="0" borderId="3" applyNumberFormat="0" applyFill="0" applyAlignment="0" applyProtection="0"/>
    <xf numFmtId="0" fontId="34" fillId="0" borderId="4" applyNumberFormat="0" applyFill="0" applyAlignment="0" applyProtection="0"/>
    <xf numFmtId="0" fontId="89" fillId="0" borderId="29" applyNumberFormat="0" applyFill="0" applyAlignment="0" applyProtection="0"/>
    <xf numFmtId="0" fontId="88" fillId="0" borderId="29" applyNumberFormat="0" applyFill="0" applyAlignment="0" applyProtection="0"/>
    <xf numFmtId="0" fontId="34" fillId="0" borderId="4" applyNumberFormat="0" applyFill="0" applyAlignment="0" applyProtection="0"/>
    <xf numFmtId="0" fontId="47" fillId="0" borderId="4" applyNumberFormat="0" applyFill="0" applyAlignment="0" applyProtection="0"/>
    <xf numFmtId="0" fontId="35" fillId="0" borderId="5" applyNumberFormat="0" applyFill="0" applyAlignment="0" applyProtection="0"/>
    <xf numFmtId="0" fontId="91" fillId="0" borderId="30" applyNumberFormat="0" applyFill="0" applyAlignment="0" applyProtection="0"/>
    <xf numFmtId="0" fontId="90" fillId="0" borderId="30" applyNumberFormat="0" applyFill="0" applyAlignment="0" applyProtection="0"/>
    <xf numFmtId="0" fontId="35" fillId="0" borderId="5" applyNumberFormat="0" applyFill="0" applyAlignment="0" applyProtection="0"/>
    <xf numFmtId="0" fontId="48" fillId="0" borderId="5" applyNumberFormat="0" applyFill="0" applyAlignment="0" applyProtection="0"/>
    <xf numFmtId="0" fontId="35"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92" fillId="0" borderId="0" applyNumberFormat="0" applyFill="0" applyBorder="0" applyAlignment="0" applyProtection="0">
      <alignment vertical="top"/>
      <protection locked="0"/>
    </xf>
    <xf numFmtId="0" fontId="93" fillId="0" borderId="0" applyNumberFormat="0" applyFill="0" applyBorder="0" applyAlignment="0" applyProtection="0"/>
    <xf numFmtId="0" fontId="17"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95" fillId="53" borderId="25" applyNumberFormat="0" applyAlignment="0" applyProtection="0"/>
    <xf numFmtId="0" fontId="96" fillId="53" borderId="25"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37" fillId="0" borderId="6" applyNumberFormat="0" applyFill="0" applyAlignment="0" applyProtection="0"/>
    <xf numFmtId="0" fontId="97" fillId="0" borderId="31" applyNumberFormat="0" applyFill="0" applyAlignment="0" applyProtection="0"/>
    <xf numFmtId="0" fontId="98" fillId="0" borderId="31" applyNumberFormat="0" applyFill="0" applyAlignment="0" applyProtection="0"/>
    <xf numFmtId="0" fontId="37" fillId="0" borderId="6" applyNumberFormat="0" applyFill="0" applyAlignment="0" applyProtection="0"/>
    <xf numFmtId="0" fontId="50" fillId="0" borderId="6" applyNumberFormat="0" applyFill="0" applyAlignment="0" applyProtection="0"/>
    <xf numFmtId="0" fontId="38" fillId="22" borderId="0" applyNumberFormat="0" applyBorder="0" applyAlignment="0" applyProtection="0"/>
    <xf numFmtId="0" fontId="99" fillId="54" borderId="0" applyNumberFormat="0" applyBorder="0" applyAlignment="0" applyProtection="0"/>
    <xf numFmtId="0" fontId="100" fillId="54" borderId="0" applyNumberFormat="0" applyBorder="0" applyAlignment="0" applyProtection="0"/>
    <xf numFmtId="0" fontId="38" fillId="22" borderId="0" applyNumberFormat="0" applyBorder="0" applyAlignment="0" applyProtection="0"/>
    <xf numFmtId="0" fontId="51" fillId="22" borderId="0" applyNumberFormat="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4" fillId="0" borderId="0"/>
    <xf numFmtId="0" fontId="23" fillId="0" borderId="0"/>
    <xf numFmtId="0" fontId="8" fillId="0" borderId="0"/>
    <xf numFmtId="0" fontId="8" fillId="0" borderId="0"/>
    <xf numFmtId="0" fontId="70" fillId="0" borderId="0"/>
    <xf numFmtId="0" fontId="70" fillId="0" borderId="0"/>
    <xf numFmtId="0" fontId="70" fillId="0" borderId="0"/>
    <xf numFmtId="0" fontId="70" fillId="0" borderId="0"/>
    <xf numFmtId="0" fontId="24" fillId="0" borderId="0"/>
    <xf numFmtId="0" fontId="54" fillId="0" borderId="0"/>
    <xf numFmtId="0" fontId="54" fillId="0" borderId="0"/>
    <xf numFmtId="0" fontId="23" fillId="0" borderId="0"/>
    <xf numFmtId="0" fontId="8" fillId="0" borderId="0"/>
    <xf numFmtId="0" fontId="8" fillId="0" borderId="0"/>
    <xf numFmtId="0" fontId="101" fillId="0" borderId="0"/>
    <xf numFmtId="0" fontId="41" fillId="0" borderId="0"/>
    <xf numFmtId="0" fontId="54" fillId="0" borderId="0"/>
    <xf numFmtId="0" fontId="9" fillId="0" borderId="0"/>
    <xf numFmtId="0" fontId="71" fillId="0" borderId="0"/>
    <xf numFmtId="0" fontId="71" fillId="0" borderId="0"/>
    <xf numFmtId="0" fontId="70" fillId="0" borderId="0"/>
    <xf numFmtId="0" fontId="70" fillId="0" borderId="0"/>
    <xf numFmtId="0" fontId="70" fillId="0" borderId="0"/>
    <xf numFmtId="0" fontId="70" fillId="0" borderId="0"/>
    <xf numFmtId="0" fontId="71" fillId="0" borderId="0"/>
    <xf numFmtId="0" fontId="71" fillId="0" borderId="0"/>
    <xf numFmtId="0" fontId="9" fillId="0" borderId="0"/>
    <xf numFmtId="0" fontId="54" fillId="0" borderId="0"/>
    <xf numFmtId="0" fontId="70" fillId="0" borderId="0"/>
    <xf numFmtId="0" fontId="69" fillId="0" borderId="0"/>
    <xf numFmtId="0" fontId="11" fillId="0" borderId="0"/>
    <xf numFmtId="0" fontId="70" fillId="0" borderId="0"/>
    <xf numFmtId="0" fontId="9" fillId="0" borderId="0"/>
    <xf numFmtId="0" fontId="9" fillId="0" borderId="0"/>
    <xf numFmtId="0" fontId="102" fillId="0" borderId="0"/>
    <xf numFmtId="0" fontId="70" fillId="0" borderId="0"/>
    <xf numFmtId="0" fontId="9" fillId="0" borderId="0"/>
    <xf numFmtId="0" fontId="70" fillId="0" borderId="0"/>
    <xf numFmtId="0" fontId="70" fillId="0" borderId="0"/>
    <xf numFmtId="0" fontId="25" fillId="0" borderId="0"/>
    <xf numFmtId="0" fontId="70"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1" fillId="0" borderId="0"/>
    <xf numFmtId="0" fontId="9" fillId="0" borderId="0"/>
    <xf numFmtId="0" fontId="70" fillId="0" borderId="0"/>
    <xf numFmtId="0" fontId="102" fillId="0" borderId="0"/>
    <xf numFmtId="0" fontId="70" fillId="0" borderId="0"/>
    <xf numFmtId="0" fontId="10" fillId="0" borderId="0"/>
    <xf numFmtId="0" fontId="54" fillId="0" borderId="0"/>
    <xf numFmtId="0" fontId="9" fillId="0" borderId="0"/>
    <xf numFmtId="0" fontId="70" fillId="0" borderId="0"/>
    <xf numFmtId="0" fontId="10" fillId="0" borderId="0"/>
    <xf numFmtId="0" fontId="69" fillId="0" borderId="0"/>
    <xf numFmtId="0" fontId="24" fillId="0" borderId="0"/>
    <xf numFmtId="0" fontId="23"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10" fillId="0" borderId="0"/>
    <xf numFmtId="0" fontId="24" fillId="0" borderId="0"/>
    <xf numFmtId="0" fontId="9" fillId="0" borderId="0"/>
    <xf numFmtId="0" fontId="9" fillId="0" borderId="0"/>
    <xf numFmtId="0" fontId="9" fillId="0" borderId="0"/>
    <xf numFmtId="0" fontId="9" fillId="0" borderId="0"/>
    <xf numFmtId="0" fontId="24" fillId="0" borderId="0"/>
    <xf numFmtId="0" fontId="10" fillId="0" borderId="0"/>
    <xf numFmtId="0" fontId="1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3" fillId="0" borderId="0"/>
    <xf numFmtId="0" fontId="10" fillId="0" borderId="0"/>
    <xf numFmtId="0" fontId="8" fillId="0" borderId="0"/>
    <xf numFmtId="0" fontId="70" fillId="0" borderId="0"/>
    <xf numFmtId="0" fontId="103" fillId="0" borderId="0"/>
    <xf numFmtId="0" fontId="8" fillId="0" borderId="0"/>
    <xf numFmtId="0" fontId="9" fillId="0" borderId="0"/>
    <xf numFmtId="0" fontId="9" fillId="0" borderId="0"/>
    <xf numFmtId="0" fontId="23"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9" fillId="0" borderId="0"/>
    <xf numFmtId="0" fontId="70" fillId="0" borderId="0"/>
    <xf numFmtId="0" fontId="70" fillId="0" borderId="0"/>
    <xf numFmtId="0" fontId="70" fillId="0" borderId="0"/>
    <xf numFmtId="0" fontId="23" fillId="0" borderId="0"/>
    <xf numFmtId="0" fontId="70" fillId="0" borderId="0"/>
    <xf numFmtId="0" fontId="70" fillId="0" borderId="0"/>
    <xf numFmtId="0" fontId="24" fillId="0" borderId="0"/>
    <xf numFmtId="0" fontId="23" fillId="0" borderId="0"/>
    <xf numFmtId="0" fontId="8" fillId="0" borderId="0"/>
    <xf numFmtId="0" fontId="8" fillId="0" borderId="0"/>
    <xf numFmtId="0" fontId="70" fillId="0" borderId="0"/>
    <xf numFmtId="0" fontId="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10" fillId="0" borderId="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55" borderId="32" applyNumberFormat="0" applyFont="0" applyAlignment="0" applyProtection="0"/>
    <xf numFmtId="0" fontId="57" fillId="55" borderId="32" applyNumberFormat="0" applyFont="0" applyAlignment="0" applyProtection="0"/>
    <xf numFmtId="0" fontId="8" fillId="55" borderId="3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104" fillId="50" borderId="33" applyNumberFormat="0" applyAlignment="0" applyProtection="0"/>
    <xf numFmtId="0" fontId="105" fillId="50" borderId="33"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52" fillId="20" borderId="8" applyNumberFormat="0" applyAlignment="0" applyProtection="0"/>
    <xf numFmtId="0" fontId="52" fillId="20" borderId="8"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56" fillId="0" borderId="0" applyFont="0" applyFill="0" applyBorder="0" applyAlignment="0" applyProtection="0"/>
    <xf numFmtId="9" fontId="12" fillId="0" borderId="0" applyFont="0" applyFill="0" applyBorder="0" applyAlignment="0" applyProtection="0"/>
    <xf numFmtId="9" fontId="23"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0" fillId="0" borderId="0" applyFont="0" applyFill="0" applyBorder="0" applyAlignment="0" applyProtection="0"/>
    <xf numFmtId="9" fontId="21" fillId="0" borderId="0" applyFont="0" applyFill="0" applyBorder="0" applyAlignment="0" applyProtection="0"/>
    <xf numFmtId="9" fontId="10"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55"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9" fontId="8" fillId="0" borderId="0" applyFont="0" applyFill="0" applyBorder="0" applyAlignment="0" applyProtection="0"/>
    <xf numFmtId="41" fontId="10" fillId="0" borderId="34">
      <alignment horizontal="left"/>
    </xf>
    <xf numFmtId="41" fontId="10" fillId="0" borderId="34">
      <alignment horizontal="left"/>
    </xf>
    <xf numFmtId="0" fontId="18" fillId="0" borderId="0" applyNumberFormat="0" applyFill="0" applyBorder="0" applyAlignment="0" applyProtection="0"/>
    <xf numFmtId="0" fontId="106" fillId="0" borderId="0" applyNumberFormat="0" applyFill="0" applyBorder="0" applyAlignment="0" applyProtection="0"/>
    <xf numFmtId="0" fontId="18" fillId="0" borderId="0" applyNumberFormat="0" applyFill="0" applyBorder="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07" fillId="0" borderId="35" applyNumberFormat="0" applyFill="0" applyAlignment="0" applyProtection="0"/>
    <xf numFmtId="0" fontId="108" fillId="0" borderId="35"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40"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0" fillId="0" borderId="0" applyNumberFormat="0" applyFill="0" applyBorder="0" applyAlignment="0" applyProtection="0"/>
    <xf numFmtId="0" fontId="53" fillId="0" borderId="0" applyNumberFormat="0" applyFill="0" applyBorder="0" applyAlignment="0" applyProtection="0"/>
    <xf numFmtId="0" fontId="9" fillId="0" borderId="0"/>
    <xf numFmtId="0" fontId="6" fillId="0" borderId="0"/>
    <xf numFmtId="9" fontId="9" fillId="0" borderId="0" applyFont="0" applyFill="0" applyBorder="0" applyAlignment="0" applyProtection="0"/>
    <xf numFmtId="0" fontId="9" fillId="0" borderId="0"/>
    <xf numFmtId="0" fontId="8" fillId="2" borderId="0" applyNumberFormat="0" applyBorder="0" applyAlignment="0" applyProtection="0"/>
    <xf numFmtId="0" fontId="8" fillId="2"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170" fontId="10"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170" fontId="10"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170" fontId="10"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170" fontId="10" fillId="5" borderId="0" applyNumberFormat="0" applyBorder="0" applyAlignment="0" applyProtection="0"/>
    <xf numFmtId="170" fontId="6" fillId="28" borderId="0" applyNumberFormat="0" applyBorder="0" applyAlignment="0" applyProtection="0"/>
    <xf numFmtId="170" fontId="6" fillId="28" borderId="0" applyNumberFormat="0" applyBorder="0" applyAlignment="0" applyProtection="0"/>
    <xf numFmtId="0" fontId="6" fillId="28"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170" fontId="10"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170" fontId="10"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170" fontId="10"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170" fontId="10"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70" fontId="10"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70" fontId="10"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170" fontId="10"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170" fontId="10"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170" fontId="27" fillId="12" borderId="0" applyNumberFormat="0" applyBorder="0" applyAlignment="0" applyProtection="0"/>
    <xf numFmtId="170" fontId="27" fillId="12" borderId="0" applyNumberFormat="0" applyBorder="0" applyAlignment="0" applyProtection="0"/>
    <xf numFmtId="170" fontId="15"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170" fontId="27" fillId="9" borderId="0" applyNumberFormat="0" applyBorder="0" applyAlignment="0" applyProtection="0"/>
    <xf numFmtId="170" fontId="27" fillId="9" borderId="0" applyNumberFormat="0" applyBorder="0" applyAlignment="0" applyProtection="0"/>
    <xf numFmtId="170" fontId="15"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170" fontId="27" fillId="10" borderId="0" applyNumberFormat="0" applyBorder="0" applyAlignment="0" applyProtection="0"/>
    <xf numFmtId="170" fontId="27" fillId="10" borderId="0" applyNumberFormat="0" applyBorder="0" applyAlignment="0" applyProtection="0"/>
    <xf numFmtId="170" fontId="15"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170" fontId="27" fillId="13" borderId="0" applyNumberFormat="0" applyBorder="0" applyAlignment="0" applyProtection="0"/>
    <xf numFmtId="170" fontId="27" fillId="13" borderId="0" applyNumberFormat="0" applyBorder="0" applyAlignment="0" applyProtection="0"/>
    <xf numFmtId="170" fontId="15"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170" fontId="27" fillId="14" borderId="0" applyNumberFormat="0" applyBorder="0" applyAlignment="0" applyProtection="0"/>
    <xf numFmtId="170" fontId="27" fillId="14" borderId="0" applyNumberFormat="0" applyBorder="0" applyAlignment="0" applyProtection="0"/>
    <xf numFmtId="170" fontId="15"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170" fontId="27" fillId="15" borderId="0" applyNumberFormat="0" applyBorder="0" applyAlignment="0" applyProtection="0"/>
    <xf numFmtId="170" fontId="27" fillId="15" borderId="0" applyNumberFormat="0" applyBorder="0" applyAlignment="0" applyProtection="0"/>
    <xf numFmtId="170" fontId="15"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170" fontId="27" fillId="16" borderId="0" applyNumberFormat="0" applyBorder="0" applyAlignment="0" applyProtection="0"/>
    <xf numFmtId="170" fontId="27" fillId="16" borderId="0" applyNumberFormat="0" applyBorder="0" applyAlignment="0" applyProtection="0"/>
    <xf numFmtId="170" fontId="15"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170" fontId="27" fillId="17" borderId="0" applyNumberFormat="0" applyBorder="0" applyAlignment="0" applyProtection="0"/>
    <xf numFmtId="170" fontId="27" fillId="17" borderId="0" applyNumberFormat="0" applyBorder="0" applyAlignment="0" applyProtection="0"/>
    <xf numFmtId="170" fontId="15"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170" fontId="27" fillId="18" borderId="0" applyNumberFormat="0" applyBorder="0" applyAlignment="0" applyProtection="0"/>
    <xf numFmtId="170" fontId="27" fillId="18" borderId="0" applyNumberFormat="0" applyBorder="0" applyAlignment="0" applyProtection="0"/>
    <xf numFmtId="170" fontId="15"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170" fontId="27" fillId="13" borderId="0" applyNumberFormat="0" applyBorder="0" applyAlignment="0" applyProtection="0"/>
    <xf numFmtId="170" fontId="27" fillId="13" borderId="0" applyNumberFormat="0" applyBorder="0" applyAlignment="0" applyProtection="0"/>
    <xf numFmtId="170" fontId="15" fillId="13" borderId="0" applyNumberFormat="0" applyBorder="0" applyAlignment="0" applyProtection="0"/>
    <xf numFmtId="170" fontId="72" fillId="46" borderId="0" applyNumberFormat="0" applyBorder="0" applyAlignment="0" applyProtection="0"/>
    <xf numFmtId="0" fontId="72" fillId="46"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170" fontId="27" fillId="14" borderId="0" applyNumberFormat="0" applyBorder="0" applyAlignment="0" applyProtection="0"/>
    <xf numFmtId="170" fontId="27" fillId="14" borderId="0" applyNumberFormat="0" applyBorder="0" applyAlignment="0" applyProtection="0"/>
    <xf numFmtId="170" fontId="15"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170" fontId="27" fillId="19" borderId="0" applyNumberFormat="0" applyBorder="0" applyAlignment="0" applyProtection="0"/>
    <xf numFmtId="170" fontId="27" fillId="19" borderId="0" applyNumberFormat="0" applyBorder="0" applyAlignment="0" applyProtection="0"/>
    <xf numFmtId="170" fontId="15"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170" fontId="28" fillId="3" borderId="0" applyNumberFormat="0" applyBorder="0" applyAlignment="0" applyProtection="0"/>
    <xf numFmtId="170" fontId="28" fillId="3" borderId="0" applyNumberFormat="0" applyBorder="0" applyAlignment="0" applyProtection="0"/>
    <xf numFmtId="170" fontId="42"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76" fillId="50" borderId="25" applyNumberFormat="0" applyAlignment="0" applyProtection="0"/>
    <xf numFmtId="0" fontId="76" fillId="50" borderId="25"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170" fontId="43" fillId="20" borderId="1" applyNumberFormat="0" applyAlignment="0" applyProtection="0"/>
    <xf numFmtId="170" fontId="43" fillId="20" borderId="1" applyNumberFormat="0" applyAlignment="0" applyProtection="0"/>
    <xf numFmtId="170" fontId="43"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30" fillId="21" borderId="2" applyNumberFormat="0" applyAlignment="0" applyProtection="0"/>
    <xf numFmtId="0" fontId="30" fillId="21" borderId="2" applyNumberFormat="0" applyAlignment="0" applyProtection="0"/>
    <xf numFmtId="0" fontId="78" fillId="51" borderId="26" applyNumberFormat="0" applyAlignment="0" applyProtection="0"/>
    <xf numFmtId="0" fontId="78" fillId="51" borderId="26" applyNumberFormat="0" applyAlignment="0" applyProtection="0"/>
    <xf numFmtId="170" fontId="30" fillId="21" borderId="2" applyNumberFormat="0" applyAlignment="0" applyProtection="0"/>
    <xf numFmtId="170" fontId="30" fillId="21" borderId="2" applyNumberFormat="0" applyAlignment="0" applyProtection="0"/>
    <xf numFmtId="170" fontId="14"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1" fillId="0" borderId="0" applyFont="0" applyFill="0" applyBorder="0" applyAlignment="0" applyProtection="0"/>
    <xf numFmtId="43" fontId="6" fillId="0" borderId="0" applyFont="0" applyFill="0" applyBorder="0" applyAlignment="0" applyProtection="0"/>
    <xf numFmtId="43" fontId="7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1"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0" fontId="80" fillId="0" borderId="27">
      <alignment horizontal="left"/>
    </xf>
    <xf numFmtId="0" fontId="114" fillId="0" borderId="37">
      <alignment horizontal="left"/>
    </xf>
    <xf numFmtId="0" fontId="31" fillId="0" borderId="0" applyNumberFormat="0" applyFill="0" applyBorder="0" applyAlignment="0" applyProtection="0"/>
    <xf numFmtId="0" fontId="3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70" fontId="31" fillId="0" borderId="0" applyNumberFormat="0" applyFill="0" applyBorder="0" applyAlignment="0" applyProtection="0"/>
    <xf numFmtId="170" fontId="31" fillId="0" borderId="0" applyNumberFormat="0" applyFill="0" applyBorder="0" applyAlignment="0" applyProtection="0"/>
    <xf numFmtId="170" fontId="4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70" fontId="83" fillId="0" borderId="0" applyNumberFormat="0" applyFill="0" applyBorder="0" applyAlignment="0" applyProtection="0"/>
    <xf numFmtId="0" fontId="83" fillId="0" borderId="0" applyNumberFormat="0" applyFill="0" applyBorder="0" applyAlignment="0" applyProtection="0"/>
    <xf numFmtId="0" fontId="32" fillId="4" borderId="0" applyNumberFormat="0" applyBorder="0" applyAlignment="0" applyProtection="0"/>
    <xf numFmtId="0" fontId="32" fillId="4" borderId="0" applyNumberFormat="0" applyBorder="0" applyAlignment="0" applyProtection="0"/>
    <xf numFmtId="0" fontId="84" fillId="52" borderId="0" applyNumberFormat="0" applyBorder="0" applyAlignment="0" applyProtection="0"/>
    <xf numFmtId="0" fontId="84" fillId="52" borderId="0" applyNumberFormat="0" applyBorder="0" applyAlignment="0" applyProtection="0"/>
    <xf numFmtId="170" fontId="32" fillId="4" borderId="0" applyNumberFormat="0" applyBorder="0" applyAlignment="0" applyProtection="0"/>
    <xf numFmtId="170" fontId="32" fillId="4" borderId="0" applyNumberFormat="0" applyBorder="0" applyAlignment="0" applyProtection="0"/>
    <xf numFmtId="170" fontId="45"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3" fillId="0" borderId="3" applyNumberFormat="0" applyFill="0" applyAlignment="0" applyProtection="0"/>
    <xf numFmtId="0" fontId="33" fillId="0" borderId="3" applyNumberFormat="0" applyFill="0" applyAlignment="0" applyProtection="0"/>
    <xf numFmtId="0" fontId="87" fillId="0" borderId="28" applyNumberFormat="0" applyFill="0" applyAlignment="0" applyProtection="0"/>
    <xf numFmtId="0" fontId="87" fillId="0" borderId="28" applyNumberFormat="0" applyFill="0" applyAlignment="0" applyProtection="0"/>
    <xf numFmtId="170" fontId="33" fillId="0" borderId="3" applyNumberFormat="0" applyFill="0" applyAlignment="0" applyProtection="0"/>
    <xf numFmtId="170" fontId="33" fillId="0" borderId="3" applyNumberFormat="0" applyFill="0" applyAlignment="0" applyProtection="0"/>
    <xf numFmtId="170" fontId="46"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170" fontId="34" fillId="0" borderId="4" applyNumberFormat="0" applyFill="0" applyAlignment="0" applyProtection="0"/>
    <xf numFmtId="170" fontId="34" fillId="0" borderId="4" applyNumberFormat="0" applyFill="0" applyAlignment="0" applyProtection="0"/>
    <xf numFmtId="170" fontId="47"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91" fillId="0" borderId="30" applyNumberFormat="0" applyFill="0" applyAlignment="0" applyProtection="0"/>
    <xf numFmtId="0" fontId="91" fillId="0" borderId="30" applyNumberFormat="0" applyFill="0" applyAlignment="0" applyProtection="0"/>
    <xf numFmtId="170" fontId="35" fillId="0" borderId="5" applyNumberFormat="0" applyFill="0" applyAlignment="0" applyProtection="0"/>
    <xf numFmtId="170" fontId="35" fillId="0" borderId="5" applyNumberFormat="0" applyFill="0" applyAlignment="0" applyProtection="0"/>
    <xf numFmtId="170" fontId="48"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170" fontId="35" fillId="0" borderId="0" applyNumberFormat="0" applyFill="0" applyBorder="0" applyAlignment="0" applyProtection="0"/>
    <xf numFmtId="170" fontId="35" fillId="0" borderId="0" applyNumberFormat="0" applyFill="0" applyBorder="0" applyAlignment="0" applyProtection="0"/>
    <xf numFmtId="170" fontId="48"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70" fontId="93" fillId="0" borderId="0" applyNumberFormat="0" applyFill="0" applyBorder="0" applyAlignment="0" applyProtection="0"/>
    <xf numFmtId="0" fontId="93" fillId="0" borderId="0" applyNumberFormat="0" applyFill="0" applyBorder="0" applyAlignment="0" applyProtection="0"/>
    <xf numFmtId="0" fontId="92"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170" fontId="17" fillId="0" borderId="0" applyNumberFormat="0" applyFill="0" applyBorder="0" applyAlignment="0" applyProtection="0">
      <alignment vertical="top"/>
      <protection locked="0"/>
    </xf>
    <xf numFmtId="170" fontId="94"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95" fillId="53" borderId="25" applyNumberFormat="0" applyAlignment="0" applyProtection="0"/>
    <xf numFmtId="0" fontId="95" fillId="53" borderId="25"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170" fontId="49" fillId="7" borderId="1" applyNumberFormat="0" applyAlignment="0" applyProtection="0"/>
    <xf numFmtId="170" fontId="49" fillId="7" borderId="1" applyNumberFormat="0" applyAlignment="0" applyProtection="0"/>
    <xf numFmtId="170" fontId="49"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7" fillId="0" borderId="6" applyNumberFormat="0" applyFill="0" applyAlignment="0" applyProtection="0"/>
    <xf numFmtId="0" fontId="37" fillId="0" borderId="6" applyNumberFormat="0" applyFill="0" applyAlignment="0" applyProtection="0"/>
    <xf numFmtId="0" fontId="97" fillId="0" borderId="31" applyNumberFormat="0" applyFill="0" applyAlignment="0" applyProtection="0"/>
    <xf numFmtId="0" fontId="97" fillId="0" borderId="31" applyNumberFormat="0" applyFill="0" applyAlignment="0" applyProtection="0"/>
    <xf numFmtId="170" fontId="37" fillId="0" borderId="6" applyNumberFormat="0" applyFill="0" applyAlignment="0" applyProtection="0"/>
    <xf numFmtId="170" fontId="37" fillId="0" borderId="6" applyNumberFormat="0" applyFill="0" applyAlignment="0" applyProtection="0"/>
    <xf numFmtId="170" fontId="50"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8" fillId="22" borderId="0" applyNumberFormat="0" applyBorder="0" applyAlignment="0" applyProtection="0"/>
    <xf numFmtId="0" fontId="38" fillId="22" borderId="0" applyNumberFormat="0" applyBorder="0" applyAlignment="0" applyProtection="0"/>
    <xf numFmtId="0" fontId="99" fillId="54" borderId="0" applyNumberFormat="0" applyBorder="0" applyAlignment="0" applyProtection="0"/>
    <xf numFmtId="0" fontId="99" fillId="54" borderId="0" applyNumberFormat="0" applyBorder="0" applyAlignment="0" applyProtection="0"/>
    <xf numFmtId="170" fontId="38" fillId="22" borderId="0" applyNumberFormat="0" applyBorder="0" applyAlignment="0" applyProtection="0"/>
    <xf numFmtId="170" fontId="38" fillId="22" borderId="0" applyNumberFormat="0" applyBorder="0" applyAlignment="0" applyProtection="0"/>
    <xf numFmtId="170" fontId="51"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9"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71" fillId="0" borderId="0"/>
    <xf numFmtId="0" fontId="71" fillId="0" borderId="0"/>
    <xf numFmtId="0" fontId="9" fillId="0" borderId="0"/>
    <xf numFmtId="0" fontId="9" fillId="0" borderId="0"/>
    <xf numFmtId="0" fontId="6" fillId="0" borderId="0"/>
    <xf numFmtId="0" fontId="9"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6" fillId="0" borderId="0"/>
    <xf numFmtId="0" fontId="6" fillId="0" borderId="0"/>
    <xf numFmtId="0" fontId="6" fillId="0" borderId="0"/>
    <xf numFmtId="0" fontId="9" fillId="0" borderId="0"/>
    <xf numFmtId="170" fontId="6" fillId="0" borderId="0"/>
    <xf numFmtId="0" fontId="6" fillId="0" borderId="0"/>
    <xf numFmtId="170" fontId="9" fillId="0" borderId="0"/>
    <xf numFmtId="170" fontId="9" fillId="0" borderId="0"/>
    <xf numFmtId="0" fontId="9" fillId="0" borderId="0"/>
    <xf numFmtId="0" fontId="13" fillId="0" borderId="0"/>
    <xf numFmtId="17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25" fillId="0" borderId="0"/>
    <xf numFmtId="0" fontId="6" fillId="0" borderId="0"/>
    <xf numFmtId="0" fontId="9" fillId="0" borderId="0"/>
    <xf numFmtId="0" fontId="71" fillId="0" borderId="0"/>
    <xf numFmtId="0" fontId="25"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0"/>
    <xf numFmtId="0" fontId="6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3" fillId="0" borderId="0"/>
    <xf numFmtId="0" fontId="6" fillId="0" borderId="0"/>
    <xf numFmtId="0" fontId="6"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9"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71" fillId="0" borderId="0"/>
    <xf numFmtId="0" fontId="54" fillId="0" borderId="0"/>
    <xf numFmtId="0" fontId="9"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1" fillId="55" borderId="32" applyNumberFormat="0" applyFont="0" applyAlignment="0" applyProtection="0"/>
    <xf numFmtId="0" fontId="71" fillId="55" borderId="32" applyNumberFormat="0" applyFont="0" applyAlignment="0" applyProtection="0"/>
    <xf numFmtId="0" fontId="8" fillId="55" borderId="32"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104" fillId="50" borderId="33" applyNumberFormat="0" applyAlignment="0" applyProtection="0"/>
    <xf numFmtId="0" fontId="104" fillId="50" borderId="33"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9" fontId="71"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71" fillId="0" borderId="0" applyFont="0" applyFill="0" applyBorder="0" applyAlignment="0" applyProtection="0"/>
    <xf numFmtId="9" fontId="113" fillId="0" borderId="0" applyFont="0" applyFill="0" applyBorder="0" applyAlignment="0" applyProtection="0"/>
    <xf numFmtId="9" fontId="6"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9" fillId="0" borderId="0"/>
    <xf numFmtId="0" fontId="9" fillId="0" borderId="0"/>
    <xf numFmtId="9" fontId="8"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9" fillId="0" borderId="0"/>
    <xf numFmtId="0" fontId="9" fillId="0" borderId="0"/>
    <xf numFmtId="9" fontId="8"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117" fillId="0" borderId="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9" fillId="0" borderId="0"/>
    <xf numFmtId="0" fontId="106"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07" fillId="0" borderId="35" applyNumberFormat="0" applyFill="0" applyAlignment="0" applyProtection="0"/>
    <xf numFmtId="0" fontId="107" fillId="0" borderId="35"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19" fillId="0" borderId="9" applyNumberFormat="0" applyFill="0" applyAlignment="0" applyProtection="0"/>
    <xf numFmtId="0" fontId="19"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0" fontId="10" fillId="0" borderId="0"/>
    <xf numFmtId="0" fontId="3" fillId="0" borderId="0"/>
    <xf numFmtId="0" fontId="2" fillId="0" borderId="0"/>
    <xf numFmtId="0" fontId="2" fillId="0" borderId="0"/>
    <xf numFmtId="0" fontId="1" fillId="0" borderId="0"/>
  </cellStyleXfs>
  <cellXfs count="258">
    <xf numFmtId="0" fontId="0" fillId="0" borderId="0" xfId="0"/>
    <xf numFmtId="0" fontId="60" fillId="24" borderId="0" xfId="0" applyFont="1" applyFill="1" applyBorder="1" applyAlignment="1" applyProtection="1"/>
    <xf numFmtId="0" fontId="60" fillId="24" borderId="10" xfId="0" applyFont="1" applyFill="1" applyBorder="1" applyAlignment="1" applyProtection="1"/>
    <xf numFmtId="0" fontId="63" fillId="24" borderId="0" xfId="0" applyFont="1" applyFill="1" applyBorder="1" applyAlignment="1" applyProtection="1"/>
    <xf numFmtId="0" fontId="63" fillId="24" borderId="10" xfId="0" applyFont="1" applyFill="1" applyBorder="1" applyAlignment="1" applyProtection="1"/>
    <xf numFmtId="0" fontId="64" fillId="56" borderId="0" xfId="0" applyFont="1" applyFill="1" applyBorder="1" applyAlignment="1" applyProtection="1">
      <alignment horizontal="center" vertical="center"/>
    </xf>
    <xf numFmtId="0" fontId="60" fillId="24" borderId="40" xfId="0" applyFont="1" applyFill="1" applyBorder="1" applyAlignment="1" applyProtection="1">
      <alignment vertical="center"/>
    </xf>
    <xf numFmtId="0" fontId="60" fillId="24" borderId="40" xfId="0" applyFont="1" applyFill="1" applyBorder="1" applyAlignment="1" applyProtection="1">
      <alignment vertical="center" wrapText="1"/>
    </xf>
    <xf numFmtId="0" fontId="60" fillId="0" borderId="40" xfId="0" applyFont="1" applyBorder="1" applyAlignment="1" applyProtection="1">
      <alignment vertical="center"/>
    </xf>
    <xf numFmtId="164" fontId="65" fillId="60" borderId="0" xfId="0" applyNumberFormat="1" applyFont="1" applyFill="1" applyBorder="1" applyAlignment="1" applyProtection="1">
      <alignment horizontal="center" vertical="top"/>
      <protection locked="0"/>
    </xf>
    <xf numFmtId="10" fontId="65" fillId="60" borderId="0" xfId="0" applyNumberFormat="1" applyFont="1" applyFill="1" applyBorder="1" applyAlignment="1" applyProtection="1">
      <alignment horizontal="center" vertical="top" wrapText="1"/>
      <protection locked="0"/>
    </xf>
    <xf numFmtId="37" fontId="65" fillId="59" borderId="0" xfId="322" applyNumberFormat="1" applyFont="1" applyFill="1" applyBorder="1" applyAlignment="1" applyProtection="1">
      <alignment horizontal="center" vertical="top"/>
      <protection locked="0"/>
    </xf>
    <xf numFmtId="0" fontId="65" fillId="59" borderId="0" xfId="0" applyFont="1" applyFill="1" applyBorder="1" applyAlignment="1" applyProtection="1">
      <alignment horizontal="center" vertical="top"/>
      <protection locked="0"/>
    </xf>
    <xf numFmtId="164" fontId="65" fillId="59" borderId="0" xfId="0" applyNumberFormat="1" applyFont="1" applyFill="1" applyBorder="1" applyAlignment="1" applyProtection="1">
      <alignment horizontal="center" vertical="top"/>
      <protection locked="0"/>
    </xf>
    <xf numFmtId="0" fontId="63" fillId="58" borderId="0" xfId="0" applyFont="1" applyFill="1" applyBorder="1" applyAlignment="1" applyProtection="1">
      <alignment horizontal="left" vertical="top"/>
    </xf>
    <xf numFmtId="0" fontId="66" fillId="58" borderId="0" xfId="0" applyFont="1" applyFill="1" applyBorder="1" applyAlignment="1" applyProtection="1">
      <alignment horizontal="left" vertical="top"/>
    </xf>
    <xf numFmtId="0" fontId="67" fillId="58" borderId="0" xfId="0" applyFont="1" applyFill="1" applyBorder="1" applyAlignment="1" applyProtection="1">
      <alignment horizontal="left" vertical="top"/>
    </xf>
    <xf numFmtId="0" fontId="66" fillId="58" borderId="16" xfId="0" applyFont="1" applyFill="1" applyBorder="1" applyAlignment="1" applyProtection="1">
      <alignment horizontal="left" vertical="top"/>
    </xf>
    <xf numFmtId="0" fontId="66" fillId="58" borderId="11" xfId="0" applyFont="1" applyFill="1" applyBorder="1" applyAlignment="1" applyProtection="1">
      <alignment horizontal="left" vertical="top"/>
    </xf>
    <xf numFmtId="0" fontId="66" fillId="58" borderId="15" xfId="0" applyFont="1" applyFill="1" applyBorder="1" applyAlignment="1" applyProtection="1">
      <alignment horizontal="left" vertical="top"/>
    </xf>
    <xf numFmtId="5" fontId="65" fillId="59" borderId="0" xfId="661" applyNumberFormat="1" applyFont="1" applyFill="1" applyBorder="1" applyAlignment="1" applyProtection="1">
      <alignment horizontal="center" vertical="top" wrapText="1"/>
      <protection locked="0"/>
    </xf>
    <xf numFmtId="0" fontId="66" fillId="58" borderId="46" xfId="0" applyFont="1" applyFill="1" applyBorder="1" applyAlignment="1" applyProtection="1">
      <alignment horizontal="left" vertical="top"/>
    </xf>
    <xf numFmtId="0" fontId="60" fillId="58" borderId="19" xfId="0" applyFont="1" applyFill="1" applyBorder="1" applyAlignment="1" applyProtection="1">
      <alignment horizontal="center"/>
    </xf>
    <xf numFmtId="0" fontId="60" fillId="58" borderId="20" xfId="0" applyFont="1" applyFill="1" applyBorder="1" applyAlignment="1" applyProtection="1">
      <alignment wrapText="1"/>
    </xf>
    <xf numFmtId="170" fontId="59" fillId="58" borderId="19" xfId="0" applyNumberFormat="1" applyFont="1" applyFill="1" applyBorder="1" applyAlignment="1" applyProtection="1">
      <alignment horizontal="left" vertical="center" indent="1"/>
    </xf>
    <xf numFmtId="170" fontId="59" fillId="58" borderId="20" xfId="0" applyNumberFormat="1" applyFont="1" applyFill="1" applyBorder="1" applyAlignment="1" applyProtection="1">
      <alignment horizontal="left" vertical="center" indent="1"/>
    </xf>
    <xf numFmtId="0" fontId="66" fillId="58" borderId="12" xfId="0" applyFont="1" applyFill="1" applyBorder="1" applyAlignment="1" applyProtection="1">
      <alignment horizontal="left" vertical="top" indent="1"/>
    </xf>
    <xf numFmtId="0" fontId="66" fillId="58" borderId="49" xfId="0" applyFont="1" applyFill="1" applyBorder="1" applyAlignment="1" applyProtection="1">
      <alignment horizontal="left" vertical="top" indent="1"/>
    </xf>
    <xf numFmtId="0" fontId="66" fillId="58" borderId="10" xfId="0" applyFont="1" applyFill="1" applyBorder="1" applyAlignment="1" applyProtection="1">
      <alignment horizontal="left" vertical="top" indent="1"/>
    </xf>
    <xf numFmtId="0" fontId="67" fillId="58" borderId="10" xfId="0" applyFont="1" applyFill="1" applyBorder="1" applyAlignment="1" applyProtection="1">
      <alignment horizontal="left" vertical="top" indent="1"/>
    </xf>
    <xf numFmtId="0" fontId="63" fillId="58" borderId="10" xfId="0" applyFont="1" applyFill="1" applyBorder="1" applyAlignment="1" applyProtection="1">
      <alignment horizontal="left" vertical="top" indent="1"/>
    </xf>
    <xf numFmtId="170" fontId="59" fillId="58" borderId="0" xfId="0" applyNumberFormat="1" applyFont="1" applyFill="1" applyBorder="1" applyAlignment="1" applyProtection="1">
      <alignment horizontal="left" vertical="center" indent="1"/>
    </xf>
    <xf numFmtId="170" fontId="59" fillId="58" borderId="10" xfId="0" applyNumberFormat="1" applyFont="1" applyFill="1" applyBorder="1" applyAlignment="1" applyProtection="1">
      <alignment horizontal="left" vertical="center" indent="1"/>
    </xf>
    <xf numFmtId="0" fontId="60" fillId="58" borderId="19" xfId="0" applyFont="1" applyFill="1" applyBorder="1" applyAlignment="1" applyProtection="1">
      <alignment vertical="top" wrapText="1"/>
    </xf>
    <xf numFmtId="0" fontId="60" fillId="58" borderId="19" xfId="0" applyFont="1" applyFill="1" applyBorder="1" applyAlignment="1" applyProtection="1"/>
    <xf numFmtId="0" fontId="60" fillId="58" borderId="20" xfId="0" applyFont="1" applyFill="1" applyBorder="1" applyAlignment="1" applyProtection="1"/>
    <xf numFmtId="0" fontId="60" fillId="58" borderId="13" xfId="0" applyFont="1" applyFill="1" applyBorder="1" applyAlignment="1" applyProtection="1"/>
    <xf numFmtId="0" fontId="60" fillId="58" borderId="13" xfId="0" applyFont="1" applyFill="1" applyBorder="1" applyAlignment="1" applyProtection="1">
      <alignment vertical="top" wrapText="1"/>
    </xf>
    <xf numFmtId="0" fontId="60" fillId="58" borderId="14" xfId="0" applyFont="1" applyFill="1" applyBorder="1" applyAlignment="1" applyProtection="1"/>
    <xf numFmtId="166" fontId="58" fillId="57" borderId="0" xfId="0" applyNumberFormat="1" applyFont="1" applyFill="1" applyBorder="1" applyAlignment="1" applyProtection="1"/>
    <xf numFmtId="2" fontId="58" fillId="57" borderId="0" xfId="0" applyNumberFormat="1" applyFont="1" applyFill="1" applyBorder="1" applyAlignment="1" applyProtection="1"/>
    <xf numFmtId="168" fontId="58" fillId="57" borderId="0" xfId="0" applyNumberFormat="1" applyFont="1" applyFill="1" applyBorder="1" applyAlignment="1" applyProtection="1"/>
    <xf numFmtId="166" fontId="58" fillId="57" borderId="10" xfId="0" applyNumberFormat="1" applyFont="1" applyFill="1" applyBorder="1" applyAlignment="1" applyProtection="1"/>
    <xf numFmtId="166" fontId="58" fillId="57" borderId="0" xfId="0" applyNumberFormat="1" applyFont="1" applyFill="1" applyBorder="1" applyAlignment="1" applyProtection="1">
      <alignment horizontal="center"/>
    </xf>
    <xf numFmtId="2" fontId="58" fillId="57" borderId="0" xfId="0" applyNumberFormat="1" applyFont="1" applyFill="1" applyBorder="1" applyAlignment="1" applyProtection="1">
      <alignment horizontal="right" wrapText="1"/>
    </xf>
    <xf numFmtId="168" fontId="58" fillId="57" borderId="0" xfId="0" applyNumberFormat="1" applyFont="1" applyFill="1" applyBorder="1" applyAlignment="1" applyProtection="1">
      <alignment horizontal="right" wrapText="1"/>
    </xf>
    <xf numFmtId="166" fontId="58" fillId="57" borderId="0" xfId="0" applyNumberFormat="1" applyFont="1" applyFill="1" applyBorder="1" applyAlignment="1" applyProtection="1">
      <alignment horizontal="left" wrapText="1"/>
    </xf>
    <xf numFmtId="166" fontId="58" fillId="57" borderId="10" xfId="0" applyNumberFormat="1" applyFont="1" applyFill="1" applyBorder="1" applyAlignment="1" applyProtection="1">
      <alignment horizontal="left" wrapText="1"/>
    </xf>
    <xf numFmtId="165" fontId="58" fillId="57" borderId="0" xfId="322" applyNumberFormat="1" applyFont="1" applyFill="1" applyBorder="1" applyAlignment="1" applyProtection="1">
      <alignment horizontal="right" vertical="top"/>
    </xf>
    <xf numFmtId="0" fontId="119" fillId="0" borderId="0" xfId="0" applyFont="1" applyFill="1" applyAlignment="1" applyProtection="1">
      <alignment vertical="center"/>
      <protection locked="0"/>
    </xf>
    <xf numFmtId="0" fontId="0" fillId="0" borderId="0" xfId="0" applyProtection="1">
      <protection locked="0"/>
    </xf>
    <xf numFmtId="0" fontId="60" fillId="24" borderId="40" xfId="0" applyFont="1" applyFill="1" applyBorder="1" applyAlignment="1" applyProtection="1">
      <alignment vertical="center"/>
      <protection locked="0"/>
    </xf>
    <xf numFmtId="0" fontId="62" fillId="0" borderId="41" xfId="0" applyFont="1" applyFill="1" applyBorder="1" applyAlignment="1" applyProtection="1">
      <alignment vertical="center" wrapText="1"/>
      <protection locked="0"/>
    </xf>
    <xf numFmtId="170" fontId="59" fillId="57" borderId="0" xfId="0" applyNumberFormat="1" applyFont="1" applyFill="1" applyBorder="1" applyAlignment="1" applyProtection="1">
      <alignment vertical="center"/>
      <protection locked="0"/>
    </xf>
    <xf numFmtId="0" fontId="111" fillId="0" borderId="18" xfId="0" applyFont="1" applyFill="1" applyBorder="1" applyAlignment="1" applyProtection="1">
      <alignment vertical="top"/>
      <protection locked="0"/>
    </xf>
    <xf numFmtId="0" fontId="60" fillId="0" borderId="0" xfId="0" applyFont="1" applyAlignment="1" applyProtection="1">
      <protection locked="0"/>
    </xf>
    <xf numFmtId="0" fontId="60" fillId="0" borderId="0" xfId="0" applyFont="1" applyProtection="1">
      <protection locked="0"/>
    </xf>
    <xf numFmtId="0" fontId="60" fillId="0" borderId="0" xfId="0" applyFont="1" applyAlignment="1" applyProtection="1">
      <alignment horizontal="center"/>
      <protection locked="0"/>
    </xf>
    <xf numFmtId="2" fontId="60" fillId="0" borderId="0" xfId="0" applyNumberFormat="1" applyFont="1" applyAlignment="1" applyProtection="1">
      <alignment horizontal="right"/>
      <protection locked="0"/>
    </xf>
    <xf numFmtId="168" fontId="60" fillId="0" borderId="0" xfId="0" applyNumberFormat="1" applyFont="1" applyAlignment="1" applyProtection="1">
      <alignment horizontal="right"/>
      <protection locked="0"/>
    </xf>
    <xf numFmtId="0" fontId="111" fillId="0" borderId="18" xfId="1225" applyFont="1" applyFill="1" applyBorder="1" applyAlignment="1" applyProtection="1">
      <alignment horizontal="left" indent="1"/>
      <protection locked="0"/>
    </xf>
    <xf numFmtId="0" fontId="60" fillId="57" borderId="23" xfId="64440" applyFont="1" applyFill="1" applyBorder="1" applyAlignment="1" applyProtection="1">
      <alignment horizontal="left" wrapText="1" indent="1"/>
      <protection locked="0"/>
    </xf>
    <xf numFmtId="0" fontId="60" fillId="57" borderId="22" xfId="64440" applyFont="1" applyFill="1" applyBorder="1" applyAlignment="1" applyProtection="1">
      <alignment horizontal="left" wrapText="1" indent="1"/>
      <protection locked="0"/>
    </xf>
    <xf numFmtId="0" fontId="118" fillId="57" borderId="22" xfId="64440" applyFont="1" applyFill="1" applyBorder="1" applyAlignment="1" applyProtection="1">
      <alignment horizontal="left" wrapText="1"/>
      <protection locked="0"/>
    </xf>
    <xf numFmtId="0" fontId="60" fillId="57" borderId="22" xfId="64440" applyFont="1" applyFill="1" applyBorder="1" applyAlignment="1" applyProtection="1">
      <alignment horizontal="left"/>
      <protection locked="0"/>
    </xf>
    <xf numFmtId="0" fontId="60" fillId="57" borderId="24" xfId="64440" applyFont="1" applyFill="1" applyBorder="1" applyAlignment="1" applyProtection="1">
      <alignment horizontal="left"/>
      <protection locked="0"/>
    </xf>
    <xf numFmtId="0" fontId="59" fillId="58" borderId="19" xfId="1225" applyFont="1" applyFill="1" applyBorder="1" applyAlignment="1" applyProtection="1"/>
    <xf numFmtId="0" fontId="59" fillId="58" borderId="20" xfId="1225" applyFont="1" applyFill="1" applyBorder="1" applyAlignment="1" applyProtection="1"/>
    <xf numFmtId="0" fontId="59" fillId="58" borderId="13" xfId="1225" applyFont="1" applyFill="1" applyBorder="1" applyAlignment="1" applyProtection="1"/>
    <xf numFmtId="0" fontId="59" fillId="58" borderId="14" xfId="1225" applyFont="1" applyFill="1" applyBorder="1" applyAlignment="1" applyProtection="1"/>
    <xf numFmtId="0" fontId="66" fillId="0" borderId="22" xfId="1225" applyFont="1" applyBorder="1" applyAlignment="1" applyProtection="1"/>
    <xf numFmtId="0" fontId="66" fillId="0" borderId="24" xfId="1225" applyFont="1" applyBorder="1" applyAlignment="1" applyProtection="1"/>
    <xf numFmtId="0" fontId="58" fillId="57" borderId="41" xfId="64440" applyFont="1" applyFill="1" applyBorder="1" applyAlignment="1" applyProtection="1">
      <alignment horizontal="left" vertical="top" wrapText="1" indent="1"/>
    </xf>
    <xf numFmtId="0" fontId="58" fillId="57" borderId="40" xfId="64440" applyFont="1" applyFill="1" applyBorder="1" applyAlignment="1" applyProtection="1">
      <alignment horizontal="left" vertical="top" wrapText="1" indent="1"/>
    </xf>
    <xf numFmtId="0" fontId="58" fillId="57" borderId="38" xfId="64440" applyFont="1" applyFill="1" applyBorder="1" applyAlignment="1" applyProtection="1">
      <alignment horizontal="left" vertical="top" wrapText="1" indent="1"/>
    </xf>
    <xf numFmtId="0" fontId="58" fillId="57" borderId="50" xfId="64440" applyFont="1" applyFill="1" applyBorder="1" applyAlignment="1" applyProtection="1">
      <alignment horizontal="left" vertical="top" wrapText="1" indent="1"/>
    </xf>
    <xf numFmtId="0" fontId="111" fillId="0" borderId="18" xfId="1225" applyFont="1" applyFill="1" applyBorder="1" applyAlignment="1" applyProtection="1">
      <alignment horizontal="left"/>
      <protection locked="0"/>
    </xf>
    <xf numFmtId="0" fontId="60" fillId="58" borderId="19" xfId="1225" applyFont="1" applyFill="1" applyBorder="1" applyProtection="1"/>
    <xf numFmtId="0" fontId="60" fillId="58" borderId="20" xfId="1225" applyFont="1" applyFill="1" applyBorder="1" applyProtection="1"/>
    <xf numFmtId="0" fontId="60" fillId="58" borderId="13" xfId="1225" applyFont="1" applyFill="1" applyBorder="1" applyProtection="1"/>
    <xf numFmtId="0" fontId="60" fillId="58" borderId="14" xfId="1225" applyFont="1" applyFill="1" applyBorder="1" applyProtection="1"/>
    <xf numFmtId="0" fontId="111" fillId="58" borderId="13" xfId="1225" applyFont="1" applyFill="1" applyBorder="1" applyProtection="1"/>
    <xf numFmtId="0" fontId="58" fillId="24" borderId="38" xfId="1225" applyFont="1" applyFill="1" applyBorder="1" applyAlignment="1" applyProtection="1"/>
    <xf numFmtId="0" fontId="58" fillId="24" borderId="0" xfId="1225" applyFont="1" applyFill="1" applyBorder="1" applyAlignment="1" applyProtection="1"/>
    <xf numFmtId="0" fontId="58" fillId="24" borderId="10" xfId="1225" applyFont="1" applyFill="1" applyBorder="1" applyAlignment="1" applyProtection="1"/>
    <xf numFmtId="0" fontId="0" fillId="0" borderId="0" xfId="0" applyProtection="1"/>
    <xf numFmtId="0" fontId="60" fillId="57" borderId="0" xfId="1225" applyFont="1" applyFill="1" applyBorder="1" applyAlignment="1" applyProtection="1"/>
    <xf numFmtId="9" fontId="60" fillId="57" borderId="0" xfId="1925" applyFont="1" applyFill="1" applyBorder="1" applyAlignment="1" applyProtection="1">
      <alignment wrapText="1"/>
    </xf>
    <xf numFmtId="9" fontId="59" fillId="57" borderId="0" xfId="1925" applyFont="1" applyFill="1" applyBorder="1" applyAlignment="1" applyProtection="1">
      <alignment wrapText="1"/>
    </xf>
    <xf numFmtId="9" fontId="59" fillId="57" borderId="10" xfId="1925" applyFont="1" applyFill="1" applyBorder="1" applyAlignment="1" applyProtection="1">
      <alignment wrapText="1"/>
    </xf>
    <xf numFmtId="0" fontId="60" fillId="57" borderId="0" xfId="1225" applyFont="1" applyFill="1" applyBorder="1" applyProtection="1"/>
    <xf numFmtId="168" fontId="58" fillId="57" borderId="0" xfId="1237" applyNumberFormat="1" applyFont="1" applyFill="1" applyBorder="1" applyAlignment="1" applyProtection="1">
      <alignment horizontal="right"/>
    </xf>
    <xf numFmtId="167" fontId="58" fillId="57" borderId="0" xfId="1225" applyNumberFormat="1" applyFont="1" applyFill="1" applyBorder="1" applyAlignment="1" applyProtection="1">
      <alignment horizontal="right" wrapText="1"/>
    </xf>
    <xf numFmtId="167" fontId="58" fillId="57" borderId="10" xfId="1225" applyNumberFormat="1" applyFont="1" applyFill="1" applyBorder="1" applyAlignment="1" applyProtection="1">
      <alignment horizontal="right" wrapText="1"/>
    </xf>
    <xf numFmtId="2" fontId="58" fillId="57" borderId="0" xfId="1237" applyNumberFormat="1" applyFont="1" applyFill="1" applyBorder="1" applyProtection="1"/>
    <xf numFmtId="2" fontId="58" fillId="57" borderId="0" xfId="1237" applyNumberFormat="1" applyFont="1" applyFill="1" applyBorder="1" applyAlignment="1" applyProtection="1">
      <alignment horizontal="right"/>
    </xf>
    <xf numFmtId="165" fontId="58" fillId="57" borderId="13" xfId="322" applyNumberFormat="1" applyFont="1" applyFill="1" applyBorder="1" applyAlignment="1" applyProtection="1">
      <alignment horizontal="right"/>
    </xf>
    <xf numFmtId="1" fontId="60" fillId="0" borderId="38" xfId="0" applyNumberFormat="1" applyFont="1" applyFill="1" applyBorder="1" applyAlignment="1" applyProtection="1">
      <alignment horizontal="center" vertical="center"/>
    </xf>
    <xf numFmtId="0" fontId="60" fillId="0" borderId="19" xfId="0" applyFont="1" applyFill="1" applyBorder="1" applyAlignment="1" applyProtection="1">
      <alignment horizontal="center" vertical="center"/>
    </xf>
    <xf numFmtId="0" fontId="60" fillId="0" borderId="20" xfId="0" applyFont="1" applyFill="1" applyBorder="1" applyAlignment="1" applyProtection="1">
      <alignment horizontal="center" vertical="center" wrapText="1"/>
    </xf>
    <xf numFmtId="0" fontId="66" fillId="58" borderId="12" xfId="0" applyFont="1" applyFill="1" applyBorder="1" applyAlignment="1" applyProtection="1">
      <alignment horizontal="left" vertical="top"/>
    </xf>
    <xf numFmtId="1" fontId="60" fillId="0" borderId="50" xfId="0" applyNumberFormat="1" applyFont="1" applyFill="1" applyBorder="1" applyAlignment="1" applyProtection="1">
      <alignment horizontal="center" vertical="center"/>
    </xf>
    <xf numFmtId="0" fontId="60" fillId="0" borderId="0" xfId="0" applyFont="1" applyProtection="1"/>
    <xf numFmtId="0" fontId="58" fillId="57" borderId="22" xfId="64440" applyFont="1" applyFill="1" applyBorder="1" applyAlignment="1" applyProtection="1">
      <alignment vertical="top"/>
    </xf>
    <xf numFmtId="0" fontId="58" fillId="57" borderId="24" xfId="64440" applyFont="1" applyFill="1" applyBorder="1" applyAlignment="1" applyProtection="1">
      <alignment vertical="top"/>
    </xf>
    <xf numFmtId="0" fontId="58" fillId="57" borderId="19" xfId="64440" applyFont="1" applyFill="1" applyBorder="1" applyAlignment="1" applyProtection="1">
      <alignment vertical="top"/>
    </xf>
    <xf numFmtId="0" fontId="58" fillId="57" borderId="20" xfId="64440" applyFont="1" applyFill="1" applyBorder="1" applyAlignment="1" applyProtection="1">
      <alignment vertical="top"/>
    </xf>
    <xf numFmtId="0" fontId="58" fillId="57" borderId="13" xfId="64440" applyFont="1" applyFill="1" applyBorder="1" applyAlignment="1" applyProtection="1">
      <alignment vertical="top"/>
    </xf>
    <xf numFmtId="0" fontId="58" fillId="57" borderId="14" xfId="64440" applyFont="1" applyFill="1" applyBorder="1" applyAlignment="1" applyProtection="1">
      <alignment vertical="top"/>
    </xf>
    <xf numFmtId="0" fontId="58" fillId="57" borderId="0" xfId="64440" applyFont="1" applyFill="1" applyBorder="1" applyAlignment="1" applyProtection="1">
      <alignment vertical="top"/>
    </xf>
    <xf numFmtId="0" fontId="58" fillId="57" borderId="10" xfId="64440" applyFont="1" applyFill="1" applyBorder="1" applyAlignment="1" applyProtection="1">
      <alignment vertical="top"/>
    </xf>
    <xf numFmtId="9" fontId="60" fillId="57" borderId="38" xfId="1925" applyFont="1" applyFill="1" applyBorder="1" applyAlignment="1" applyProtection="1">
      <alignment wrapText="1"/>
    </xf>
    <xf numFmtId="0" fontId="60" fillId="57" borderId="38" xfId="1225" applyFont="1" applyFill="1" applyBorder="1" applyProtection="1"/>
    <xf numFmtId="49" fontId="58" fillId="57" borderId="0" xfId="1237" applyNumberFormat="1" applyFont="1" applyFill="1" applyBorder="1" applyAlignment="1" applyProtection="1"/>
    <xf numFmtId="2" fontId="58" fillId="57" borderId="0" xfId="1237" applyNumberFormat="1" applyFont="1" applyFill="1" applyBorder="1" applyAlignment="1" applyProtection="1"/>
    <xf numFmtId="49" fontId="58" fillId="57" borderId="38" xfId="1237" applyNumberFormat="1" applyFont="1" applyFill="1" applyBorder="1" applyAlignment="1" applyProtection="1">
      <alignment horizontal="center"/>
    </xf>
    <xf numFmtId="49" fontId="58" fillId="57" borderId="50" xfId="1237" applyNumberFormat="1" applyFont="1" applyFill="1" applyBorder="1" applyAlignment="1" applyProtection="1">
      <alignment horizontal="center"/>
    </xf>
    <xf numFmtId="2" fontId="58" fillId="57" borderId="13" xfId="1237" applyNumberFormat="1" applyFont="1" applyFill="1" applyBorder="1" applyProtection="1"/>
    <xf numFmtId="2" fontId="58" fillId="57" borderId="13" xfId="1237" applyNumberFormat="1" applyFont="1" applyFill="1" applyBorder="1" applyAlignment="1" applyProtection="1">
      <alignment horizontal="right"/>
    </xf>
    <xf numFmtId="168" fontId="58" fillId="57" borderId="13" xfId="1237" applyNumberFormat="1" applyFont="1" applyFill="1" applyBorder="1" applyAlignment="1" applyProtection="1">
      <alignment horizontal="right"/>
    </xf>
    <xf numFmtId="167" fontId="58" fillId="57" borderId="13" xfId="1225" applyNumberFormat="1" applyFont="1" applyFill="1" applyBorder="1" applyAlignment="1" applyProtection="1">
      <alignment horizontal="right" wrapText="1"/>
    </xf>
    <xf numFmtId="167" fontId="58" fillId="57" borderId="14" xfId="1225" applyNumberFormat="1" applyFont="1" applyFill="1" applyBorder="1" applyAlignment="1" applyProtection="1">
      <alignment horizontal="right" wrapText="1"/>
    </xf>
    <xf numFmtId="166" fontId="58" fillId="24" borderId="42" xfId="0" applyNumberFormat="1" applyFont="1" applyFill="1" applyBorder="1" applyAlignment="1" applyProtection="1"/>
    <xf numFmtId="166" fontId="58" fillId="24" borderId="17" xfId="0" applyNumberFormat="1" applyFont="1" applyFill="1" applyBorder="1" applyAlignment="1" applyProtection="1"/>
    <xf numFmtId="2" fontId="58" fillId="24" borderId="17" xfId="0" applyNumberFormat="1" applyFont="1" applyFill="1" applyBorder="1" applyAlignment="1" applyProtection="1"/>
    <xf numFmtId="168" fontId="58" fillId="24" borderId="17" xfId="0" applyNumberFormat="1" applyFont="1" applyFill="1" applyBorder="1" applyAlignment="1" applyProtection="1"/>
    <xf numFmtId="166" fontId="58" fillId="24" borderId="10" xfId="0" applyNumberFormat="1" applyFont="1" applyFill="1" applyBorder="1" applyAlignment="1" applyProtection="1">
      <alignment horizontal="left" wrapText="1"/>
    </xf>
    <xf numFmtId="0" fontId="58" fillId="57" borderId="38" xfId="1592" applyFont="1" applyFill="1" applyBorder="1" applyProtection="1">
      <protection locked="0"/>
    </xf>
    <xf numFmtId="43" fontId="58" fillId="57" borderId="0" xfId="322" applyFont="1" applyFill="1" applyBorder="1" applyAlignment="1" applyProtection="1">
      <alignment horizontal="right"/>
      <protection locked="0"/>
    </xf>
    <xf numFmtId="165" fontId="58" fillId="57" borderId="0" xfId="322" applyNumberFormat="1" applyFont="1" applyFill="1" applyBorder="1" applyAlignment="1" applyProtection="1">
      <alignment horizontal="right"/>
      <protection locked="0"/>
    </xf>
    <xf numFmtId="0" fontId="58" fillId="57" borderId="0" xfId="1591" applyFont="1" applyFill="1" applyAlignment="1" applyProtection="1">
      <alignment horizontal="left"/>
      <protection locked="0"/>
    </xf>
    <xf numFmtId="0" fontId="58" fillId="57" borderId="10" xfId="1591" applyFont="1" applyFill="1" applyBorder="1" applyAlignment="1" applyProtection="1">
      <alignment horizontal="left"/>
      <protection locked="0"/>
    </xf>
    <xf numFmtId="0" fontId="58" fillId="57" borderId="50" xfId="1592" applyFont="1" applyFill="1" applyBorder="1" applyProtection="1">
      <protection locked="0"/>
    </xf>
    <xf numFmtId="43" fontId="58" fillId="57" borderId="13" xfId="322" applyFont="1" applyFill="1" applyBorder="1" applyAlignment="1" applyProtection="1">
      <alignment horizontal="right"/>
      <protection locked="0"/>
    </xf>
    <xf numFmtId="165" fontId="58" fillId="57" borderId="13" xfId="322" applyNumberFormat="1" applyFont="1" applyFill="1" applyBorder="1" applyAlignment="1" applyProtection="1">
      <alignment horizontal="right"/>
      <protection locked="0"/>
    </xf>
    <xf numFmtId="0" fontId="58" fillId="57" borderId="13" xfId="1591" applyFont="1" applyFill="1" applyBorder="1" applyAlignment="1" applyProtection="1">
      <alignment horizontal="left"/>
      <protection locked="0"/>
    </xf>
    <xf numFmtId="0" fontId="58" fillId="57" borderId="14" xfId="1591" applyFont="1" applyFill="1" applyBorder="1" applyAlignment="1" applyProtection="1">
      <alignment horizontal="left"/>
      <protection locked="0"/>
    </xf>
    <xf numFmtId="0" fontId="58" fillId="57" borderId="18" xfId="1592" applyFont="1" applyFill="1" applyBorder="1" applyProtection="1">
      <protection locked="0"/>
    </xf>
    <xf numFmtId="43" fontId="58" fillId="57" borderId="19" xfId="322" applyFont="1" applyFill="1" applyBorder="1" applyAlignment="1" applyProtection="1">
      <alignment horizontal="right"/>
      <protection locked="0"/>
    </xf>
    <xf numFmtId="165" fontId="58" fillId="57" borderId="19" xfId="322" applyNumberFormat="1" applyFont="1" applyFill="1" applyBorder="1" applyAlignment="1" applyProtection="1">
      <alignment horizontal="right"/>
      <protection locked="0"/>
    </xf>
    <xf numFmtId="0" fontId="58" fillId="57" borderId="19" xfId="1591" applyFont="1" applyFill="1" applyBorder="1" applyAlignment="1" applyProtection="1">
      <alignment horizontal="left"/>
      <protection locked="0"/>
    </xf>
    <xf numFmtId="0" fontId="58" fillId="57" borderId="20" xfId="1591" applyFont="1" applyFill="1" applyBorder="1" applyAlignment="1" applyProtection="1">
      <alignment horizontal="left"/>
      <protection locked="0"/>
    </xf>
    <xf numFmtId="0" fontId="58" fillId="57" borderId="0" xfId="1592" applyFont="1" applyFill="1" applyProtection="1">
      <protection locked="0"/>
    </xf>
    <xf numFmtId="2" fontId="58" fillId="57" borderId="13" xfId="322" applyNumberFormat="1" applyFont="1" applyFill="1" applyBorder="1" applyAlignment="1" applyProtection="1">
      <alignment horizontal="right"/>
      <protection locked="0"/>
    </xf>
    <xf numFmtId="0" fontId="58" fillId="57" borderId="38" xfId="1592" applyFont="1" applyFill="1" applyBorder="1" applyAlignment="1" applyProtection="1">
      <alignment vertical="top"/>
      <protection locked="0"/>
    </xf>
    <xf numFmtId="2" fontId="58" fillId="57" borderId="0" xfId="322" applyNumberFormat="1" applyFont="1" applyFill="1" applyBorder="1" applyAlignment="1" applyProtection="1">
      <alignment horizontal="right" vertical="top"/>
      <protection locked="0"/>
    </xf>
    <xf numFmtId="168" fontId="58" fillId="57" borderId="0" xfId="322" applyNumberFormat="1" applyFont="1" applyFill="1" applyBorder="1" applyAlignment="1" applyProtection="1">
      <alignment horizontal="right" vertical="top"/>
      <protection locked="0"/>
    </xf>
    <xf numFmtId="168" fontId="58" fillId="57" borderId="13" xfId="322" applyNumberFormat="1" applyFont="1" applyFill="1" applyBorder="1" applyAlignment="1" applyProtection="1">
      <alignment horizontal="right"/>
      <protection locked="0"/>
    </xf>
    <xf numFmtId="0" fontId="58" fillId="57" borderId="0" xfId="1592" applyFont="1" applyFill="1" applyAlignment="1" applyProtection="1">
      <alignment vertical="top"/>
      <protection locked="0"/>
    </xf>
    <xf numFmtId="0" fontId="58" fillId="57" borderId="13" xfId="1592" applyFont="1" applyFill="1" applyBorder="1" applyAlignment="1" applyProtection="1">
      <alignment vertical="top"/>
      <protection locked="0"/>
    </xf>
    <xf numFmtId="0" fontId="58" fillId="57" borderId="19" xfId="1592" applyFont="1" applyFill="1" applyBorder="1" applyAlignment="1" applyProtection="1">
      <alignment vertical="top"/>
      <protection locked="0"/>
    </xf>
    <xf numFmtId="49" fontId="58" fillId="57" borderId="21" xfId="1237" applyNumberFormat="1" applyFont="1" applyFill="1" applyBorder="1" applyProtection="1">
      <protection locked="0"/>
    </xf>
    <xf numFmtId="2" fontId="58" fillId="0" borderId="21" xfId="1237" applyNumberFormat="1" applyFont="1" applyBorder="1" applyProtection="1">
      <protection locked="0"/>
    </xf>
    <xf numFmtId="0" fontId="111" fillId="58" borderId="39" xfId="0" applyFont="1" applyFill="1" applyBorder="1" applyAlignment="1" applyProtection="1">
      <alignment vertical="center"/>
      <protection locked="0"/>
    </xf>
    <xf numFmtId="0" fontId="111" fillId="58" borderId="40" xfId="0" applyFont="1" applyFill="1" applyBorder="1" applyAlignment="1" applyProtection="1">
      <alignment vertical="center"/>
      <protection locked="0"/>
    </xf>
    <xf numFmtId="0" fontId="111" fillId="58" borderId="41" xfId="0" applyFont="1" applyFill="1" applyBorder="1" applyAlignment="1" applyProtection="1">
      <alignment vertical="center"/>
      <protection locked="0"/>
    </xf>
    <xf numFmtId="0" fontId="60" fillId="24" borderId="40" xfId="0" applyFont="1" applyFill="1" applyBorder="1" applyAlignment="1" applyProtection="1">
      <alignment vertical="center" wrapText="1"/>
      <protection locked="0"/>
    </xf>
    <xf numFmtId="170" fontId="59" fillId="58" borderId="19" xfId="0" applyNumberFormat="1" applyFont="1" applyFill="1" applyBorder="1" applyAlignment="1" applyProtection="1">
      <alignment vertical="center"/>
      <protection locked="0"/>
    </xf>
    <xf numFmtId="170" fontId="59" fillId="58" borderId="18" xfId="0" applyNumberFormat="1" applyFont="1" applyFill="1" applyBorder="1" applyAlignment="1" applyProtection="1">
      <alignment horizontal="left" vertical="center" indent="1"/>
      <protection locked="0"/>
    </xf>
    <xf numFmtId="170" fontId="59" fillId="58" borderId="38" xfId="0" applyNumberFormat="1" applyFont="1" applyFill="1" applyBorder="1" applyAlignment="1" applyProtection="1">
      <alignment horizontal="left" vertical="center" indent="1"/>
      <protection locked="0"/>
    </xf>
    <xf numFmtId="0" fontId="63" fillId="24" borderId="38" xfId="0" applyFont="1" applyFill="1" applyBorder="1" applyAlignment="1" applyProtection="1">
      <alignment horizontal="left" indent="1"/>
      <protection locked="0"/>
    </xf>
    <xf numFmtId="0" fontId="60" fillId="24" borderId="38" xfId="0" applyFont="1" applyFill="1" applyBorder="1" applyAlignment="1" applyProtection="1">
      <alignment horizontal="left" indent="2"/>
      <protection locked="0"/>
    </xf>
    <xf numFmtId="0" fontId="60" fillId="24" borderId="42" xfId="0" applyFont="1" applyFill="1" applyBorder="1" applyAlignment="1" applyProtection="1">
      <alignment horizontal="left" vertical="top" indent="2"/>
      <protection locked="0"/>
    </xf>
    <xf numFmtId="0" fontId="64" fillId="59" borderId="43" xfId="0" applyFont="1" applyFill="1" applyBorder="1" applyAlignment="1" applyProtection="1">
      <alignment horizontal="left" vertical="center" indent="1"/>
      <protection locked="0"/>
    </xf>
    <xf numFmtId="0" fontId="59" fillId="56" borderId="38" xfId="0" applyFont="1" applyFill="1" applyBorder="1" applyAlignment="1" applyProtection="1">
      <alignment horizontal="center" vertical="center"/>
      <protection locked="0"/>
    </xf>
    <xf numFmtId="0" fontId="111" fillId="58" borderId="45" xfId="0" applyFont="1" applyFill="1" applyBorder="1" applyAlignment="1" applyProtection="1">
      <alignment horizontal="left" vertical="top" indent="1"/>
      <protection locked="0"/>
    </xf>
    <xf numFmtId="0" fontId="60" fillId="24" borderId="38" xfId="0" applyFont="1" applyFill="1" applyBorder="1" applyAlignment="1" applyProtection="1">
      <alignment horizontal="left" vertical="top" indent="1"/>
      <protection locked="0"/>
    </xf>
    <xf numFmtId="0" fontId="60" fillId="24" borderId="38" xfId="0" applyFont="1" applyFill="1" applyBorder="1" applyAlignment="1" applyProtection="1">
      <alignment horizontal="left" vertical="top" wrapText="1" indent="1"/>
      <protection locked="0"/>
    </xf>
    <xf numFmtId="0" fontId="111" fillId="58" borderId="47" xfId="0" applyFont="1" applyFill="1" applyBorder="1" applyAlignment="1" applyProtection="1">
      <alignment horizontal="left" vertical="top" indent="1"/>
      <protection locked="0"/>
    </xf>
    <xf numFmtId="0" fontId="60" fillId="0" borderId="38" xfId="0" applyFont="1" applyFill="1" applyBorder="1" applyAlignment="1" applyProtection="1">
      <alignment horizontal="left" vertical="top" indent="1"/>
      <protection locked="0"/>
    </xf>
    <xf numFmtId="0" fontId="111" fillId="58" borderId="48" xfId="0" applyFont="1" applyFill="1" applyBorder="1" applyAlignment="1" applyProtection="1">
      <alignment horizontal="left" vertical="top" indent="1"/>
      <protection locked="0"/>
    </xf>
    <xf numFmtId="0" fontId="111" fillId="58" borderId="38" xfId="0" applyFont="1" applyFill="1" applyBorder="1" applyAlignment="1" applyProtection="1">
      <alignment horizontal="left" vertical="top" indent="1"/>
      <protection locked="0"/>
    </xf>
    <xf numFmtId="0" fontId="58" fillId="24" borderId="38" xfId="0" applyFont="1" applyFill="1" applyBorder="1" applyAlignment="1" applyProtection="1">
      <alignment horizontal="left" vertical="top" indent="1"/>
      <protection locked="0"/>
    </xf>
    <xf numFmtId="0" fontId="112" fillId="58" borderId="38" xfId="0" applyFont="1" applyFill="1" applyBorder="1" applyAlignment="1" applyProtection="1">
      <alignment horizontal="left" vertical="top" indent="1"/>
      <protection locked="0"/>
    </xf>
    <xf numFmtId="0" fontId="60" fillId="24" borderId="47" xfId="0" applyFont="1" applyFill="1" applyBorder="1" applyAlignment="1" applyProtection="1">
      <alignment horizontal="left" vertical="top" indent="1"/>
      <protection locked="0"/>
    </xf>
    <xf numFmtId="0" fontId="60" fillId="24" borderId="50" xfId="0" applyFont="1" applyFill="1" applyBorder="1" applyAlignment="1" applyProtection="1">
      <alignment horizontal="left" vertical="top" indent="1"/>
      <protection locked="0"/>
    </xf>
    <xf numFmtId="0" fontId="59" fillId="56" borderId="0" xfId="0" applyFont="1" applyFill="1" applyBorder="1" applyAlignment="1" applyProtection="1">
      <alignment horizontal="center" vertical="center"/>
      <protection locked="0"/>
    </xf>
    <xf numFmtId="0" fontId="112" fillId="61" borderId="44" xfId="0" applyFont="1" applyFill="1" applyBorder="1" applyAlignment="1" applyProtection="1">
      <alignment horizontal="left" vertical="center" wrapText="1" indent="1"/>
      <protection locked="0"/>
    </xf>
    <xf numFmtId="0" fontId="59" fillId="56" borderId="10" xfId="0" applyFont="1" applyFill="1" applyBorder="1" applyAlignment="1" applyProtection="1">
      <alignment horizontal="center" vertical="center" wrapText="1"/>
      <protection locked="0"/>
    </xf>
    <xf numFmtId="0" fontId="60" fillId="24" borderId="10" xfId="0" applyFont="1" applyFill="1" applyBorder="1" applyAlignment="1" applyProtection="1">
      <alignment horizontal="left" vertical="top" wrapText="1" indent="1"/>
      <protection locked="0"/>
    </xf>
    <xf numFmtId="0" fontId="60" fillId="24" borderId="0" xfId="0" applyFont="1" applyFill="1" applyBorder="1" applyAlignment="1" applyProtection="1">
      <alignment horizontal="center" vertical="top" wrapText="1"/>
      <protection locked="0"/>
    </xf>
    <xf numFmtId="169" fontId="60" fillId="24" borderId="0" xfId="322" applyNumberFormat="1" applyFont="1" applyFill="1" applyBorder="1" applyAlignment="1" applyProtection="1">
      <alignment horizontal="center" vertical="top"/>
      <protection locked="0"/>
    </xf>
    <xf numFmtId="168" fontId="60" fillId="24" borderId="0" xfId="0" applyNumberFormat="1" applyFont="1" applyFill="1" applyBorder="1" applyAlignment="1" applyProtection="1">
      <alignment horizontal="center" vertical="top" wrapText="1"/>
      <protection locked="0"/>
    </xf>
    <xf numFmtId="2" fontId="60" fillId="24" borderId="0" xfId="0" applyNumberFormat="1" applyFont="1" applyFill="1" applyBorder="1" applyAlignment="1" applyProtection="1">
      <alignment horizontal="center" vertical="top" wrapText="1"/>
      <protection locked="0"/>
    </xf>
    <xf numFmtId="5" fontId="119" fillId="61" borderId="0" xfId="661" applyNumberFormat="1" applyFont="1" applyFill="1" applyBorder="1" applyAlignment="1" applyProtection="1">
      <alignment horizontal="center" vertical="top" wrapText="1"/>
      <protection locked="0"/>
    </xf>
    <xf numFmtId="9" fontId="119" fillId="61" borderId="0" xfId="1925" applyFont="1" applyFill="1" applyBorder="1" applyAlignment="1" applyProtection="1">
      <alignment horizontal="center" vertical="top" wrapText="1"/>
      <protection locked="0"/>
    </xf>
    <xf numFmtId="2" fontId="119" fillId="61" borderId="0" xfId="1925" applyNumberFormat="1" applyFont="1" applyFill="1" applyBorder="1" applyAlignment="1" applyProtection="1">
      <alignment horizontal="center" vertical="top" wrapText="1"/>
      <protection locked="0"/>
    </xf>
    <xf numFmtId="1" fontId="119" fillId="61" borderId="0" xfId="1925" applyNumberFormat="1" applyFont="1" applyFill="1" applyBorder="1" applyAlignment="1" applyProtection="1">
      <alignment horizontal="center" vertical="top" wrapText="1"/>
      <protection locked="0"/>
    </xf>
    <xf numFmtId="167" fontId="119" fillId="61" borderId="0" xfId="661" applyNumberFormat="1" applyFont="1" applyFill="1" applyBorder="1" applyAlignment="1" applyProtection="1">
      <alignment horizontal="center" vertical="top" wrapText="1"/>
      <protection locked="0"/>
    </xf>
    <xf numFmtId="0" fontId="58" fillId="24" borderId="0" xfId="0" applyFont="1" applyFill="1" applyBorder="1" applyAlignment="1" applyProtection="1">
      <alignment horizontal="center" vertical="top"/>
      <protection locked="0"/>
    </xf>
    <xf numFmtId="164" fontId="58" fillId="24" borderId="0" xfId="1925" applyNumberFormat="1" applyFont="1" applyFill="1" applyBorder="1" applyAlignment="1" applyProtection="1">
      <alignment horizontal="center" vertical="top" wrapText="1"/>
      <protection locked="0"/>
    </xf>
    <xf numFmtId="164" fontId="60" fillId="24" borderId="0" xfId="661" applyNumberFormat="1" applyFont="1" applyFill="1" applyBorder="1" applyAlignment="1" applyProtection="1">
      <alignment horizontal="center" vertical="top"/>
      <protection locked="0"/>
    </xf>
    <xf numFmtId="164" fontId="60" fillId="24" borderId="10" xfId="661" applyNumberFormat="1" applyFont="1" applyFill="1" applyBorder="1" applyAlignment="1" applyProtection="1">
      <alignment horizontal="left" vertical="top" indent="1"/>
      <protection locked="0"/>
    </xf>
    <xf numFmtId="0" fontId="58" fillId="24" borderId="10" xfId="0" applyFont="1" applyFill="1" applyBorder="1" applyAlignment="1" applyProtection="1">
      <alignment horizontal="left" vertical="top" wrapText="1" indent="1"/>
      <protection locked="0"/>
    </xf>
    <xf numFmtId="7" fontId="60" fillId="24" borderId="0" xfId="0" applyNumberFormat="1" applyFont="1" applyFill="1" applyBorder="1" applyAlignment="1" applyProtection="1">
      <alignment horizontal="center" vertical="top"/>
      <protection locked="0"/>
    </xf>
    <xf numFmtId="7" fontId="58" fillId="0" borderId="10" xfId="0" applyNumberFormat="1" applyFont="1" applyFill="1" applyBorder="1" applyAlignment="1" applyProtection="1">
      <alignment horizontal="left" vertical="top" wrapText="1" indent="1"/>
      <protection locked="0"/>
    </xf>
    <xf numFmtId="7" fontId="60" fillId="24" borderId="10" xfId="0" applyNumberFormat="1" applyFont="1" applyFill="1" applyBorder="1" applyAlignment="1" applyProtection="1">
      <alignment horizontal="left" vertical="top" wrapText="1" indent="1"/>
      <protection locked="0"/>
    </xf>
    <xf numFmtId="164" fontId="60" fillId="24" borderId="0" xfId="0" applyNumberFormat="1" applyFont="1" applyFill="1" applyBorder="1" applyAlignment="1" applyProtection="1">
      <alignment horizontal="center" vertical="top"/>
      <protection locked="0"/>
    </xf>
    <xf numFmtId="164" fontId="60" fillId="24" borderId="10" xfId="0" applyNumberFormat="1" applyFont="1" applyFill="1" applyBorder="1" applyAlignment="1" applyProtection="1">
      <alignment horizontal="left" vertical="top" wrapText="1" indent="1"/>
      <protection locked="0"/>
    </xf>
    <xf numFmtId="7" fontId="58" fillId="24" borderId="10" xfId="0" applyNumberFormat="1" applyFont="1" applyFill="1" applyBorder="1" applyAlignment="1" applyProtection="1">
      <alignment horizontal="left" vertical="top" wrapText="1" indent="1"/>
      <protection locked="0"/>
    </xf>
    <xf numFmtId="164" fontId="58" fillId="24" borderId="0" xfId="0" applyNumberFormat="1" applyFont="1" applyFill="1" applyBorder="1" applyAlignment="1" applyProtection="1">
      <alignment horizontal="center" vertical="top"/>
      <protection locked="0"/>
    </xf>
    <xf numFmtId="0" fontId="60" fillId="24" borderId="10" xfId="0" applyFont="1" applyFill="1" applyBorder="1" applyAlignment="1" applyProtection="1">
      <alignment horizontal="left" vertical="top" indent="1"/>
      <protection locked="0"/>
    </xf>
    <xf numFmtId="164" fontId="60" fillId="24" borderId="11" xfId="0" applyNumberFormat="1" applyFont="1" applyFill="1" applyBorder="1" applyAlignment="1" applyProtection="1">
      <alignment horizontal="center" vertical="top"/>
      <protection locked="0"/>
    </xf>
    <xf numFmtId="164" fontId="60" fillId="24" borderId="12" xfId="0" applyNumberFormat="1" applyFont="1" applyFill="1" applyBorder="1" applyAlignment="1" applyProtection="1">
      <alignment horizontal="left" vertical="top" wrapText="1" indent="1"/>
      <protection locked="0"/>
    </xf>
    <xf numFmtId="164" fontId="59" fillId="58" borderId="13" xfId="0" applyNumberFormat="1" applyFont="1" applyFill="1" applyBorder="1" applyAlignment="1" applyProtection="1">
      <alignment horizontal="center" vertical="center"/>
      <protection locked="0"/>
    </xf>
    <xf numFmtId="164" fontId="58" fillId="24" borderId="14" xfId="0" applyNumberFormat="1" applyFont="1" applyFill="1" applyBorder="1" applyAlignment="1" applyProtection="1">
      <alignment horizontal="left" vertical="top" wrapText="1" indent="1"/>
      <protection locked="0"/>
    </xf>
    <xf numFmtId="0" fontId="59" fillId="58" borderId="18" xfId="0" applyFont="1" applyFill="1" applyBorder="1" applyAlignment="1" applyProtection="1">
      <alignment vertical="top"/>
      <protection locked="0"/>
    </xf>
    <xf numFmtId="0" fontId="111" fillId="58" borderId="50" xfId="0" applyFont="1" applyFill="1" applyBorder="1" applyAlignment="1" applyProtection="1">
      <protection locked="0"/>
    </xf>
    <xf numFmtId="166" fontId="58" fillId="57" borderId="38" xfId="0" applyNumberFormat="1" applyFont="1" applyFill="1" applyBorder="1" applyAlignment="1" applyProtection="1">
      <alignment horizontal="left" indent="1"/>
      <protection locked="0"/>
    </xf>
    <xf numFmtId="9" fontId="59" fillId="62" borderId="38" xfId="1925" applyFont="1" applyFill="1" applyBorder="1" applyAlignment="1" applyProtection="1">
      <alignment horizontal="center" wrapText="1"/>
      <protection locked="0"/>
    </xf>
    <xf numFmtId="9" fontId="59" fillId="62" borderId="36" xfId="1925" applyFont="1" applyFill="1" applyBorder="1" applyAlignment="1" applyProtection="1">
      <alignment horizontal="center" wrapText="1"/>
      <protection locked="0"/>
    </xf>
    <xf numFmtId="9" fontId="59" fillId="62" borderId="10" xfId="1925" applyFont="1" applyFill="1" applyBorder="1" applyAlignment="1" applyProtection="1">
      <alignment horizontal="center" wrapText="1"/>
      <protection locked="0"/>
    </xf>
    <xf numFmtId="0" fontId="58" fillId="57" borderId="0" xfId="1591" applyFont="1" applyFill="1" applyAlignment="1" applyProtection="1">
      <alignment vertical="top"/>
    </xf>
    <xf numFmtId="0" fontId="58" fillId="57" borderId="10" xfId="1591" applyFont="1" applyFill="1" applyBorder="1" applyAlignment="1" applyProtection="1">
      <alignment vertical="top"/>
    </xf>
    <xf numFmtId="2" fontId="58" fillId="57" borderId="13" xfId="322" applyNumberFormat="1" applyFont="1" applyFill="1" applyBorder="1" applyAlignment="1" applyProtection="1">
      <alignment horizontal="right"/>
    </xf>
    <xf numFmtId="168" fontId="58" fillId="57" borderId="13" xfId="322" applyNumberFormat="1" applyFont="1" applyFill="1" applyBorder="1" applyAlignment="1" applyProtection="1">
      <alignment horizontal="right"/>
    </xf>
    <xf numFmtId="0" fontId="58" fillId="57" borderId="13" xfId="1591" applyFont="1" applyFill="1" applyBorder="1" applyAlignment="1" applyProtection="1">
      <alignment horizontal="right"/>
    </xf>
    <xf numFmtId="0" fontId="58" fillId="57" borderId="14" xfId="1591" applyFont="1" applyFill="1" applyBorder="1" applyAlignment="1" applyProtection="1">
      <alignment horizontal="right"/>
    </xf>
    <xf numFmtId="0" fontId="59" fillId="58" borderId="18" xfId="1225" applyFont="1" applyFill="1" applyBorder="1" applyAlignment="1" applyProtection="1">
      <alignment horizontal="left" indent="1"/>
      <protection locked="0"/>
    </xf>
    <xf numFmtId="0" fontId="59" fillId="58" borderId="50" xfId="1225" applyFont="1" applyFill="1" applyBorder="1" applyAlignment="1" applyProtection="1">
      <alignment horizontal="left" indent="1"/>
      <protection locked="0"/>
    </xf>
    <xf numFmtId="0" fontId="66" fillId="0" borderId="23" xfId="1225" applyFont="1" applyBorder="1" applyAlignment="1" applyProtection="1">
      <alignment horizontal="left" indent="1"/>
      <protection locked="0"/>
    </xf>
    <xf numFmtId="0" fontId="58" fillId="57" borderId="23" xfId="64440" applyFont="1" applyFill="1" applyBorder="1" applyAlignment="1" applyProtection="1">
      <alignment horizontal="left" vertical="top" wrapText="1" indent="1"/>
      <protection locked="0"/>
    </xf>
    <xf numFmtId="0" fontId="58" fillId="57" borderId="21" xfId="64440" applyFont="1" applyFill="1" applyBorder="1" applyAlignment="1" applyProtection="1">
      <alignment horizontal="left" vertical="top" wrapText="1" indent="1"/>
      <protection locked="0"/>
    </xf>
    <xf numFmtId="0" fontId="58" fillId="57" borderId="23" xfId="64440" applyFont="1" applyFill="1" applyBorder="1" applyAlignment="1" applyProtection="1">
      <alignment horizontal="left" vertical="top" indent="1"/>
      <protection locked="0"/>
    </xf>
    <xf numFmtId="0" fontId="58" fillId="57" borderId="18" xfId="64440" applyFont="1" applyFill="1" applyBorder="1" applyAlignment="1" applyProtection="1">
      <alignment horizontal="left" vertical="top" wrapText="1" indent="1"/>
      <protection locked="0"/>
    </xf>
    <xf numFmtId="0" fontId="58" fillId="57" borderId="39" xfId="64440" applyFont="1" applyFill="1" applyBorder="1" applyAlignment="1" applyProtection="1">
      <alignment horizontal="left" vertical="top" wrapText="1" indent="1"/>
      <protection locked="0"/>
    </xf>
    <xf numFmtId="0" fontId="58" fillId="57" borderId="18" xfId="64440" applyFont="1" applyFill="1" applyBorder="1" applyAlignment="1" applyProtection="1">
      <alignment horizontal="left" vertical="top" indent="1"/>
      <protection locked="0"/>
    </xf>
    <xf numFmtId="0" fontId="58" fillId="57" borderId="50" xfId="64440" applyFont="1" applyFill="1" applyBorder="1" applyAlignment="1" applyProtection="1">
      <alignment horizontal="left" vertical="top" indent="1"/>
      <protection locked="0"/>
    </xf>
    <xf numFmtId="0" fontId="60" fillId="57" borderId="18" xfId="64440" applyFont="1" applyFill="1" applyBorder="1" applyAlignment="1" applyProtection="1">
      <alignment horizontal="left" vertical="top" indent="1"/>
      <protection locked="0"/>
    </xf>
    <xf numFmtId="0" fontId="58" fillId="57" borderId="38" xfId="64440" applyFont="1" applyFill="1" applyBorder="1" applyAlignment="1" applyProtection="1">
      <alignment horizontal="left" vertical="top" indent="1"/>
      <protection locked="0"/>
    </xf>
    <xf numFmtId="0" fontId="60" fillId="57" borderId="50" xfId="64440" applyFont="1" applyFill="1" applyBorder="1" applyAlignment="1" applyProtection="1">
      <alignment horizontal="left" vertical="top" indent="1"/>
      <protection locked="0"/>
    </xf>
    <xf numFmtId="0" fontId="63" fillId="57" borderId="38" xfId="64440" applyFont="1" applyFill="1" applyBorder="1" applyAlignment="1" applyProtection="1">
      <alignment horizontal="left" wrapText="1" indent="1"/>
      <protection locked="0"/>
    </xf>
    <xf numFmtId="0" fontId="63" fillId="57" borderId="0" xfId="64440" applyFont="1" applyFill="1" applyBorder="1" applyAlignment="1" applyProtection="1">
      <alignment horizontal="center" wrapText="1"/>
      <protection locked="0"/>
    </xf>
    <xf numFmtId="0" fontId="63" fillId="57" borderId="10" xfId="64440" applyFont="1" applyFill="1" applyBorder="1" applyAlignment="1" applyProtection="1">
      <alignment horizontal="center" wrapText="1"/>
      <protection locked="0"/>
    </xf>
    <xf numFmtId="9" fontId="59" fillId="58" borderId="21" xfId="1925" applyFont="1" applyFill="1" applyBorder="1" applyAlignment="1" applyProtection="1">
      <alignment horizontal="center" wrapText="1"/>
      <protection locked="0"/>
    </xf>
    <xf numFmtId="0" fontId="111" fillId="58" borderId="21" xfId="0" applyNumberFormat="1" applyFont="1" applyFill="1" applyBorder="1" applyAlignment="1" applyProtection="1">
      <alignment horizontal="center" wrapText="1"/>
      <protection locked="0"/>
    </xf>
    <xf numFmtId="0" fontId="111" fillId="58" borderId="21" xfId="0" applyFont="1" applyFill="1" applyBorder="1" applyAlignment="1" applyProtection="1">
      <alignment horizontal="center" wrapText="1"/>
      <protection locked="0"/>
    </xf>
    <xf numFmtId="14" fontId="111" fillId="58" borderId="21" xfId="0" applyNumberFormat="1" applyFont="1" applyFill="1" applyBorder="1" applyAlignment="1" applyProtection="1">
      <alignment horizontal="center" wrapText="1"/>
      <protection locked="0"/>
    </xf>
    <xf numFmtId="168" fontId="111" fillId="58" borderId="21" xfId="0" applyNumberFormat="1" applyFont="1" applyFill="1" applyBorder="1" applyAlignment="1" applyProtection="1">
      <alignment horizontal="center" wrapText="1"/>
      <protection locked="0"/>
    </xf>
    <xf numFmtId="164" fontId="111" fillId="58" borderId="21" xfId="0" applyNumberFormat="1" applyFont="1" applyFill="1" applyBorder="1" applyAlignment="1" applyProtection="1">
      <alignment horizontal="center" wrapText="1"/>
      <protection locked="0"/>
    </xf>
    <xf numFmtId="0" fontId="103" fillId="63" borderId="21" xfId="0" applyFont="1" applyFill="1" applyBorder="1" applyAlignment="1" applyProtection="1">
      <protection locked="0"/>
    </xf>
    <xf numFmtId="172" fontId="103" fillId="63" borderId="21" xfId="0" applyNumberFormat="1" applyFont="1" applyFill="1" applyBorder="1" applyAlignment="1" applyProtection="1">
      <protection locked="0"/>
    </xf>
    <xf numFmtId="0" fontId="103" fillId="63" borderId="21" xfId="0" applyFont="1" applyFill="1" applyBorder="1" applyAlignment="1" applyProtection="1">
      <alignment horizontal="center"/>
      <protection locked="0"/>
    </xf>
    <xf numFmtId="171" fontId="103" fillId="63" borderId="21" xfId="1925" applyNumberFormat="1" applyFont="1" applyFill="1" applyBorder="1" applyAlignment="1" applyProtection="1">
      <protection locked="0"/>
    </xf>
    <xf numFmtId="168" fontId="103" fillId="63" borderId="21" xfId="1925" applyNumberFormat="1" applyFont="1" applyFill="1" applyBorder="1" applyAlignment="1" applyProtection="1">
      <protection locked="0"/>
    </xf>
    <xf numFmtId="167" fontId="103" fillId="63" borderId="21" xfId="1925" applyNumberFormat="1" applyFont="1" applyFill="1" applyBorder="1" applyAlignment="1" applyProtection="1">
      <protection locked="0"/>
    </xf>
    <xf numFmtId="0" fontId="103" fillId="0" borderId="21" xfId="0" applyFont="1" applyFill="1" applyBorder="1" applyAlignment="1" applyProtection="1">
      <protection locked="0"/>
    </xf>
    <xf numFmtId="172" fontId="103" fillId="0" borderId="21" xfId="0" applyNumberFormat="1" applyFont="1" applyFill="1" applyBorder="1" applyAlignment="1" applyProtection="1">
      <protection locked="0"/>
    </xf>
    <xf numFmtId="0" fontId="103" fillId="0" borderId="21" xfId="0" applyFont="1" applyFill="1" applyBorder="1" applyAlignment="1" applyProtection="1">
      <alignment horizontal="center"/>
      <protection locked="0"/>
    </xf>
    <xf numFmtId="171" fontId="103" fillId="0" borderId="21" xfId="1925" applyNumberFormat="1" applyFont="1" applyFill="1" applyBorder="1" applyAlignment="1" applyProtection="1">
      <protection locked="0"/>
    </xf>
    <xf numFmtId="168" fontId="103" fillId="0" borderId="21" xfId="1925" applyNumberFormat="1" applyFont="1" applyFill="1" applyBorder="1" applyAlignment="1" applyProtection="1">
      <protection locked="0"/>
    </xf>
    <xf numFmtId="167" fontId="103" fillId="0" borderId="21" xfId="1925" applyNumberFormat="1" applyFont="1" applyFill="1" applyBorder="1" applyAlignment="1" applyProtection="1">
      <protection locked="0"/>
    </xf>
    <xf numFmtId="0" fontId="59" fillId="58" borderId="18" xfId="1225" applyFont="1" applyFill="1" applyBorder="1" applyAlignment="1" applyProtection="1">
      <alignment horizontal="left"/>
      <protection locked="0"/>
    </xf>
    <xf numFmtId="0" fontId="111" fillId="58" borderId="50" xfId="1225" applyFont="1" applyFill="1" applyBorder="1" applyProtection="1">
      <protection locked="0"/>
    </xf>
    <xf numFmtId="0" fontId="58" fillId="24" borderId="38" xfId="1225" applyFont="1" applyFill="1" applyBorder="1" applyAlignment="1" applyProtection="1">
      <protection locked="0"/>
    </xf>
    <xf numFmtId="9" fontId="59" fillId="58" borderId="21" xfId="1925" applyFont="1" applyFill="1" applyBorder="1" applyAlignment="1" applyProtection="1">
      <alignment horizontal="center" vertical="center" wrapText="1"/>
      <protection locked="0"/>
    </xf>
    <xf numFmtId="49" fontId="58" fillId="57" borderId="21" xfId="1237" applyNumberFormat="1" applyFont="1" applyFill="1" applyBorder="1" applyAlignment="1" applyProtection="1">
      <protection locked="0"/>
    </xf>
    <xf numFmtId="2" fontId="58" fillId="57" borderId="21" xfId="1237" applyNumberFormat="1" applyFont="1" applyFill="1" applyBorder="1" applyAlignment="1" applyProtection="1">
      <alignment horizontal="right"/>
      <protection locked="0"/>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4" xfId="784" xr:uid="{00000000-0005-0000-0000-000081130000}"/>
    <cellStyle name="Currency 4 2" xfId="785" xr:uid="{00000000-0005-0000-0000-000082130000}"/>
    <cellStyle name="Currency 4 2 2" xfId="786" xr:uid="{00000000-0005-0000-0000-000083130000}"/>
    <cellStyle name="Currency 4 2 2 2" xfId="787" xr:uid="{00000000-0005-0000-0000-000084130000}"/>
    <cellStyle name="Currency 4 2 2 2 2" xfId="788" xr:uid="{00000000-0005-0000-0000-000085130000}"/>
    <cellStyle name="Currency 4 2 2 2 2 2" xfId="789" xr:uid="{00000000-0005-0000-0000-000086130000}"/>
    <cellStyle name="Currency 4 2 2 2 2 2 2" xfId="790" xr:uid="{00000000-0005-0000-0000-000087130000}"/>
    <cellStyle name="Currency 4 2 2 2 2 3" xfId="791" xr:uid="{00000000-0005-0000-0000-000088130000}"/>
    <cellStyle name="Currency 4 2 2 2 3" xfId="792" xr:uid="{00000000-0005-0000-0000-000089130000}"/>
    <cellStyle name="Currency 4 2 2 2 3 2" xfId="793" xr:uid="{00000000-0005-0000-0000-00008A130000}"/>
    <cellStyle name="Currency 4 2 2 2 4" xfId="794" xr:uid="{00000000-0005-0000-0000-00008B130000}"/>
    <cellStyle name="Currency 4 2 2 3" xfId="795" xr:uid="{00000000-0005-0000-0000-00008C130000}"/>
    <cellStyle name="Currency 4 2 2 3 2" xfId="796" xr:uid="{00000000-0005-0000-0000-00008D130000}"/>
    <cellStyle name="Currency 4 2 2 3 2 2" xfId="797" xr:uid="{00000000-0005-0000-0000-00008E130000}"/>
    <cellStyle name="Currency 4 2 2 3 3" xfId="798" xr:uid="{00000000-0005-0000-0000-00008F130000}"/>
    <cellStyle name="Currency 4 2 2 4" xfId="799" xr:uid="{00000000-0005-0000-0000-000090130000}"/>
    <cellStyle name="Currency 4 2 2 4 2" xfId="800" xr:uid="{00000000-0005-0000-0000-000091130000}"/>
    <cellStyle name="Currency 4 2 2 5" xfId="801" xr:uid="{00000000-0005-0000-0000-000092130000}"/>
    <cellStyle name="Currency 4 2 3" xfId="802" xr:uid="{00000000-0005-0000-0000-000093130000}"/>
    <cellStyle name="Currency 4 2 3 2" xfId="803" xr:uid="{00000000-0005-0000-0000-000094130000}"/>
    <cellStyle name="Currency 4 2 3 2 2" xfId="804" xr:uid="{00000000-0005-0000-0000-000095130000}"/>
    <cellStyle name="Currency 4 2 3 2 2 2" xfId="805" xr:uid="{00000000-0005-0000-0000-000096130000}"/>
    <cellStyle name="Currency 4 2 3 2 3" xfId="806" xr:uid="{00000000-0005-0000-0000-000097130000}"/>
    <cellStyle name="Currency 4 2 3 3" xfId="807" xr:uid="{00000000-0005-0000-0000-000098130000}"/>
    <cellStyle name="Currency 4 2 3 3 2" xfId="808" xr:uid="{00000000-0005-0000-0000-000099130000}"/>
    <cellStyle name="Currency 4 2 3 4" xfId="809" xr:uid="{00000000-0005-0000-0000-00009A130000}"/>
    <cellStyle name="Currency 4 2 4" xfId="810" xr:uid="{00000000-0005-0000-0000-00009B130000}"/>
    <cellStyle name="Currency 4 2 4 2" xfId="811" xr:uid="{00000000-0005-0000-0000-00009C130000}"/>
    <cellStyle name="Currency 4 2 4 2 2" xfId="812" xr:uid="{00000000-0005-0000-0000-00009D130000}"/>
    <cellStyle name="Currency 4 2 4 3" xfId="813" xr:uid="{00000000-0005-0000-0000-00009E130000}"/>
    <cellStyle name="Currency 4 2 5" xfId="814" xr:uid="{00000000-0005-0000-0000-00009F130000}"/>
    <cellStyle name="Currency 4 2 5 2" xfId="815" xr:uid="{00000000-0005-0000-0000-0000A0130000}"/>
    <cellStyle name="Currency 4 2 6" xfId="816" xr:uid="{00000000-0005-0000-0000-0000A1130000}"/>
    <cellStyle name="Currency 4 3" xfId="817" xr:uid="{00000000-0005-0000-0000-0000A2130000}"/>
    <cellStyle name="Currency 4 3 2" xfId="818" xr:uid="{00000000-0005-0000-0000-0000A3130000}"/>
    <cellStyle name="Currency 4 3 2 2" xfId="819" xr:uid="{00000000-0005-0000-0000-0000A4130000}"/>
    <cellStyle name="Currency 4 3 2 2 2" xfId="820" xr:uid="{00000000-0005-0000-0000-0000A5130000}"/>
    <cellStyle name="Currency 4 3 2 2 2 2" xfId="821" xr:uid="{00000000-0005-0000-0000-0000A6130000}"/>
    <cellStyle name="Currency 4 3 2 2 3" xfId="822" xr:uid="{00000000-0005-0000-0000-0000A7130000}"/>
    <cellStyle name="Currency 4 3 2 3" xfId="823" xr:uid="{00000000-0005-0000-0000-0000A8130000}"/>
    <cellStyle name="Currency 4 3 2 3 2" xfId="824" xr:uid="{00000000-0005-0000-0000-0000A9130000}"/>
    <cellStyle name="Currency 4 3 2 4" xfId="825" xr:uid="{00000000-0005-0000-0000-0000AA130000}"/>
    <cellStyle name="Currency 4 3 3" xfId="826" xr:uid="{00000000-0005-0000-0000-0000AB130000}"/>
    <cellStyle name="Currency 4 3 3 2" xfId="827" xr:uid="{00000000-0005-0000-0000-0000AC130000}"/>
    <cellStyle name="Currency 4 3 3 2 2" xfId="828" xr:uid="{00000000-0005-0000-0000-0000AD130000}"/>
    <cellStyle name="Currency 4 3 3 3" xfId="829" xr:uid="{00000000-0005-0000-0000-0000AE130000}"/>
    <cellStyle name="Currency 4 3 4" xfId="830" xr:uid="{00000000-0005-0000-0000-0000AF130000}"/>
    <cellStyle name="Currency 4 3 4 2" xfId="831" xr:uid="{00000000-0005-0000-0000-0000B0130000}"/>
    <cellStyle name="Currency 4 3 5" xfId="832" xr:uid="{00000000-0005-0000-0000-0000B1130000}"/>
    <cellStyle name="Currency 4 4" xfId="833" xr:uid="{00000000-0005-0000-0000-0000B2130000}"/>
    <cellStyle name="Currency 4 4 2" xfId="834" xr:uid="{00000000-0005-0000-0000-0000B3130000}"/>
    <cellStyle name="Currency 4 4 2 2" xfId="835" xr:uid="{00000000-0005-0000-0000-0000B4130000}"/>
    <cellStyle name="Currency 4 4 2 2 2" xfId="836" xr:uid="{00000000-0005-0000-0000-0000B5130000}"/>
    <cellStyle name="Currency 4 4 2 2 2 2" xfId="837" xr:uid="{00000000-0005-0000-0000-0000B6130000}"/>
    <cellStyle name="Currency 4 4 2 2 3" xfId="838" xr:uid="{00000000-0005-0000-0000-0000B7130000}"/>
    <cellStyle name="Currency 4 4 2 3" xfId="839" xr:uid="{00000000-0005-0000-0000-0000B8130000}"/>
    <cellStyle name="Currency 4 4 2 3 2" xfId="840" xr:uid="{00000000-0005-0000-0000-0000B9130000}"/>
    <cellStyle name="Currency 4 4 2 4" xfId="841" xr:uid="{00000000-0005-0000-0000-0000BA130000}"/>
    <cellStyle name="Currency 4 4 3" xfId="842" xr:uid="{00000000-0005-0000-0000-0000BB130000}"/>
    <cellStyle name="Currency 4 4 3 2" xfId="843" xr:uid="{00000000-0005-0000-0000-0000BC130000}"/>
    <cellStyle name="Currency 4 4 3 2 2" xfId="844" xr:uid="{00000000-0005-0000-0000-0000BD130000}"/>
    <cellStyle name="Currency 4 4 3 3" xfId="845" xr:uid="{00000000-0005-0000-0000-0000BE130000}"/>
    <cellStyle name="Currency 4 4 4" xfId="846" xr:uid="{00000000-0005-0000-0000-0000BF130000}"/>
    <cellStyle name="Currency 4 4 4 2" xfId="847" xr:uid="{00000000-0005-0000-0000-0000C0130000}"/>
    <cellStyle name="Currency 4 4 5" xfId="848" xr:uid="{00000000-0005-0000-0000-0000C1130000}"/>
    <cellStyle name="Currency 4 5" xfId="849" xr:uid="{00000000-0005-0000-0000-0000C2130000}"/>
    <cellStyle name="Currency 4 5 2" xfId="850" xr:uid="{00000000-0005-0000-0000-0000C3130000}"/>
    <cellStyle name="Currency 4 5 2 2" xfId="851" xr:uid="{00000000-0005-0000-0000-0000C4130000}"/>
    <cellStyle name="Currency 4 5 2 2 2" xfId="852" xr:uid="{00000000-0005-0000-0000-0000C5130000}"/>
    <cellStyle name="Currency 4 5 2 2 2 2" xfId="853" xr:uid="{00000000-0005-0000-0000-0000C6130000}"/>
    <cellStyle name="Currency 4 5 2 2 3" xfId="854" xr:uid="{00000000-0005-0000-0000-0000C7130000}"/>
    <cellStyle name="Currency 4 5 2 3" xfId="855" xr:uid="{00000000-0005-0000-0000-0000C8130000}"/>
    <cellStyle name="Currency 4 5 2 3 2" xfId="856" xr:uid="{00000000-0005-0000-0000-0000C9130000}"/>
    <cellStyle name="Currency 4 5 2 4" xfId="857" xr:uid="{00000000-0005-0000-0000-0000CA130000}"/>
    <cellStyle name="Currency 4 5 3" xfId="858" xr:uid="{00000000-0005-0000-0000-0000CB130000}"/>
    <cellStyle name="Currency 4 5 3 2" xfId="859" xr:uid="{00000000-0005-0000-0000-0000CC130000}"/>
    <cellStyle name="Currency 4 5 3 2 2" xfId="860" xr:uid="{00000000-0005-0000-0000-0000CD130000}"/>
    <cellStyle name="Currency 4 5 3 3" xfId="861" xr:uid="{00000000-0005-0000-0000-0000CE130000}"/>
    <cellStyle name="Currency 4 5 4" xfId="862" xr:uid="{00000000-0005-0000-0000-0000CF130000}"/>
    <cellStyle name="Currency 4 5 4 2" xfId="863" xr:uid="{00000000-0005-0000-0000-0000D0130000}"/>
    <cellStyle name="Currency 4 5 5" xfId="864" xr:uid="{00000000-0005-0000-0000-0000D1130000}"/>
    <cellStyle name="Currency 4 6" xfId="865" xr:uid="{00000000-0005-0000-0000-0000D2130000}"/>
    <cellStyle name="Currency 4 6 2" xfId="866" xr:uid="{00000000-0005-0000-0000-0000D3130000}"/>
    <cellStyle name="Currency 4 6 2 2" xfId="867" xr:uid="{00000000-0005-0000-0000-0000D4130000}"/>
    <cellStyle name="Currency 4 6 2 2 2" xfId="868" xr:uid="{00000000-0005-0000-0000-0000D5130000}"/>
    <cellStyle name="Currency 4 6 2 3" xfId="869" xr:uid="{00000000-0005-0000-0000-0000D6130000}"/>
    <cellStyle name="Currency 4 6 3" xfId="870" xr:uid="{00000000-0005-0000-0000-0000D7130000}"/>
    <cellStyle name="Currency 4 6 3 2" xfId="871" xr:uid="{00000000-0005-0000-0000-0000D8130000}"/>
    <cellStyle name="Currency 4 6 4" xfId="872" xr:uid="{00000000-0005-0000-0000-0000D9130000}"/>
    <cellStyle name="Currency 4 7" xfId="873" xr:uid="{00000000-0005-0000-0000-0000DA130000}"/>
    <cellStyle name="Currency 4 7 2" xfId="874" xr:uid="{00000000-0005-0000-0000-0000DB130000}"/>
    <cellStyle name="Currency 4 7 2 2" xfId="875" xr:uid="{00000000-0005-0000-0000-0000DC130000}"/>
    <cellStyle name="Currency 4 7 3" xfId="876" xr:uid="{00000000-0005-0000-0000-0000DD130000}"/>
    <cellStyle name="Currency 4 8" xfId="877" xr:uid="{00000000-0005-0000-0000-0000DE130000}"/>
    <cellStyle name="Currency 4 8 2" xfId="878" xr:uid="{00000000-0005-0000-0000-0000DF130000}"/>
    <cellStyle name="Currency 4 9" xfId="879" xr:uid="{00000000-0005-0000-0000-0000E0130000}"/>
    <cellStyle name="Currency 5" xfId="880" xr:uid="{00000000-0005-0000-0000-0000E1130000}"/>
    <cellStyle name="Currency 5 2" xfId="881" xr:uid="{00000000-0005-0000-0000-0000E2130000}"/>
    <cellStyle name="Currency 5 2 2" xfId="882" xr:uid="{00000000-0005-0000-0000-0000E3130000}"/>
    <cellStyle name="Currency 5 2 2 2" xfId="883" xr:uid="{00000000-0005-0000-0000-0000E4130000}"/>
    <cellStyle name="Currency 5 2 2 2 2" xfId="884" xr:uid="{00000000-0005-0000-0000-0000E5130000}"/>
    <cellStyle name="Currency 5 2 2 2 2 2" xfId="885" xr:uid="{00000000-0005-0000-0000-0000E6130000}"/>
    <cellStyle name="Currency 5 2 2 2 2 2 2" xfId="886" xr:uid="{00000000-0005-0000-0000-0000E7130000}"/>
    <cellStyle name="Currency 5 2 2 2 2 3" xfId="887" xr:uid="{00000000-0005-0000-0000-0000E8130000}"/>
    <cellStyle name="Currency 5 2 2 2 3" xfId="888" xr:uid="{00000000-0005-0000-0000-0000E9130000}"/>
    <cellStyle name="Currency 5 2 2 2 3 2" xfId="889" xr:uid="{00000000-0005-0000-0000-0000EA130000}"/>
    <cellStyle name="Currency 5 2 2 2 4" xfId="890" xr:uid="{00000000-0005-0000-0000-0000EB130000}"/>
    <cellStyle name="Currency 5 2 2 3" xfId="891" xr:uid="{00000000-0005-0000-0000-0000EC130000}"/>
    <cellStyle name="Currency 5 2 2 3 2" xfId="892" xr:uid="{00000000-0005-0000-0000-0000ED130000}"/>
    <cellStyle name="Currency 5 2 2 3 2 2" xfId="893" xr:uid="{00000000-0005-0000-0000-0000EE130000}"/>
    <cellStyle name="Currency 5 2 2 3 3" xfId="894" xr:uid="{00000000-0005-0000-0000-0000EF130000}"/>
    <cellStyle name="Currency 5 2 2 4" xfId="895" xr:uid="{00000000-0005-0000-0000-0000F0130000}"/>
    <cellStyle name="Currency 5 2 2 4 2" xfId="896" xr:uid="{00000000-0005-0000-0000-0000F1130000}"/>
    <cellStyle name="Currency 5 2 2 5" xfId="897" xr:uid="{00000000-0005-0000-0000-0000F2130000}"/>
    <cellStyle name="Currency 5 2 3" xfId="898" xr:uid="{00000000-0005-0000-0000-0000F3130000}"/>
    <cellStyle name="Currency 5 2 3 2" xfId="899" xr:uid="{00000000-0005-0000-0000-0000F4130000}"/>
    <cellStyle name="Currency 5 2 3 2 2" xfId="900" xr:uid="{00000000-0005-0000-0000-0000F5130000}"/>
    <cellStyle name="Currency 5 2 3 2 2 2" xfId="901" xr:uid="{00000000-0005-0000-0000-0000F6130000}"/>
    <cellStyle name="Currency 5 2 3 2 3" xfId="902" xr:uid="{00000000-0005-0000-0000-0000F7130000}"/>
    <cellStyle name="Currency 5 2 3 3" xfId="903" xr:uid="{00000000-0005-0000-0000-0000F8130000}"/>
    <cellStyle name="Currency 5 2 3 3 2" xfId="904" xr:uid="{00000000-0005-0000-0000-0000F9130000}"/>
    <cellStyle name="Currency 5 2 3 4" xfId="905" xr:uid="{00000000-0005-0000-0000-0000FA130000}"/>
    <cellStyle name="Currency 5 2 4" xfId="906" xr:uid="{00000000-0005-0000-0000-0000FB130000}"/>
    <cellStyle name="Currency 5 2 4 2" xfId="907" xr:uid="{00000000-0005-0000-0000-0000FC130000}"/>
    <cellStyle name="Currency 5 2 4 2 2" xfId="908" xr:uid="{00000000-0005-0000-0000-0000FD130000}"/>
    <cellStyle name="Currency 5 2 4 3" xfId="909" xr:uid="{00000000-0005-0000-0000-0000FE130000}"/>
    <cellStyle name="Currency 5 2 5" xfId="910" xr:uid="{00000000-0005-0000-0000-0000FF130000}"/>
    <cellStyle name="Currency 5 2 5 2" xfId="911" xr:uid="{00000000-0005-0000-0000-000000140000}"/>
    <cellStyle name="Currency 5 2 6" xfId="912" xr:uid="{00000000-0005-0000-0000-000001140000}"/>
    <cellStyle name="Currency 5 3" xfId="913" xr:uid="{00000000-0005-0000-0000-000002140000}"/>
    <cellStyle name="Currency 5 3 2" xfId="914" xr:uid="{00000000-0005-0000-0000-000003140000}"/>
    <cellStyle name="Currency 5 3 2 2" xfId="915" xr:uid="{00000000-0005-0000-0000-000004140000}"/>
    <cellStyle name="Currency 5 3 2 2 2" xfId="916" xr:uid="{00000000-0005-0000-0000-000005140000}"/>
    <cellStyle name="Currency 5 3 2 2 2 2" xfId="917" xr:uid="{00000000-0005-0000-0000-000006140000}"/>
    <cellStyle name="Currency 5 3 2 2 3" xfId="918" xr:uid="{00000000-0005-0000-0000-000007140000}"/>
    <cellStyle name="Currency 5 3 2 3" xfId="919" xr:uid="{00000000-0005-0000-0000-000008140000}"/>
    <cellStyle name="Currency 5 3 2 3 2" xfId="920" xr:uid="{00000000-0005-0000-0000-000009140000}"/>
    <cellStyle name="Currency 5 3 2 4" xfId="921" xr:uid="{00000000-0005-0000-0000-00000A140000}"/>
    <cellStyle name="Currency 5 3 3" xfId="922" xr:uid="{00000000-0005-0000-0000-00000B140000}"/>
    <cellStyle name="Currency 5 3 3 2" xfId="923" xr:uid="{00000000-0005-0000-0000-00000C140000}"/>
    <cellStyle name="Currency 5 3 3 2 2" xfId="924" xr:uid="{00000000-0005-0000-0000-00000D140000}"/>
    <cellStyle name="Currency 5 3 3 3" xfId="925" xr:uid="{00000000-0005-0000-0000-00000E140000}"/>
    <cellStyle name="Currency 5 3 4" xfId="926" xr:uid="{00000000-0005-0000-0000-00000F140000}"/>
    <cellStyle name="Currency 5 3 4 2" xfId="927" xr:uid="{00000000-0005-0000-0000-000010140000}"/>
    <cellStyle name="Currency 5 3 5" xfId="928" xr:uid="{00000000-0005-0000-0000-000011140000}"/>
    <cellStyle name="Currency 5 4" xfId="929" xr:uid="{00000000-0005-0000-0000-000012140000}"/>
    <cellStyle name="Currency 5 4 2" xfId="930" xr:uid="{00000000-0005-0000-0000-000013140000}"/>
    <cellStyle name="Currency 5 4 2 2" xfId="931" xr:uid="{00000000-0005-0000-0000-000014140000}"/>
    <cellStyle name="Currency 5 4 2 2 2" xfId="932" xr:uid="{00000000-0005-0000-0000-000015140000}"/>
    <cellStyle name="Currency 5 4 2 2 2 2" xfId="933" xr:uid="{00000000-0005-0000-0000-000016140000}"/>
    <cellStyle name="Currency 5 4 2 2 3" xfId="934" xr:uid="{00000000-0005-0000-0000-000017140000}"/>
    <cellStyle name="Currency 5 4 2 3" xfId="935" xr:uid="{00000000-0005-0000-0000-000018140000}"/>
    <cellStyle name="Currency 5 4 2 3 2" xfId="936" xr:uid="{00000000-0005-0000-0000-000019140000}"/>
    <cellStyle name="Currency 5 4 2 4" xfId="937" xr:uid="{00000000-0005-0000-0000-00001A140000}"/>
    <cellStyle name="Currency 5 4 3" xfId="938" xr:uid="{00000000-0005-0000-0000-00001B140000}"/>
    <cellStyle name="Currency 5 4 3 2" xfId="939" xr:uid="{00000000-0005-0000-0000-00001C140000}"/>
    <cellStyle name="Currency 5 4 3 2 2" xfId="940" xr:uid="{00000000-0005-0000-0000-00001D140000}"/>
    <cellStyle name="Currency 5 4 3 3" xfId="941" xr:uid="{00000000-0005-0000-0000-00001E140000}"/>
    <cellStyle name="Currency 5 4 4" xfId="942" xr:uid="{00000000-0005-0000-0000-00001F140000}"/>
    <cellStyle name="Currency 5 4 4 2" xfId="943" xr:uid="{00000000-0005-0000-0000-000020140000}"/>
    <cellStyle name="Currency 5 4 5" xfId="944" xr:uid="{00000000-0005-0000-0000-000021140000}"/>
    <cellStyle name="Currency 5 5" xfId="945" xr:uid="{00000000-0005-0000-0000-000022140000}"/>
    <cellStyle name="Currency 5 5 2" xfId="946" xr:uid="{00000000-0005-0000-0000-000023140000}"/>
    <cellStyle name="Currency 5 5 2 2" xfId="947" xr:uid="{00000000-0005-0000-0000-000024140000}"/>
    <cellStyle name="Currency 5 5 2 2 2" xfId="948" xr:uid="{00000000-0005-0000-0000-000025140000}"/>
    <cellStyle name="Currency 5 5 2 2 2 2" xfId="949" xr:uid="{00000000-0005-0000-0000-000026140000}"/>
    <cellStyle name="Currency 5 5 2 2 3" xfId="950" xr:uid="{00000000-0005-0000-0000-000027140000}"/>
    <cellStyle name="Currency 5 5 2 3" xfId="951" xr:uid="{00000000-0005-0000-0000-000028140000}"/>
    <cellStyle name="Currency 5 5 2 3 2" xfId="952" xr:uid="{00000000-0005-0000-0000-000029140000}"/>
    <cellStyle name="Currency 5 5 2 4" xfId="953" xr:uid="{00000000-0005-0000-0000-00002A140000}"/>
    <cellStyle name="Currency 5 5 3" xfId="954" xr:uid="{00000000-0005-0000-0000-00002B140000}"/>
    <cellStyle name="Currency 5 5 3 2" xfId="955" xr:uid="{00000000-0005-0000-0000-00002C140000}"/>
    <cellStyle name="Currency 5 5 3 2 2" xfId="956" xr:uid="{00000000-0005-0000-0000-00002D140000}"/>
    <cellStyle name="Currency 5 5 3 3" xfId="957" xr:uid="{00000000-0005-0000-0000-00002E140000}"/>
    <cellStyle name="Currency 5 5 4" xfId="958" xr:uid="{00000000-0005-0000-0000-00002F140000}"/>
    <cellStyle name="Currency 5 5 4 2" xfId="959" xr:uid="{00000000-0005-0000-0000-000030140000}"/>
    <cellStyle name="Currency 5 5 5" xfId="960" xr:uid="{00000000-0005-0000-0000-000031140000}"/>
    <cellStyle name="Currency 5 6" xfId="961" xr:uid="{00000000-0005-0000-0000-000032140000}"/>
    <cellStyle name="Currency 5 6 2" xfId="962" xr:uid="{00000000-0005-0000-0000-000033140000}"/>
    <cellStyle name="Currency 5 6 2 2" xfId="963" xr:uid="{00000000-0005-0000-0000-000034140000}"/>
    <cellStyle name="Currency 5 6 2 2 2" xfId="964" xr:uid="{00000000-0005-0000-0000-000035140000}"/>
    <cellStyle name="Currency 5 6 2 3" xfId="965" xr:uid="{00000000-0005-0000-0000-000036140000}"/>
    <cellStyle name="Currency 5 6 3" xfId="966" xr:uid="{00000000-0005-0000-0000-000037140000}"/>
    <cellStyle name="Currency 5 6 3 2" xfId="967" xr:uid="{00000000-0005-0000-0000-000038140000}"/>
    <cellStyle name="Currency 5 6 4" xfId="968" xr:uid="{00000000-0005-0000-0000-000039140000}"/>
    <cellStyle name="Currency 5 7" xfId="969" xr:uid="{00000000-0005-0000-0000-00003A140000}"/>
    <cellStyle name="Currency 5 7 2" xfId="970" xr:uid="{00000000-0005-0000-0000-00003B140000}"/>
    <cellStyle name="Currency 5 7 2 2" xfId="971" xr:uid="{00000000-0005-0000-0000-00003C140000}"/>
    <cellStyle name="Currency 5 7 3" xfId="972" xr:uid="{00000000-0005-0000-0000-00003D140000}"/>
    <cellStyle name="Currency 5 8" xfId="973" xr:uid="{00000000-0005-0000-0000-00003E140000}"/>
    <cellStyle name="Currency 5 8 2" xfId="974" xr:uid="{00000000-0005-0000-0000-00003F140000}"/>
    <cellStyle name="Currency 5 9" xfId="6489" xr:uid="{00000000-0005-0000-0000-000040140000}"/>
    <cellStyle name="Currency 6" xfId="975" xr:uid="{00000000-0005-0000-0000-000041140000}"/>
    <cellStyle name="Currency 6 2" xfId="976" xr:uid="{00000000-0005-0000-0000-000042140000}"/>
    <cellStyle name="Currency 6 2 2" xfId="977" xr:uid="{00000000-0005-0000-0000-000043140000}"/>
    <cellStyle name="Currency 6 2 2 2" xfId="978" xr:uid="{00000000-0005-0000-0000-000044140000}"/>
    <cellStyle name="Currency 6 2 3" xfId="979" xr:uid="{00000000-0005-0000-0000-000045140000}"/>
    <cellStyle name="Currency 6 3" xfId="980" xr:uid="{00000000-0005-0000-0000-000046140000}"/>
    <cellStyle name="Currency 6 3 2" xfId="981" xr:uid="{00000000-0005-0000-0000-000047140000}"/>
    <cellStyle name="Currency 6 4" xfId="982" xr:uid="{00000000-0005-0000-0000-000048140000}"/>
    <cellStyle name="Currency 7" xfId="983" xr:uid="{00000000-0005-0000-0000-000049140000}"/>
    <cellStyle name="Currency 7 2" xfId="984" xr:uid="{00000000-0005-0000-0000-00004A140000}"/>
    <cellStyle name="Currency 7 2 2" xfId="985" xr:uid="{00000000-0005-0000-0000-00004B140000}"/>
    <cellStyle name="Currency 7 2 3" xfId="6490" xr:uid="{00000000-0005-0000-0000-00004C140000}"/>
    <cellStyle name="Currency 7 3" xfId="986" xr:uid="{00000000-0005-0000-0000-00004D140000}"/>
    <cellStyle name="Currency 7 4" xfId="6491" xr:uid="{00000000-0005-0000-0000-00004E140000}"/>
    <cellStyle name="Currency 8" xfId="987" xr:uid="{00000000-0005-0000-0000-00004F140000}"/>
    <cellStyle name="Currency 8 2" xfId="6492" xr:uid="{00000000-0005-0000-0000-000050140000}"/>
    <cellStyle name="Currency 8 2 2" xfId="6493" xr:uid="{00000000-0005-0000-0000-000051140000}"/>
    <cellStyle name="Currency 8 3" xfId="6494" xr:uid="{00000000-0005-0000-0000-000052140000}"/>
    <cellStyle name="Currency 8 4" xfId="6495" xr:uid="{00000000-0005-0000-0000-000053140000}"/>
    <cellStyle name="Currency 9" xfId="988" xr:uid="{00000000-0005-0000-0000-000054140000}"/>
    <cellStyle name="Currency 9 2" xfId="989" xr:uid="{00000000-0005-0000-0000-000055140000}"/>
    <cellStyle name="Currency 9 2 2" xfId="990" xr:uid="{00000000-0005-0000-0000-000056140000}"/>
    <cellStyle name="Currency 9 2 2 2" xfId="991" xr:uid="{00000000-0005-0000-0000-000057140000}"/>
    <cellStyle name="Currency 9 2 3" xfId="6496" xr:uid="{00000000-0005-0000-0000-000058140000}"/>
    <cellStyle name="Currency 9 3" xfId="992" xr:uid="{00000000-0005-0000-0000-000059140000}"/>
    <cellStyle name="Currency 9 3 2" xfId="993" xr:uid="{00000000-0005-0000-0000-00005A140000}"/>
    <cellStyle name="Currency 9 4" xfId="6497" xr:uid="{00000000-0005-0000-0000-00005B140000}"/>
    <cellStyle name="Currency0" xfId="994" xr:uid="{00000000-0005-0000-0000-00005C140000}"/>
    <cellStyle name="DRG Table" xfId="995" xr:uid="{00000000-0005-0000-0000-00005D140000}"/>
    <cellStyle name="DRG Table 2" xfId="6498" xr:uid="{00000000-0005-0000-0000-00005E140000}"/>
    <cellStyle name="DRG Table_T-straight with PEDs adjustor" xfId="6499" xr:uid="{00000000-0005-0000-0000-00005F140000}"/>
    <cellStyle name="Explanatory Text 10" xfId="6500" xr:uid="{00000000-0005-0000-0000-000060140000}"/>
    <cellStyle name="Explanatory Text 11" xfId="6501" xr:uid="{00000000-0005-0000-0000-000061140000}"/>
    <cellStyle name="Explanatory Text 2" xfId="996" xr:uid="{00000000-0005-0000-0000-000062140000}"/>
    <cellStyle name="Explanatory Text 2 2" xfId="997" xr:uid="{00000000-0005-0000-0000-000063140000}"/>
    <cellStyle name="Explanatory Text 2 2 2" xfId="998" xr:uid="{00000000-0005-0000-0000-000064140000}"/>
    <cellStyle name="Explanatory Text 2 2 3" xfId="6502" xr:uid="{00000000-0005-0000-0000-000065140000}"/>
    <cellStyle name="Explanatory Text 2 2_T-straight with PEDs adjustor" xfId="6503" xr:uid="{00000000-0005-0000-0000-000066140000}"/>
    <cellStyle name="Explanatory Text 2 3" xfId="6504" xr:uid="{00000000-0005-0000-0000-000067140000}"/>
    <cellStyle name="Explanatory Text 3" xfId="999" xr:uid="{00000000-0005-0000-0000-000068140000}"/>
    <cellStyle name="Explanatory Text 3 2" xfId="6505" xr:uid="{00000000-0005-0000-0000-000069140000}"/>
    <cellStyle name="Explanatory Text 4" xfId="1000" xr:uid="{00000000-0005-0000-0000-00006A140000}"/>
    <cellStyle name="Explanatory Text 4 2" xfId="6506" xr:uid="{00000000-0005-0000-0000-00006B140000}"/>
    <cellStyle name="Explanatory Text 5" xfId="6507" xr:uid="{00000000-0005-0000-0000-00006C140000}"/>
    <cellStyle name="Explanatory Text 6" xfId="6508" xr:uid="{00000000-0005-0000-0000-00006D140000}"/>
    <cellStyle name="Explanatory Text 7" xfId="6509" xr:uid="{00000000-0005-0000-0000-00006E140000}"/>
    <cellStyle name="Explanatory Text 8" xfId="6510" xr:uid="{00000000-0005-0000-0000-00006F140000}"/>
    <cellStyle name="Explanatory Text 9" xfId="6511" xr:uid="{00000000-0005-0000-0000-000070140000}"/>
    <cellStyle name="Followed Hyperlink 2" xfId="1001" xr:uid="{00000000-0005-0000-0000-000071140000}"/>
    <cellStyle name="Followed Hyperlink 2 2" xfId="6512" xr:uid="{00000000-0005-0000-0000-000072140000}"/>
    <cellStyle name="Followed Hyperlink 2_T-straight with PEDs adjustor" xfId="6513" xr:uid="{00000000-0005-0000-0000-000073140000}"/>
    <cellStyle name="Good 10" xfId="6514" xr:uid="{00000000-0005-0000-0000-000074140000}"/>
    <cellStyle name="Good 11" xfId="6515" xr:uid="{00000000-0005-0000-0000-000075140000}"/>
    <cellStyle name="Good 2" xfId="1002" xr:uid="{00000000-0005-0000-0000-000076140000}"/>
    <cellStyle name="Good 2 2" xfId="1003" xr:uid="{00000000-0005-0000-0000-000077140000}"/>
    <cellStyle name="Good 2 2 2" xfId="1004" xr:uid="{00000000-0005-0000-0000-000078140000}"/>
    <cellStyle name="Good 2 2 3" xfId="6516" xr:uid="{00000000-0005-0000-0000-000079140000}"/>
    <cellStyle name="Good 2 2_T-straight with PEDs adjustor" xfId="6517" xr:uid="{00000000-0005-0000-0000-00007A140000}"/>
    <cellStyle name="Good 2 3" xfId="6518" xr:uid="{00000000-0005-0000-0000-00007B140000}"/>
    <cellStyle name="Good 3" xfId="1005" xr:uid="{00000000-0005-0000-0000-00007C140000}"/>
    <cellStyle name="Good 3 2" xfId="6519" xr:uid="{00000000-0005-0000-0000-00007D140000}"/>
    <cellStyle name="Good 4" xfId="1006" xr:uid="{00000000-0005-0000-0000-00007E140000}"/>
    <cellStyle name="Good 4 2" xfId="6520" xr:uid="{00000000-0005-0000-0000-00007F140000}"/>
    <cellStyle name="Good 5" xfId="6521" xr:uid="{00000000-0005-0000-0000-000080140000}"/>
    <cellStyle name="Good 6" xfId="6522" xr:uid="{00000000-0005-0000-0000-000081140000}"/>
    <cellStyle name="Good 7" xfId="6523" xr:uid="{00000000-0005-0000-0000-000082140000}"/>
    <cellStyle name="Good 8" xfId="6524" xr:uid="{00000000-0005-0000-0000-000083140000}"/>
    <cellStyle name="Good 9" xfId="6525" xr:uid="{00000000-0005-0000-0000-000084140000}"/>
    <cellStyle name="Heading 1 10" xfId="6526" xr:uid="{00000000-0005-0000-0000-000085140000}"/>
    <cellStyle name="Heading 1 11" xfId="6527" xr:uid="{00000000-0005-0000-0000-000086140000}"/>
    <cellStyle name="Heading 1 2" xfId="1007" xr:uid="{00000000-0005-0000-0000-000087140000}"/>
    <cellStyle name="Heading 1 2 2" xfId="1008" xr:uid="{00000000-0005-0000-0000-000088140000}"/>
    <cellStyle name="Heading 1 2 2 2" xfId="1009" xr:uid="{00000000-0005-0000-0000-000089140000}"/>
    <cellStyle name="Heading 1 2 2 3" xfId="6528" xr:uid="{00000000-0005-0000-0000-00008A140000}"/>
    <cellStyle name="Heading 1 2 2_T-straight with PEDs adjustor" xfId="6529" xr:uid="{00000000-0005-0000-0000-00008B140000}"/>
    <cellStyle name="Heading 1 2 3" xfId="6530" xr:uid="{00000000-0005-0000-0000-00008C140000}"/>
    <cellStyle name="Heading 1 3" xfId="1010" xr:uid="{00000000-0005-0000-0000-00008D140000}"/>
    <cellStyle name="Heading 1 3 2" xfId="6531" xr:uid="{00000000-0005-0000-0000-00008E140000}"/>
    <cellStyle name="Heading 1 4" xfId="1011" xr:uid="{00000000-0005-0000-0000-00008F140000}"/>
    <cellStyle name="Heading 1 4 2" xfId="6532" xr:uid="{00000000-0005-0000-0000-000090140000}"/>
    <cellStyle name="Heading 1 5" xfId="6533" xr:uid="{00000000-0005-0000-0000-000091140000}"/>
    <cellStyle name="Heading 1 6" xfId="6534" xr:uid="{00000000-0005-0000-0000-000092140000}"/>
    <cellStyle name="Heading 1 7" xfId="6535" xr:uid="{00000000-0005-0000-0000-000093140000}"/>
    <cellStyle name="Heading 1 8" xfId="6536" xr:uid="{00000000-0005-0000-0000-000094140000}"/>
    <cellStyle name="Heading 1 9" xfId="6537" xr:uid="{00000000-0005-0000-0000-000095140000}"/>
    <cellStyle name="Heading 2 10" xfId="6538" xr:uid="{00000000-0005-0000-0000-000096140000}"/>
    <cellStyle name="Heading 2 11" xfId="6539" xr:uid="{00000000-0005-0000-0000-000097140000}"/>
    <cellStyle name="Heading 2 2" xfId="1012" xr:uid="{00000000-0005-0000-0000-000098140000}"/>
    <cellStyle name="Heading 2 2 2" xfId="1013" xr:uid="{00000000-0005-0000-0000-000099140000}"/>
    <cellStyle name="Heading 2 2 2 2" xfId="1014" xr:uid="{00000000-0005-0000-0000-00009A140000}"/>
    <cellStyle name="Heading 2 2 2 3" xfId="6540" xr:uid="{00000000-0005-0000-0000-00009B140000}"/>
    <cellStyle name="Heading 2 2 2_T-straight with PEDs adjustor" xfId="6541" xr:uid="{00000000-0005-0000-0000-00009C140000}"/>
    <cellStyle name="Heading 2 2 3" xfId="6542" xr:uid="{00000000-0005-0000-0000-00009D140000}"/>
    <cellStyle name="Heading 2 3" xfId="1015" xr:uid="{00000000-0005-0000-0000-00009E140000}"/>
    <cellStyle name="Heading 2 3 2" xfId="6543" xr:uid="{00000000-0005-0000-0000-00009F140000}"/>
    <cellStyle name="Heading 2 4" xfId="1016" xr:uid="{00000000-0005-0000-0000-0000A0140000}"/>
    <cellStyle name="Heading 2 4 2" xfId="6544" xr:uid="{00000000-0005-0000-0000-0000A1140000}"/>
    <cellStyle name="Heading 2 5" xfId="6545" xr:uid="{00000000-0005-0000-0000-0000A2140000}"/>
    <cellStyle name="Heading 2 6" xfId="6546" xr:uid="{00000000-0005-0000-0000-0000A3140000}"/>
    <cellStyle name="Heading 2 7" xfId="6547" xr:uid="{00000000-0005-0000-0000-0000A4140000}"/>
    <cellStyle name="Heading 2 8" xfId="6548" xr:uid="{00000000-0005-0000-0000-0000A5140000}"/>
    <cellStyle name="Heading 2 9" xfId="6549" xr:uid="{00000000-0005-0000-0000-0000A6140000}"/>
    <cellStyle name="Heading 3 10" xfId="6550" xr:uid="{00000000-0005-0000-0000-0000A7140000}"/>
    <cellStyle name="Heading 3 11" xfId="6551" xr:uid="{00000000-0005-0000-0000-0000A8140000}"/>
    <cellStyle name="Heading 3 2" xfId="1017" xr:uid="{00000000-0005-0000-0000-0000A9140000}"/>
    <cellStyle name="Heading 3 2 2" xfId="1018" xr:uid="{00000000-0005-0000-0000-0000AA140000}"/>
    <cellStyle name="Heading 3 2 2 2" xfId="1019" xr:uid="{00000000-0005-0000-0000-0000AB140000}"/>
    <cellStyle name="Heading 3 2 2 3" xfId="6552" xr:uid="{00000000-0005-0000-0000-0000AC140000}"/>
    <cellStyle name="Heading 3 2 2_T-straight with PEDs adjustor" xfId="6553" xr:uid="{00000000-0005-0000-0000-0000AD140000}"/>
    <cellStyle name="Heading 3 2 3" xfId="6554" xr:uid="{00000000-0005-0000-0000-0000AE140000}"/>
    <cellStyle name="Heading 3 3" xfId="1020" xr:uid="{00000000-0005-0000-0000-0000AF140000}"/>
    <cellStyle name="Heading 3 3 2" xfId="6555" xr:uid="{00000000-0005-0000-0000-0000B0140000}"/>
    <cellStyle name="Heading 3 4" xfId="1021" xr:uid="{00000000-0005-0000-0000-0000B1140000}"/>
    <cellStyle name="Heading 3 4 2" xfId="6556" xr:uid="{00000000-0005-0000-0000-0000B2140000}"/>
    <cellStyle name="Heading 3 5" xfId="6557" xr:uid="{00000000-0005-0000-0000-0000B3140000}"/>
    <cellStyle name="Heading 3 6" xfId="6558" xr:uid="{00000000-0005-0000-0000-0000B4140000}"/>
    <cellStyle name="Heading 3 7" xfId="6559" xr:uid="{00000000-0005-0000-0000-0000B5140000}"/>
    <cellStyle name="Heading 3 8" xfId="6560" xr:uid="{00000000-0005-0000-0000-0000B6140000}"/>
    <cellStyle name="Heading 3 9" xfId="6561" xr:uid="{00000000-0005-0000-0000-0000B7140000}"/>
    <cellStyle name="Heading 4 10" xfId="6562" xr:uid="{00000000-0005-0000-0000-0000B8140000}"/>
    <cellStyle name="Heading 4 11" xfId="6563" xr:uid="{00000000-0005-0000-0000-0000B9140000}"/>
    <cellStyle name="Heading 4 2" xfId="1022" xr:uid="{00000000-0005-0000-0000-0000BA140000}"/>
    <cellStyle name="Heading 4 2 2" xfId="1023" xr:uid="{00000000-0005-0000-0000-0000BB140000}"/>
    <cellStyle name="Heading 4 2 2 2" xfId="1024" xr:uid="{00000000-0005-0000-0000-0000BC140000}"/>
    <cellStyle name="Heading 4 2 2 3" xfId="6564" xr:uid="{00000000-0005-0000-0000-0000BD140000}"/>
    <cellStyle name="Heading 4 2 2_T-straight with PEDs adjustor" xfId="6565" xr:uid="{00000000-0005-0000-0000-0000BE140000}"/>
    <cellStyle name="Heading 4 2 3" xfId="6566" xr:uid="{00000000-0005-0000-0000-0000BF140000}"/>
    <cellStyle name="Heading 4 3" xfId="1025" xr:uid="{00000000-0005-0000-0000-0000C0140000}"/>
    <cellStyle name="Heading 4 3 2" xfId="6567" xr:uid="{00000000-0005-0000-0000-0000C1140000}"/>
    <cellStyle name="Heading 4 4" xfId="1026" xr:uid="{00000000-0005-0000-0000-0000C2140000}"/>
    <cellStyle name="Heading 4 4 2" xfId="6568" xr:uid="{00000000-0005-0000-0000-0000C3140000}"/>
    <cellStyle name="Heading 4 5" xfId="6569" xr:uid="{00000000-0005-0000-0000-0000C4140000}"/>
    <cellStyle name="Heading 4 6" xfId="6570" xr:uid="{00000000-0005-0000-0000-0000C5140000}"/>
    <cellStyle name="Heading 4 7" xfId="6571" xr:uid="{00000000-0005-0000-0000-0000C6140000}"/>
    <cellStyle name="Heading 4 8" xfId="6572" xr:uid="{00000000-0005-0000-0000-0000C7140000}"/>
    <cellStyle name="Heading 4 9" xfId="6573" xr:uid="{00000000-0005-0000-0000-0000C8140000}"/>
    <cellStyle name="Hyperlink 2" xfId="1027" xr:uid="{00000000-0005-0000-0000-0000C9140000}"/>
    <cellStyle name="Hyperlink 2 2" xfId="1028" xr:uid="{00000000-0005-0000-0000-0000CA140000}"/>
    <cellStyle name="Hyperlink 2 2 2" xfId="6574" xr:uid="{00000000-0005-0000-0000-0000CB140000}"/>
    <cellStyle name="Hyperlink 2 2_T-straight with PEDs adjustor" xfId="6575" xr:uid="{00000000-0005-0000-0000-0000CC140000}"/>
    <cellStyle name="Hyperlink 2 3" xfId="6576" xr:uid="{00000000-0005-0000-0000-0000CD140000}"/>
    <cellStyle name="Hyperlink 2_T-straight with PEDs adjustor" xfId="6577" xr:uid="{00000000-0005-0000-0000-0000CE140000}"/>
    <cellStyle name="Hyperlink 3" xfId="1029" xr:uid="{00000000-0005-0000-0000-0000CF140000}"/>
    <cellStyle name="Hyperlink 3 2" xfId="6578" xr:uid="{00000000-0005-0000-0000-0000D0140000}"/>
    <cellStyle name="Hyperlink 4" xfId="1030" xr:uid="{00000000-0005-0000-0000-0000D1140000}"/>
    <cellStyle name="Hyperlink 4 2" xfId="6579" xr:uid="{00000000-0005-0000-0000-0000D2140000}"/>
    <cellStyle name="Hyperlink 4_T-straight with PEDs adjustor" xfId="6580" xr:uid="{00000000-0005-0000-0000-0000D3140000}"/>
    <cellStyle name="Hyperlink 5" xfId="6581" xr:uid="{00000000-0005-0000-0000-0000D4140000}"/>
    <cellStyle name="Input 10" xfId="6582" xr:uid="{00000000-0005-0000-0000-0000D5140000}"/>
    <cellStyle name="Input 10 2" xfId="6583" xr:uid="{00000000-0005-0000-0000-0000D6140000}"/>
    <cellStyle name="Input 11" xfId="6584" xr:uid="{00000000-0005-0000-0000-0000D7140000}"/>
    <cellStyle name="Input 11 2" xfId="6585" xr:uid="{00000000-0005-0000-0000-0000D8140000}"/>
    <cellStyle name="Input 2" xfId="1031" xr:uid="{00000000-0005-0000-0000-0000D9140000}"/>
    <cellStyle name="Input 2 2" xfId="1032" xr:uid="{00000000-0005-0000-0000-0000DA140000}"/>
    <cellStyle name="Input 2 2 2" xfId="1033" xr:uid="{00000000-0005-0000-0000-0000DB140000}"/>
    <cellStyle name="Input 2 2 2 2" xfId="1034" xr:uid="{00000000-0005-0000-0000-0000DC140000}"/>
    <cellStyle name="Input 2 2 2 2 10" xfId="6586" xr:uid="{00000000-0005-0000-0000-0000DD140000}"/>
    <cellStyle name="Input 2 2 2 2 10 2" xfId="6587" xr:uid="{00000000-0005-0000-0000-0000DE140000}"/>
    <cellStyle name="Input 2 2 2 2 10 2 2" xfId="6588" xr:uid="{00000000-0005-0000-0000-0000DF140000}"/>
    <cellStyle name="Input 2 2 2 2 10 2 2 2" xfId="6589" xr:uid="{00000000-0005-0000-0000-0000E0140000}"/>
    <cellStyle name="Input 2 2 2 2 10 2 2 3" xfId="6590" xr:uid="{00000000-0005-0000-0000-0000E1140000}"/>
    <cellStyle name="Input 2 2 2 2 10 2 2 4" xfId="6591" xr:uid="{00000000-0005-0000-0000-0000E2140000}"/>
    <cellStyle name="Input 2 2 2 2 10 2 2 5" xfId="6592" xr:uid="{00000000-0005-0000-0000-0000E3140000}"/>
    <cellStyle name="Input 2 2 2 2 10 2 3" xfId="6593" xr:uid="{00000000-0005-0000-0000-0000E4140000}"/>
    <cellStyle name="Input 2 2 2 2 10 2 3 2" xfId="6594" xr:uid="{00000000-0005-0000-0000-0000E5140000}"/>
    <cellStyle name="Input 2 2 2 2 10 2 3 3" xfId="6595" xr:uid="{00000000-0005-0000-0000-0000E6140000}"/>
    <cellStyle name="Input 2 2 2 2 10 2 3 4" xfId="6596" xr:uid="{00000000-0005-0000-0000-0000E7140000}"/>
    <cellStyle name="Input 2 2 2 2 10 2 3 5" xfId="6597" xr:uid="{00000000-0005-0000-0000-0000E8140000}"/>
    <cellStyle name="Input 2 2 2 2 10 2 4" xfId="6598" xr:uid="{00000000-0005-0000-0000-0000E9140000}"/>
    <cellStyle name="Input 2 2 2 2 10 2 4 2" xfId="6599" xr:uid="{00000000-0005-0000-0000-0000EA140000}"/>
    <cellStyle name="Input 2 2 2 2 10 2 5" xfId="6600" xr:uid="{00000000-0005-0000-0000-0000EB140000}"/>
    <cellStyle name="Input 2 2 2 2 10 2 5 2" xfId="6601" xr:uid="{00000000-0005-0000-0000-0000EC140000}"/>
    <cellStyle name="Input 2 2 2 2 10 2 6" xfId="6602" xr:uid="{00000000-0005-0000-0000-0000ED140000}"/>
    <cellStyle name="Input 2 2 2 2 10 2 7" xfId="6603" xr:uid="{00000000-0005-0000-0000-0000EE140000}"/>
    <cellStyle name="Input 2 2 2 2 10 3" xfId="6604" xr:uid="{00000000-0005-0000-0000-0000EF140000}"/>
    <cellStyle name="Input 2 2 2 2 10 3 2" xfId="6605" xr:uid="{00000000-0005-0000-0000-0000F0140000}"/>
    <cellStyle name="Input 2 2 2 2 10 3 3" xfId="6606" xr:uid="{00000000-0005-0000-0000-0000F1140000}"/>
    <cellStyle name="Input 2 2 2 2 10 3 4" xfId="6607" xr:uid="{00000000-0005-0000-0000-0000F2140000}"/>
    <cellStyle name="Input 2 2 2 2 10 3 5" xfId="6608" xr:uid="{00000000-0005-0000-0000-0000F3140000}"/>
    <cellStyle name="Input 2 2 2 2 10 4" xfId="6609" xr:uid="{00000000-0005-0000-0000-0000F4140000}"/>
    <cellStyle name="Input 2 2 2 2 10 4 2" xfId="6610" xr:uid="{00000000-0005-0000-0000-0000F5140000}"/>
    <cellStyle name="Input 2 2 2 2 10 4 3" xfId="6611" xr:uid="{00000000-0005-0000-0000-0000F6140000}"/>
    <cellStyle name="Input 2 2 2 2 10 4 4" xfId="6612" xr:uid="{00000000-0005-0000-0000-0000F7140000}"/>
    <cellStyle name="Input 2 2 2 2 10 4 5" xfId="6613" xr:uid="{00000000-0005-0000-0000-0000F8140000}"/>
    <cellStyle name="Input 2 2 2 2 10 5" xfId="6614" xr:uid="{00000000-0005-0000-0000-0000F9140000}"/>
    <cellStyle name="Input 2 2 2 2 10 5 2" xfId="6615" xr:uid="{00000000-0005-0000-0000-0000FA140000}"/>
    <cellStyle name="Input 2 2 2 2 10 6" xfId="6616" xr:uid="{00000000-0005-0000-0000-0000FB140000}"/>
    <cellStyle name="Input 2 2 2 2 10 6 2" xfId="6617" xr:uid="{00000000-0005-0000-0000-0000FC140000}"/>
    <cellStyle name="Input 2 2 2 2 10 7" xfId="6618" xr:uid="{00000000-0005-0000-0000-0000FD140000}"/>
    <cellStyle name="Input 2 2 2 2 10 8" xfId="6619" xr:uid="{00000000-0005-0000-0000-0000FE140000}"/>
    <cellStyle name="Input 2 2 2 2 11" xfId="6620" xr:uid="{00000000-0005-0000-0000-0000FF140000}"/>
    <cellStyle name="Input 2 2 2 2 11 2" xfId="6621" xr:uid="{00000000-0005-0000-0000-000000150000}"/>
    <cellStyle name="Input 2 2 2 2 11 2 2" xfId="6622" xr:uid="{00000000-0005-0000-0000-000001150000}"/>
    <cellStyle name="Input 2 2 2 2 11 2 2 2" xfId="6623" xr:uid="{00000000-0005-0000-0000-000002150000}"/>
    <cellStyle name="Input 2 2 2 2 11 2 2 3" xfId="6624" xr:uid="{00000000-0005-0000-0000-000003150000}"/>
    <cellStyle name="Input 2 2 2 2 11 2 2 4" xfId="6625" xr:uid="{00000000-0005-0000-0000-000004150000}"/>
    <cellStyle name="Input 2 2 2 2 11 2 2 5" xfId="6626" xr:uid="{00000000-0005-0000-0000-000005150000}"/>
    <cellStyle name="Input 2 2 2 2 11 2 3" xfId="6627" xr:uid="{00000000-0005-0000-0000-000006150000}"/>
    <cellStyle name="Input 2 2 2 2 11 2 3 2" xfId="6628" xr:uid="{00000000-0005-0000-0000-000007150000}"/>
    <cellStyle name="Input 2 2 2 2 11 2 3 3" xfId="6629" xr:uid="{00000000-0005-0000-0000-000008150000}"/>
    <cellStyle name="Input 2 2 2 2 11 2 3 4" xfId="6630" xr:uid="{00000000-0005-0000-0000-000009150000}"/>
    <cellStyle name="Input 2 2 2 2 11 2 3 5" xfId="6631" xr:uid="{00000000-0005-0000-0000-00000A150000}"/>
    <cellStyle name="Input 2 2 2 2 11 2 4" xfId="6632" xr:uid="{00000000-0005-0000-0000-00000B150000}"/>
    <cellStyle name="Input 2 2 2 2 11 2 4 2" xfId="6633" xr:uid="{00000000-0005-0000-0000-00000C150000}"/>
    <cellStyle name="Input 2 2 2 2 11 2 5" xfId="6634" xr:uid="{00000000-0005-0000-0000-00000D150000}"/>
    <cellStyle name="Input 2 2 2 2 11 2 5 2" xfId="6635" xr:uid="{00000000-0005-0000-0000-00000E150000}"/>
    <cellStyle name="Input 2 2 2 2 11 2 6" xfId="6636" xr:uid="{00000000-0005-0000-0000-00000F150000}"/>
    <cellStyle name="Input 2 2 2 2 11 2 7" xfId="6637" xr:uid="{00000000-0005-0000-0000-000010150000}"/>
    <cellStyle name="Input 2 2 2 2 11 3" xfId="6638" xr:uid="{00000000-0005-0000-0000-000011150000}"/>
    <cellStyle name="Input 2 2 2 2 11 3 2" xfId="6639" xr:uid="{00000000-0005-0000-0000-000012150000}"/>
    <cellStyle name="Input 2 2 2 2 11 3 3" xfId="6640" xr:uid="{00000000-0005-0000-0000-000013150000}"/>
    <cellStyle name="Input 2 2 2 2 11 3 4" xfId="6641" xr:uid="{00000000-0005-0000-0000-000014150000}"/>
    <cellStyle name="Input 2 2 2 2 11 3 5" xfId="6642" xr:uid="{00000000-0005-0000-0000-000015150000}"/>
    <cellStyle name="Input 2 2 2 2 11 4" xfId="6643" xr:uid="{00000000-0005-0000-0000-000016150000}"/>
    <cellStyle name="Input 2 2 2 2 11 4 2" xfId="6644" xr:uid="{00000000-0005-0000-0000-000017150000}"/>
    <cellStyle name="Input 2 2 2 2 11 4 3" xfId="6645" xr:uid="{00000000-0005-0000-0000-000018150000}"/>
    <cellStyle name="Input 2 2 2 2 11 4 4" xfId="6646" xr:uid="{00000000-0005-0000-0000-000019150000}"/>
    <cellStyle name="Input 2 2 2 2 11 4 5" xfId="6647" xr:uid="{00000000-0005-0000-0000-00001A150000}"/>
    <cellStyle name="Input 2 2 2 2 11 5" xfId="6648" xr:uid="{00000000-0005-0000-0000-00001B150000}"/>
    <cellStyle name="Input 2 2 2 2 11 5 2" xfId="6649" xr:uid="{00000000-0005-0000-0000-00001C150000}"/>
    <cellStyle name="Input 2 2 2 2 11 6" xfId="6650" xr:uid="{00000000-0005-0000-0000-00001D150000}"/>
    <cellStyle name="Input 2 2 2 2 11 6 2" xfId="6651" xr:uid="{00000000-0005-0000-0000-00001E150000}"/>
    <cellStyle name="Input 2 2 2 2 11 7" xfId="6652" xr:uid="{00000000-0005-0000-0000-00001F150000}"/>
    <cellStyle name="Input 2 2 2 2 11 8" xfId="6653" xr:uid="{00000000-0005-0000-0000-000020150000}"/>
    <cellStyle name="Input 2 2 2 2 12" xfId="6654" xr:uid="{00000000-0005-0000-0000-000021150000}"/>
    <cellStyle name="Input 2 2 2 2 12 2" xfId="6655" xr:uid="{00000000-0005-0000-0000-000022150000}"/>
    <cellStyle name="Input 2 2 2 2 12 2 2" xfId="6656" xr:uid="{00000000-0005-0000-0000-000023150000}"/>
    <cellStyle name="Input 2 2 2 2 12 2 2 2" xfId="6657" xr:uid="{00000000-0005-0000-0000-000024150000}"/>
    <cellStyle name="Input 2 2 2 2 12 2 2 3" xfId="6658" xr:uid="{00000000-0005-0000-0000-000025150000}"/>
    <cellStyle name="Input 2 2 2 2 12 2 2 4" xfId="6659" xr:uid="{00000000-0005-0000-0000-000026150000}"/>
    <cellStyle name="Input 2 2 2 2 12 2 2 5" xfId="6660" xr:uid="{00000000-0005-0000-0000-000027150000}"/>
    <cellStyle name="Input 2 2 2 2 12 2 3" xfId="6661" xr:uid="{00000000-0005-0000-0000-000028150000}"/>
    <cellStyle name="Input 2 2 2 2 12 2 3 2" xfId="6662" xr:uid="{00000000-0005-0000-0000-000029150000}"/>
    <cellStyle name="Input 2 2 2 2 12 2 3 3" xfId="6663" xr:uid="{00000000-0005-0000-0000-00002A150000}"/>
    <cellStyle name="Input 2 2 2 2 12 2 3 4" xfId="6664" xr:uid="{00000000-0005-0000-0000-00002B150000}"/>
    <cellStyle name="Input 2 2 2 2 12 2 3 5" xfId="6665" xr:uid="{00000000-0005-0000-0000-00002C150000}"/>
    <cellStyle name="Input 2 2 2 2 12 2 4" xfId="6666" xr:uid="{00000000-0005-0000-0000-00002D150000}"/>
    <cellStyle name="Input 2 2 2 2 12 2 4 2" xfId="6667" xr:uid="{00000000-0005-0000-0000-00002E150000}"/>
    <cellStyle name="Input 2 2 2 2 12 2 5" xfId="6668" xr:uid="{00000000-0005-0000-0000-00002F150000}"/>
    <cellStyle name="Input 2 2 2 2 12 2 5 2" xfId="6669" xr:uid="{00000000-0005-0000-0000-000030150000}"/>
    <cellStyle name="Input 2 2 2 2 12 2 6" xfId="6670" xr:uid="{00000000-0005-0000-0000-000031150000}"/>
    <cellStyle name="Input 2 2 2 2 12 2 7" xfId="6671" xr:uid="{00000000-0005-0000-0000-000032150000}"/>
    <cellStyle name="Input 2 2 2 2 12 3" xfId="6672" xr:uid="{00000000-0005-0000-0000-000033150000}"/>
    <cellStyle name="Input 2 2 2 2 12 3 2" xfId="6673" xr:uid="{00000000-0005-0000-0000-000034150000}"/>
    <cellStyle name="Input 2 2 2 2 12 3 3" xfId="6674" xr:uid="{00000000-0005-0000-0000-000035150000}"/>
    <cellStyle name="Input 2 2 2 2 12 3 4" xfId="6675" xr:uid="{00000000-0005-0000-0000-000036150000}"/>
    <cellStyle name="Input 2 2 2 2 12 3 5" xfId="6676" xr:uid="{00000000-0005-0000-0000-000037150000}"/>
    <cellStyle name="Input 2 2 2 2 12 4" xfId="6677" xr:uid="{00000000-0005-0000-0000-000038150000}"/>
    <cellStyle name="Input 2 2 2 2 12 4 2" xfId="6678" xr:uid="{00000000-0005-0000-0000-000039150000}"/>
    <cellStyle name="Input 2 2 2 2 12 4 3" xfId="6679" xr:uid="{00000000-0005-0000-0000-00003A150000}"/>
    <cellStyle name="Input 2 2 2 2 12 4 4" xfId="6680" xr:uid="{00000000-0005-0000-0000-00003B150000}"/>
    <cellStyle name="Input 2 2 2 2 12 4 5" xfId="6681" xr:uid="{00000000-0005-0000-0000-00003C150000}"/>
    <cellStyle name="Input 2 2 2 2 12 5" xfId="6682" xr:uid="{00000000-0005-0000-0000-00003D150000}"/>
    <cellStyle name="Input 2 2 2 2 12 5 2" xfId="6683" xr:uid="{00000000-0005-0000-0000-00003E150000}"/>
    <cellStyle name="Input 2 2 2 2 12 6" xfId="6684" xr:uid="{00000000-0005-0000-0000-00003F150000}"/>
    <cellStyle name="Input 2 2 2 2 12 6 2" xfId="6685" xr:uid="{00000000-0005-0000-0000-000040150000}"/>
    <cellStyle name="Input 2 2 2 2 12 7" xfId="6686" xr:uid="{00000000-0005-0000-0000-000041150000}"/>
    <cellStyle name="Input 2 2 2 2 12 8" xfId="6687" xr:uid="{00000000-0005-0000-0000-000042150000}"/>
    <cellStyle name="Input 2 2 2 2 13" xfId="6688" xr:uid="{00000000-0005-0000-0000-000043150000}"/>
    <cellStyle name="Input 2 2 2 2 13 2" xfId="6689" xr:uid="{00000000-0005-0000-0000-000044150000}"/>
    <cellStyle name="Input 2 2 2 2 13 2 2" xfId="6690" xr:uid="{00000000-0005-0000-0000-000045150000}"/>
    <cellStyle name="Input 2 2 2 2 13 2 2 2" xfId="6691" xr:uid="{00000000-0005-0000-0000-000046150000}"/>
    <cellStyle name="Input 2 2 2 2 13 2 2 3" xfId="6692" xr:uid="{00000000-0005-0000-0000-000047150000}"/>
    <cellStyle name="Input 2 2 2 2 13 2 2 4" xfId="6693" xr:uid="{00000000-0005-0000-0000-000048150000}"/>
    <cellStyle name="Input 2 2 2 2 13 2 2 5" xfId="6694" xr:uid="{00000000-0005-0000-0000-000049150000}"/>
    <cellStyle name="Input 2 2 2 2 13 2 3" xfId="6695" xr:uid="{00000000-0005-0000-0000-00004A150000}"/>
    <cellStyle name="Input 2 2 2 2 13 2 3 2" xfId="6696" xr:uid="{00000000-0005-0000-0000-00004B150000}"/>
    <cellStyle name="Input 2 2 2 2 13 2 3 3" xfId="6697" xr:uid="{00000000-0005-0000-0000-00004C150000}"/>
    <cellStyle name="Input 2 2 2 2 13 2 3 4" xfId="6698" xr:uid="{00000000-0005-0000-0000-00004D150000}"/>
    <cellStyle name="Input 2 2 2 2 13 2 3 5" xfId="6699" xr:uid="{00000000-0005-0000-0000-00004E150000}"/>
    <cellStyle name="Input 2 2 2 2 13 2 4" xfId="6700" xr:uid="{00000000-0005-0000-0000-00004F150000}"/>
    <cellStyle name="Input 2 2 2 2 13 2 4 2" xfId="6701" xr:uid="{00000000-0005-0000-0000-000050150000}"/>
    <cellStyle name="Input 2 2 2 2 13 2 5" xfId="6702" xr:uid="{00000000-0005-0000-0000-000051150000}"/>
    <cellStyle name="Input 2 2 2 2 13 2 5 2" xfId="6703" xr:uid="{00000000-0005-0000-0000-000052150000}"/>
    <cellStyle name="Input 2 2 2 2 13 2 6" xfId="6704" xr:uid="{00000000-0005-0000-0000-000053150000}"/>
    <cellStyle name="Input 2 2 2 2 13 2 7" xfId="6705" xr:uid="{00000000-0005-0000-0000-000054150000}"/>
    <cellStyle name="Input 2 2 2 2 13 3" xfId="6706" xr:uid="{00000000-0005-0000-0000-000055150000}"/>
    <cellStyle name="Input 2 2 2 2 13 3 2" xfId="6707" xr:uid="{00000000-0005-0000-0000-000056150000}"/>
    <cellStyle name="Input 2 2 2 2 13 3 3" xfId="6708" xr:uid="{00000000-0005-0000-0000-000057150000}"/>
    <cellStyle name="Input 2 2 2 2 13 3 4" xfId="6709" xr:uid="{00000000-0005-0000-0000-000058150000}"/>
    <cellStyle name="Input 2 2 2 2 13 3 5" xfId="6710" xr:uid="{00000000-0005-0000-0000-000059150000}"/>
    <cellStyle name="Input 2 2 2 2 13 4" xfId="6711" xr:uid="{00000000-0005-0000-0000-00005A150000}"/>
    <cellStyle name="Input 2 2 2 2 13 4 2" xfId="6712" xr:uid="{00000000-0005-0000-0000-00005B150000}"/>
    <cellStyle name="Input 2 2 2 2 13 4 3" xfId="6713" xr:uid="{00000000-0005-0000-0000-00005C150000}"/>
    <cellStyle name="Input 2 2 2 2 13 4 4" xfId="6714" xr:uid="{00000000-0005-0000-0000-00005D150000}"/>
    <cellStyle name="Input 2 2 2 2 13 4 5" xfId="6715" xr:uid="{00000000-0005-0000-0000-00005E150000}"/>
    <cellStyle name="Input 2 2 2 2 13 5" xfId="6716" xr:uid="{00000000-0005-0000-0000-00005F150000}"/>
    <cellStyle name="Input 2 2 2 2 13 5 2" xfId="6717" xr:uid="{00000000-0005-0000-0000-000060150000}"/>
    <cellStyle name="Input 2 2 2 2 13 6" xfId="6718" xr:uid="{00000000-0005-0000-0000-000061150000}"/>
    <cellStyle name="Input 2 2 2 2 13 6 2" xfId="6719" xr:uid="{00000000-0005-0000-0000-000062150000}"/>
    <cellStyle name="Input 2 2 2 2 13 7" xfId="6720" xr:uid="{00000000-0005-0000-0000-000063150000}"/>
    <cellStyle name="Input 2 2 2 2 13 8" xfId="6721" xr:uid="{00000000-0005-0000-0000-000064150000}"/>
    <cellStyle name="Input 2 2 2 2 14" xfId="6722" xr:uid="{00000000-0005-0000-0000-000065150000}"/>
    <cellStyle name="Input 2 2 2 2 14 2" xfId="6723" xr:uid="{00000000-0005-0000-0000-000066150000}"/>
    <cellStyle name="Input 2 2 2 2 14 2 2" xfId="6724" xr:uid="{00000000-0005-0000-0000-000067150000}"/>
    <cellStyle name="Input 2 2 2 2 14 2 2 2" xfId="6725" xr:uid="{00000000-0005-0000-0000-000068150000}"/>
    <cellStyle name="Input 2 2 2 2 14 2 2 3" xfId="6726" xr:uid="{00000000-0005-0000-0000-000069150000}"/>
    <cellStyle name="Input 2 2 2 2 14 2 2 4" xfId="6727" xr:uid="{00000000-0005-0000-0000-00006A150000}"/>
    <cellStyle name="Input 2 2 2 2 14 2 2 5" xfId="6728" xr:uid="{00000000-0005-0000-0000-00006B150000}"/>
    <cellStyle name="Input 2 2 2 2 14 2 3" xfId="6729" xr:uid="{00000000-0005-0000-0000-00006C150000}"/>
    <cellStyle name="Input 2 2 2 2 14 2 3 2" xfId="6730" xr:uid="{00000000-0005-0000-0000-00006D150000}"/>
    <cellStyle name="Input 2 2 2 2 14 2 3 3" xfId="6731" xr:uid="{00000000-0005-0000-0000-00006E150000}"/>
    <cellStyle name="Input 2 2 2 2 14 2 3 4" xfId="6732" xr:uid="{00000000-0005-0000-0000-00006F150000}"/>
    <cellStyle name="Input 2 2 2 2 14 2 3 5" xfId="6733" xr:uid="{00000000-0005-0000-0000-000070150000}"/>
    <cellStyle name="Input 2 2 2 2 14 2 4" xfId="6734" xr:uid="{00000000-0005-0000-0000-000071150000}"/>
    <cellStyle name="Input 2 2 2 2 14 2 4 2" xfId="6735" xr:uid="{00000000-0005-0000-0000-000072150000}"/>
    <cellStyle name="Input 2 2 2 2 14 2 5" xfId="6736" xr:uid="{00000000-0005-0000-0000-000073150000}"/>
    <cellStyle name="Input 2 2 2 2 14 2 5 2" xfId="6737" xr:uid="{00000000-0005-0000-0000-000074150000}"/>
    <cellStyle name="Input 2 2 2 2 14 2 6" xfId="6738" xr:uid="{00000000-0005-0000-0000-000075150000}"/>
    <cellStyle name="Input 2 2 2 2 14 2 7" xfId="6739" xr:uid="{00000000-0005-0000-0000-000076150000}"/>
    <cellStyle name="Input 2 2 2 2 14 3" xfId="6740" xr:uid="{00000000-0005-0000-0000-000077150000}"/>
    <cellStyle name="Input 2 2 2 2 14 3 2" xfId="6741" xr:uid="{00000000-0005-0000-0000-000078150000}"/>
    <cellStyle name="Input 2 2 2 2 14 3 3" xfId="6742" xr:uid="{00000000-0005-0000-0000-000079150000}"/>
    <cellStyle name="Input 2 2 2 2 14 3 4" xfId="6743" xr:uid="{00000000-0005-0000-0000-00007A150000}"/>
    <cellStyle name="Input 2 2 2 2 14 3 5" xfId="6744" xr:uid="{00000000-0005-0000-0000-00007B150000}"/>
    <cellStyle name="Input 2 2 2 2 14 4" xfId="6745" xr:uid="{00000000-0005-0000-0000-00007C150000}"/>
    <cellStyle name="Input 2 2 2 2 14 4 2" xfId="6746" xr:uid="{00000000-0005-0000-0000-00007D150000}"/>
    <cellStyle name="Input 2 2 2 2 14 4 3" xfId="6747" xr:uid="{00000000-0005-0000-0000-00007E150000}"/>
    <cellStyle name="Input 2 2 2 2 14 4 4" xfId="6748" xr:uid="{00000000-0005-0000-0000-00007F150000}"/>
    <cellStyle name="Input 2 2 2 2 14 4 5" xfId="6749" xr:uid="{00000000-0005-0000-0000-000080150000}"/>
    <cellStyle name="Input 2 2 2 2 14 5" xfId="6750" xr:uid="{00000000-0005-0000-0000-000081150000}"/>
    <cellStyle name="Input 2 2 2 2 14 5 2" xfId="6751" xr:uid="{00000000-0005-0000-0000-000082150000}"/>
    <cellStyle name="Input 2 2 2 2 14 6" xfId="6752" xr:uid="{00000000-0005-0000-0000-000083150000}"/>
    <cellStyle name="Input 2 2 2 2 14 6 2" xfId="6753" xr:uid="{00000000-0005-0000-0000-000084150000}"/>
    <cellStyle name="Input 2 2 2 2 14 7" xfId="6754" xr:uid="{00000000-0005-0000-0000-000085150000}"/>
    <cellStyle name="Input 2 2 2 2 14 8" xfId="6755" xr:uid="{00000000-0005-0000-0000-000086150000}"/>
    <cellStyle name="Input 2 2 2 2 15" xfId="6756" xr:uid="{00000000-0005-0000-0000-000087150000}"/>
    <cellStyle name="Input 2 2 2 2 15 2" xfId="6757" xr:uid="{00000000-0005-0000-0000-000088150000}"/>
    <cellStyle name="Input 2 2 2 2 15 2 2" xfId="6758" xr:uid="{00000000-0005-0000-0000-000089150000}"/>
    <cellStyle name="Input 2 2 2 2 15 2 3" xfId="6759" xr:uid="{00000000-0005-0000-0000-00008A150000}"/>
    <cellStyle name="Input 2 2 2 2 15 2 4" xfId="6760" xr:uid="{00000000-0005-0000-0000-00008B150000}"/>
    <cellStyle name="Input 2 2 2 2 15 2 5" xfId="6761" xr:uid="{00000000-0005-0000-0000-00008C150000}"/>
    <cellStyle name="Input 2 2 2 2 15 3" xfId="6762" xr:uid="{00000000-0005-0000-0000-00008D150000}"/>
    <cellStyle name="Input 2 2 2 2 15 3 2" xfId="6763" xr:uid="{00000000-0005-0000-0000-00008E150000}"/>
    <cellStyle name="Input 2 2 2 2 15 3 3" xfId="6764" xr:uid="{00000000-0005-0000-0000-00008F150000}"/>
    <cellStyle name="Input 2 2 2 2 15 3 4" xfId="6765" xr:uid="{00000000-0005-0000-0000-000090150000}"/>
    <cellStyle name="Input 2 2 2 2 15 3 5" xfId="6766" xr:uid="{00000000-0005-0000-0000-000091150000}"/>
    <cellStyle name="Input 2 2 2 2 15 4" xfId="6767" xr:uid="{00000000-0005-0000-0000-000092150000}"/>
    <cellStyle name="Input 2 2 2 2 15 4 2" xfId="6768" xr:uid="{00000000-0005-0000-0000-000093150000}"/>
    <cellStyle name="Input 2 2 2 2 15 5" xfId="6769" xr:uid="{00000000-0005-0000-0000-000094150000}"/>
    <cellStyle name="Input 2 2 2 2 15 5 2" xfId="6770" xr:uid="{00000000-0005-0000-0000-000095150000}"/>
    <cellStyle name="Input 2 2 2 2 15 6" xfId="6771" xr:uid="{00000000-0005-0000-0000-000096150000}"/>
    <cellStyle name="Input 2 2 2 2 15 7" xfId="6772" xr:uid="{00000000-0005-0000-0000-000097150000}"/>
    <cellStyle name="Input 2 2 2 2 16" xfId="6773" xr:uid="{00000000-0005-0000-0000-000098150000}"/>
    <cellStyle name="Input 2 2 2 2 16 2" xfId="6774" xr:uid="{00000000-0005-0000-0000-000099150000}"/>
    <cellStyle name="Input 2 2 2 2 16 3" xfId="6775" xr:uid="{00000000-0005-0000-0000-00009A150000}"/>
    <cellStyle name="Input 2 2 2 2 16 4" xfId="6776" xr:uid="{00000000-0005-0000-0000-00009B150000}"/>
    <cellStyle name="Input 2 2 2 2 16 5" xfId="6777" xr:uid="{00000000-0005-0000-0000-00009C150000}"/>
    <cellStyle name="Input 2 2 2 2 17" xfId="6778" xr:uid="{00000000-0005-0000-0000-00009D150000}"/>
    <cellStyle name="Input 2 2 2 2 17 2" xfId="6779" xr:uid="{00000000-0005-0000-0000-00009E150000}"/>
    <cellStyle name="Input 2 2 2 2 17 3" xfId="6780" xr:uid="{00000000-0005-0000-0000-00009F150000}"/>
    <cellStyle name="Input 2 2 2 2 17 4" xfId="6781" xr:uid="{00000000-0005-0000-0000-0000A0150000}"/>
    <cellStyle name="Input 2 2 2 2 17 5" xfId="6782" xr:uid="{00000000-0005-0000-0000-0000A1150000}"/>
    <cellStyle name="Input 2 2 2 2 18" xfId="6783" xr:uid="{00000000-0005-0000-0000-0000A2150000}"/>
    <cellStyle name="Input 2 2 2 2 18 2" xfId="6784" xr:uid="{00000000-0005-0000-0000-0000A3150000}"/>
    <cellStyle name="Input 2 2 2 2 19" xfId="6785" xr:uid="{00000000-0005-0000-0000-0000A4150000}"/>
    <cellStyle name="Input 2 2 2 2 19 2" xfId="6786" xr:uid="{00000000-0005-0000-0000-0000A5150000}"/>
    <cellStyle name="Input 2 2 2 2 2" xfId="1035" xr:uid="{00000000-0005-0000-0000-0000A6150000}"/>
    <cellStyle name="Input 2 2 2 2 2 2" xfId="1036" xr:uid="{00000000-0005-0000-0000-0000A7150000}"/>
    <cellStyle name="Input 2 2 2 2 2 2 2" xfId="6787" xr:uid="{00000000-0005-0000-0000-0000A8150000}"/>
    <cellStyle name="Input 2 2 2 2 2 2 2 2" xfId="6788" xr:uid="{00000000-0005-0000-0000-0000A9150000}"/>
    <cellStyle name="Input 2 2 2 2 2 2 2 3" xfId="6789" xr:uid="{00000000-0005-0000-0000-0000AA150000}"/>
    <cellStyle name="Input 2 2 2 2 2 2 2 4" xfId="6790" xr:uid="{00000000-0005-0000-0000-0000AB150000}"/>
    <cellStyle name="Input 2 2 2 2 2 2 2 5" xfId="6791" xr:uid="{00000000-0005-0000-0000-0000AC150000}"/>
    <cellStyle name="Input 2 2 2 2 2 2 3" xfId="6792" xr:uid="{00000000-0005-0000-0000-0000AD150000}"/>
    <cellStyle name="Input 2 2 2 2 2 2 3 2" xfId="6793" xr:uid="{00000000-0005-0000-0000-0000AE150000}"/>
    <cellStyle name="Input 2 2 2 2 2 2 3 3" xfId="6794" xr:uid="{00000000-0005-0000-0000-0000AF150000}"/>
    <cellStyle name="Input 2 2 2 2 2 2 3 4" xfId="6795" xr:uid="{00000000-0005-0000-0000-0000B0150000}"/>
    <cellStyle name="Input 2 2 2 2 2 2 3 5" xfId="6796" xr:uid="{00000000-0005-0000-0000-0000B1150000}"/>
    <cellStyle name="Input 2 2 2 2 2 2 4" xfId="6797" xr:uid="{00000000-0005-0000-0000-0000B2150000}"/>
    <cellStyle name="Input 2 2 2 2 2 2 4 2" xfId="6798" xr:uid="{00000000-0005-0000-0000-0000B3150000}"/>
    <cellStyle name="Input 2 2 2 2 2 2 5" xfId="6799" xr:uid="{00000000-0005-0000-0000-0000B4150000}"/>
    <cellStyle name="Input 2 2 2 2 2 2 5 2" xfId="6800" xr:uid="{00000000-0005-0000-0000-0000B5150000}"/>
    <cellStyle name="Input 2 2 2 2 2 2 6" xfId="6801" xr:uid="{00000000-0005-0000-0000-0000B6150000}"/>
    <cellStyle name="Input 2 2 2 2 2 2 7" xfId="6802" xr:uid="{00000000-0005-0000-0000-0000B7150000}"/>
    <cellStyle name="Input 2 2 2 2 2 3" xfId="6803" xr:uid="{00000000-0005-0000-0000-0000B8150000}"/>
    <cellStyle name="Input 2 2 2 2 2 3 2" xfId="6804" xr:uid="{00000000-0005-0000-0000-0000B9150000}"/>
    <cellStyle name="Input 2 2 2 2 2 3 3" xfId="6805" xr:uid="{00000000-0005-0000-0000-0000BA150000}"/>
    <cellStyle name="Input 2 2 2 2 2 3 4" xfId="6806" xr:uid="{00000000-0005-0000-0000-0000BB150000}"/>
    <cellStyle name="Input 2 2 2 2 2 3 5" xfId="6807" xr:uid="{00000000-0005-0000-0000-0000BC150000}"/>
    <cellStyle name="Input 2 2 2 2 2 4" xfId="6808" xr:uid="{00000000-0005-0000-0000-0000BD150000}"/>
    <cellStyle name="Input 2 2 2 2 2 4 2" xfId="6809" xr:uid="{00000000-0005-0000-0000-0000BE150000}"/>
    <cellStyle name="Input 2 2 2 2 2 4 3" xfId="6810" xr:uid="{00000000-0005-0000-0000-0000BF150000}"/>
    <cellStyle name="Input 2 2 2 2 2 4 4" xfId="6811" xr:uid="{00000000-0005-0000-0000-0000C0150000}"/>
    <cellStyle name="Input 2 2 2 2 2 4 5" xfId="6812" xr:uid="{00000000-0005-0000-0000-0000C1150000}"/>
    <cellStyle name="Input 2 2 2 2 2 5" xfId="6813" xr:uid="{00000000-0005-0000-0000-0000C2150000}"/>
    <cellStyle name="Input 2 2 2 2 2 5 2" xfId="6814" xr:uid="{00000000-0005-0000-0000-0000C3150000}"/>
    <cellStyle name="Input 2 2 2 2 2 6" xfId="6815" xr:uid="{00000000-0005-0000-0000-0000C4150000}"/>
    <cellStyle name="Input 2 2 2 2 2 6 2" xfId="6816" xr:uid="{00000000-0005-0000-0000-0000C5150000}"/>
    <cellStyle name="Input 2 2 2 2 2 7" xfId="6817" xr:uid="{00000000-0005-0000-0000-0000C6150000}"/>
    <cellStyle name="Input 2 2 2 2 2 8" xfId="6818" xr:uid="{00000000-0005-0000-0000-0000C7150000}"/>
    <cellStyle name="Input 2 2 2 2 20" xfId="6819" xr:uid="{00000000-0005-0000-0000-0000C8150000}"/>
    <cellStyle name="Input 2 2 2 2 21" xfId="6820" xr:uid="{00000000-0005-0000-0000-0000C9150000}"/>
    <cellStyle name="Input 2 2 2 2 3" xfId="1037" xr:uid="{00000000-0005-0000-0000-0000CA150000}"/>
    <cellStyle name="Input 2 2 2 2 3 2" xfId="1038" xr:uid="{00000000-0005-0000-0000-0000CB150000}"/>
    <cellStyle name="Input 2 2 2 2 3 2 2" xfId="6821" xr:uid="{00000000-0005-0000-0000-0000CC150000}"/>
    <cellStyle name="Input 2 2 2 2 3 2 2 2" xfId="6822" xr:uid="{00000000-0005-0000-0000-0000CD150000}"/>
    <cellStyle name="Input 2 2 2 2 3 2 2 3" xfId="6823" xr:uid="{00000000-0005-0000-0000-0000CE150000}"/>
    <cellStyle name="Input 2 2 2 2 3 2 2 4" xfId="6824" xr:uid="{00000000-0005-0000-0000-0000CF150000}"/>
    <cellStyle name="Input 2 2 2 2 3 2 2 5" xfId="6825" xr:uid="{00000000-0005-0000-0000-0000D0150000}"/>
    <cellStyle name="Input 2 2 2 2 3 2 3" xfId="6826" xr:uid="{00000000-0005-0000-0000-0000D1150000}"/>
    <cellStyle name="Input 2 2 2 2 3 2 3 2" xfId="6827" xr:uid="{00000000-0005-0000-0000-0000D2150000}"/>
    <cellStyle name="Input 2 2 2 2 3 2 3 3" xfId="6828" xr:uid="{00000000-0005-0000-0000-0000D3150000}"/>
    <cellStyle name="Input 2 2 2 2 3 2 3 4" xfId="6829" xr:uid="{00000000-0005-0000-0000-0000D4150000}"/>
    <cellStyle name="Input 2 2 2 2 3 2 3 5" xfId="6830" xr:uid="{00000000-0005-0000-0000-0000D5150000}"/>
    <cellStyle name="Input 2 2 2 2 3 2 4" xfId="6831" xr:uid="{00000000-0005-0000-0000-0000D6150000}"/>
    <cellStyle name="Input 2 2 2 2 3 2 4 2" xfId="6832" xr:uid="{00000000-0005-0000-0000-0000D7150000}"/>
    <cellStyle name="Input 2 2 2 2 3 2 5" xfId="6833" xr:uid="{00000000-0005-0000-0000-0000D8150000}"/>
    <cellStyle name="Input 2 2 2 2 3 2 5 2" xfId="6834" xr:uid="{00000000-0005-0000-0000-0000D9150000}"/>
    <cellStyle name="Input 2 2 2 2 3 2 6" xfId="6835" xr:uid="{00000000-0005-0000-0000-0000DA150000}"/>
    <cellStyle name="Input 2 2 2 2 3 2 7" xfId="6836" xr:uid="{00000000-0005-0000-0000-0000DB150000}"/>
    <cellStyle name="Input 2 2 2 2 3 3" xfId="6837" xr:uid="{00000000-0005-0000-0000-0000DC150000}"/>
    <cellStyle name="Input 2 2 2 2 3 3 2" xfId="6838" xr:uid="{00000000-0005-0000-0000-0000DD150000}"/>
    <cellStyle name="Input 2 2 2 2 3 3 3" xfId="6839" xr:uid="{00000000-0005-0000-0000-0000DE150000}"/>
    <cellStyle name="Input 2 2 2 2 3 3 4" xfId="6840" xr:uid="{00000000-0005-0000-0000-0000DF150000}"/>
    <cellStyle name="Input 2 2 2 2 3 3 5" xfId="6841" xr:uid="{00000000-0005-0000-0000-0000E0150000}"/>
    <cellStyle name="Input 2 2 2 2 3 4" xfId="6842" xr:uid="{00000000-0005-0000-0000-0000E1150000}"/>
    <cellStyle name="Input 2 2 2 2 3 4 2" xfId="6843" xr:uid="{00000000-0005-0000-0000-0000E2150000}"/>
    <cellStyle name="Input 2 2 2 2 3 4 3" xfId="6844" xr:uid="{00000000-0005-0000-0000-0000E3150000}"/>
    <cellStyle name="Input 2 2 2 2 3 4 4" xfId="6845" xr:uid="{00000000-0005-0000-0000-0000E4150000}"/>
    <cellStyle name="Input 2 2 2 2 3 4 5" xfId="6846" xr:uid="{00000000-0005-0000-0000-0000E5150000}"/>
    <cellStyle name="Input 2 2 2 2 3 5" xfId="6847" xr:uid="{00000000-0005-0000-0000-0000E6150000}"/>
    <cellStyle name="Input 2 2 2 2 3 5 2" xfId="6848" xr:uid="{00000000-0005-0000-0000-0000E7150000}"/>
    <cellStyle name="Input 2 2 2 2 3 6" xfId="6849" xr:uid="{00000000-0005-0000-0000-0000E8150000}"/>
    <cellStyle name="Input 2 2 2 2 3 6 2" xfId="6850" xr:uid="{00000000-0005-0000-0000-0000E9150000}"/>
    <cellStyle name="Input 2 2 2 2 3 7" xfId="6851" xr:uid="{00000000-0005-0000-0000-0000EA150000}"/>
    <cellStyle name="Input 2 2 2 2 3 8" xfId="6852" xr:uid="{00000000-0005-0000-0000-0000EB150000}"/>
    <cellStyle name="Input 2 2 2 2 4" xfId="1039" xr:uid="{00000000-0005-0000-0000-0000EC150000}"/>
    <cellStyle name="Input 2 2 2 2 4 2" xfId="1040" xr:uid="{00000000-0005-0000-0000-0000ED150000}"/>
    <cellStyle name="Input 2 2 2 2 4 2 2" xfId="6853" xr:uid="{00000000-0005-0000-0000-0000EE150000}"/>
    <cellStyle name="Input 2 2 2 2 4 2 2 2" xfId="6854" xr:uid="{00000000-0005-0000-0000-0000EF150000}"/>
    <cellStyle name="Input 2 2 2 2 4 2 2 3" xfId="6855" xr:uid="{00000000-0005-0000-0000-0000F0150000}"/>
    <cellStyle name="Input 2 2 2 2 4 2 2 4" xfId="6856" xr:uid="{00000000-0005-0000-0000-0000F1150000}"/>
    <cellStyle name="Input 2 2 2 2 4 2 2 5" xfId="6857" xr:uid="{00000000-0005-0000-0000-0000F2150000}"/>
    <cellStyle name="Input 2 2 2 2 4 2 3" xfId="6858" xr:uid="{00000000-0005-0000-0000-0000F3150000}"/>
    <cellStyle name="Input 2 2 2 2 4 2 3 2" xfId="6859" xr:uid="{00000000-0005-0000-0000-0000F4150000}"/>
    <cellStyle name="Input 2 2 2 2 4 2 3 3" xfId="6860" xr:uid="{00000000-0005-0000-0000-0000F5150000}"/>
    <cellStyle name="Input 2 2 2 2 4 2 3 4" xfId="6861" xr:uid="{00000000-0005-0000-0000-0000F6150000}"/>
    <cellStyle name="Input 2 2 2 2 4 2 3 5" xfId="6862" xr:uid="{00000000-0005-0000-0000-0000F7150000}"/>
    <cellStyle name="Input 2 2 2 2 4 2 4" xfId="6863" xr:uid="{00000000-0005-0000-0000-0000F8150000}"/>
    <cellStyle name="Input 2 2 2 2 4 2 4 2" xfId="6864" xr:uid="{00000000-0005-0000-0000-0000F9150000}"/>
    <cellStyle name="Input 2 2 2 2 4 2 5" xfId="6865" xr:uid="{00000000-0005-0000-0000-0000FA150000}"/>
    <cellStyle name="Input 2 2 2 2 4 2 5 2" xfId="6866" xr:uid="{00000000-0005-0000-0000-0000FB150000}"/>
    <cellStyle name="Input 2 2 2 2 4 2 6" xfId="6867" xr:uid="{00000000-0005-0000-0000-0000FC150000}"/>
    <cellStyle name="Input 2 2 2 2 4 2 7" xfId="6868" xr:uid="{00000000-0005-0000-0000-0000FD150000}"/>
    <cellStyle name="Input 2 2 2 2 4 3" xfId="6869" xr:uid="{00000000-0005-0000-0000-0000FE150000}"/>
    <cellStyle name="Input 2 2 2 2 4 3 2" xfId="6870" xr:uid="{00000000-0005-0000-0000-0000FF150000}"/>
    <cellStyle name="Input 2 2 2 2 4 3 3" xfId="6871" xr:uid="{00000000-0005-0000-0000-000000160000}"/>
    <cellStyle name="Input 2 2 2 2 4 3 4" xfId="6872" xr:uid="{00000000-0005-0000-0000-000001160000}"/>
    <cellStyle name="Input 2 2 2 2 4 3 5" xfId="6873" xr:uid="{00000000-0005-0000-0000-000002160000}"/>
    <cellStyle name="Input 2 2 2 2 4 4" xfId="6874" xr:uid="{00000000-0005-0000-0000-000003160000}"/>
    <cellStyle name="Input 2 2 2 2 4 4 2" xfId="6875" xr:uid="{00000000-0005-0000-0000-000004160000}"/>
    <cellStyle name="Input 2 2 2 2 4 4 3" xfId="6876" xr:uid="{00000000-0005-0000-0000-000005160000}"/>
    <cellStyle name="Input 2 2 2 2 4 4 4" xfId="6877" xr:uid="{00000000-0005-0000-0000-000006160000}"/>
    <cellStyle name="Input 2 2 2 2 4 4 5" xfId="6878" xr:uid="{00000000-0005-0000-0000-000007160000}"/>
    <cellStyle name="Input 2 2 2 2 4 5" xfId="6879" xr:uid="{00000000-0005-0000-0000-000008160000}"/>
    <cellStyle name="Input 2 2 2 2 4 5 2" xfId="6880" xr:uid="{00000000-0005-0000-0000-000009160000}"/>
    <cellStyle name="Input 2 2 2 2 4 6" xfId="6881" xr:uid="{00000000-0005-0000-0000-00000A160000}"/>
    <cellStyle name="Input 2 2 2 2 4 6 2" xfId="6882" xr:uid="{00000000-0005-0000-0000-00000B160000}"/>
    <cellStyle name="Input 2 2 2 2 4 7" xfId="6883" xr:uid="{00000000-0005-0000-0000-00000C160000}"/>
    <cellStyle name="Input 2 2 2 2 4 8" xfId="6884" xr:uid="{00000000-0005-0000-0000-00000D160000}"/>
    <cellStyle name="Input 2 2 2 2 5" xfId="1041" xr:uid="{00000000-0005-0000-0000-00000E160000}"/>
    <cellStyle name="Input 2 2 2 2 5 2" xfId="1042" xr:uid="{00000000-0005-0000-0000-00000F160000}"/>
    <cellStyle name="Input 2 2 2 2 5 2 2" xfId="6885" xr:uid="{00000000-0005-0000-0000-000010160000}"/>
    <cellStyle name="Input 2 2 2 2 5 2 2 2" xfId="6886" xr:uid="{00000000-0005-0000-0000-000011160000}"/>
    <cellStyle name="Input 2 2 2 2 5 2 2 3" xfId="6887" xr:uid="{00000000-0005-0000-0000-000012160000}"/>
    <cellStyle name="Input 2 2 2 2 5 2 2 4" xfId="6888" xr:uid="{00000000-0005-0000-0000-000013160000}"/>
    <cellStyle name="Input 2 2 2 2 5 2 2 5" xfId="6889" xr:uid="{00000000-0005-0000-0000-000014160000}"/>
    <cellStyle name="Input 2 2 2 2 5 2 3" xfId="6890" xr:uid="{00000000-0005-0000-0000-000015160000}"/>
    <cellStyle name="Input 2 2 2 2 5 2 3 2" xfId="6891" xr:uid="{00000000-0005-0000-0000-000016160000}"/>
    <cellStyle name="Input 2 2 2 2 5 2 3 3" xfId="6892" xr:uid="{00000000-0005-0000-0000-000017160000}"/>
    <cellStyle name="Input 2 2 2 2 5 2 3 4" xfId="6893" xr:uid="{00000000-0005-0000-0000-000018160000}"/>
    <cellStyle name="Input 2 2 2 2 5 2 3 5" xfId="6894" xr:uid="{00000000-0005-0000-0000-000019160000}"/>
    <cellStyle name="Input 2 2 2 2 5 2 4" xfId="6895" xr:uid="{00000000-0005-0000-0000-00001A160000}"/>
    <cellStyle name="Input 2 2 2 2 5 2 4 2" xfId="6896" xr:uid="{00000000-0005-0000-0000-00001B160000}"/>
    <cellStyle name="Input 2 2 2 2 5 2 5" xfId="6897" xr:uid="{00000000-0005-0000-0000-00001C160000}"/>
    <cellStyle name="Input 2 2 2 2 5 2 5 2" xfId="6898" xr:uid="{00000000-0005-0000-0000-00001D160000}"/>
    <cellStyle name="Input 2 2 2 2 5 2 6" xfId="6899" xr:uid="{00000000-0005-0000-0000-00001E160000}"/>
    <cellStyle name="Input 2 2 2 2 5 2 7" xfId="6900" xr:uid="{00000000-0005-0000-0000-00001F160000}"/>
    <cellStyle name="Input 2 2 2 2 5 3" xfId="6901" xr:uid="{00000000-0005-0000-0000-000020160000}"/>
    <cellStyle name="Input 2 2 2 2 5 3 2" xfId="6902" xr:uid="{00000000-0005-0000-0000-000021160000}"/>
    <cellStyle name="Input 2 2 2 2 5 3 3" xfId="6903" xr:uid="{00000000-0005-0000-0000-000022160000}"/>
    <cellStyle name="Input 2 2 2 2 5 3 4" xfId="6904" xr:uid="{00000000-0005-0000-0000-000023160000}"/>
    <cellStyle name="Input 2 2 2 2 5 3 5" xfId="6905" xr:uid="{00000000-0005-0000-0000-000024160000}"/>
    <cellStyle name="Input 2 2 2 2 5 4" xfId="6906" xr:uid="{00000000-0005-0000-0000-000025160000}"/>
    <cellStyle name="Input 2 2 2 2 5 4 2" xfId="6907" xr:uid="{00000000-0005-0000-0000-000026160000}"/>
    <cellStyle name="Input 2 2 2 2 5 4 3" xfId="6908" xr:uid="{00000000-0005-0000-0000-000027160000}"/>
    <cellStyle name="Input 2 2 2 2 5 4 4" xfId="6909" xr:uid="{00000000-0005-0000-0000-000028160000}"/>
    <cellStyle name="Input 2 2 2 2 5 4 5" xfId="6910" xr:uid="{00000000-0005-0000-0000-000029160000}"/>
    <cellStyle name="Input 2 2 2 2 5 5" xfId="6911" xr:uid="{00000000-0005-0000-0000-00002A160000}"/>
    <cellStyle name="Input 2 2 2 2 5 5 2" xfId="6912" xr:uid="{00000000-0005-0000-0000-00002B160000}"/>
    <cellStyle name="Input 2 2 2 2 5 6" xfId="6913" xr:uid="{00000000-0005-0000-0000-00002C160000}"/>
    <cellStyle name="Input 2 2 2 2 5 6 2" xfId="6914" xr:uid="{00000000-0005-0000-0000-00002D160000}"/>
    <cellStyle name="Input 2 2 2 2 5 7" xfId="6915" xr:uid="{00000000-0005-0000-0000-00002E160000}"/>
    <cellStyle name="Input 2 2 2 2 5 8" xfId="6916" xr:uid="{00000000-0005-0000-0000-00002F160000}"/>
    <cellStyle name="Input 2 2 2 2 6" xfId="1043" xr:uid="{00000000-0005-0000-0000-000030160000}"/>
    <cellStyle name="Input 2 2 2 2 6 2" xfId="6917" xr:uid="{00000000-0005-0000-0000-000031160000}"/>
    <cellStyle name="Input 2 2 2 2 6 2 2" xfId="6918" xr:uid="{00000000-0005-0000-0000-000032160000}"/>
    <cellStyle name="Input 2 2 2 2 6 2 2 2" xfId="6919" xr:uid="{00000000-0005-0000-0000-000033160000}"/>
    <cellStyle name="Input 2 2 2 2 6 2 2 3" xfId="6920" xr:uid="{00000000-0005-0000-0000-000034160000}"/>
    <cellStyle name="Input 2 2 2 2 6 2 2 4" xfId="6921" xr:uid="{00000000-0005-0000-0000-000035160000}"/>
    <cellStyle name="Input 2 2 2 2 6 2 2 5" xfId="6922" xr:uid="{00000000-0005-0000-0000-000036160000}"/>
    <cellStyle name="Input 2 2 2 2 6 2 3" xfId="6923" xr:uid="{00000000-0005-0000-0000-000037160000}"/>
    <cellStyle name="Input 2 2 2 2 6 2 3 2" xfId="6924" xr:uid="{00000000-0005-0000-0000-000038160000}"/>
    <cellStyle name="Input 2 2 2 2 6 2 3 3" xfId="6925" xr:uid="{00000000-0005-0000-0000-000039160000}"/>
    <cellStyle name="Input 2 2 2 2 6 2 3 4" xfId="6926" xr:uid="{00000000-0005-0000-0000-00003A160000}"/>
    <cellStyle name="Input 2 2 2 2 6 2 3 5" xfId="6927" xr:uid="{00000000-0005-0000-0000-00003B160000}"/>
    <cellStyle name="Input 2 2 2 2 6 2 4" xfId="6928" xr:uid="{00000000-0005-0000-0000-00003C160000}"/>
    <cellStyle name="Input 2 2 2 2 6 2 4 2" xfId="6929" xr:uid="{00000000-0005-0000-0000-00003D160000}"/>
    <cellStyle name="Input 2 2 2 2 6 2 5" xfId="6930" xr:uid="{00000000-0005-0000-0000-00003E160000}"/>
    <cellStyle name="Input 2 2 2 2 6 2 5 2" xfId="6931" xr:uid="{00000000-0005-0000-0000-00003F160000}"/>
    <cellStyle name="Input 2 2 2 2 6 2 6" xfId="6932" xr:uid="{00000000-0005-0000-0000-000040160000}"/>
    <cellStyle name="Input 2 2 2 2 6 2 7" xfId="6933" xr:uid="{00000000-0005-0000-0000-000041160000}"/>
    <cellStyle name="Input 2 2 2 2 6 3" xfId="6934" xr:uid="{00000000-0005-0000-0000-000042160000}"/>
    <cellStyle name="Input 2 2 2 2 6 3 2" xfId="6935" xr:uid="{00000000-0005-0000-0000-000043160000}"/>
    <cellStyle name="Input 2 2 2 2 6 3 3" xfId="6936" xr:uid="{00000000-0005-0000-0000-000044160000}"/>
    <cellStyle name="Input 2 2 2 2 6 3 4" xfId="6937" xr:uid="{00000000-0005-0000-0000-000045160000}"/>
    <cellStyle name="Input 2 2 2 2 6 3 5" xfId="6938" xr:uid="{00000000-0005-0000-0000-000046160000}"/>
    <cellStyle name="Input 2 2 2 2 6 4" xfId="6939" xr:uid="{00000000-0005-0000-0000-000047160000}"/>
    <cellStyle name="Input 2 2 2 2 6 4 2" xfId="6940" xr:uid="{00000000-0005-0000-0000-000048160000}"/>
    <cellStyle name="Input 2 2 2 2 6 4 3" xfId="6941" xr:uid="{00000000-0005-0000-0000-000049160000}"/>
    <cellStyle name="Input 2 2 2 2 6 4 4" xfId="6942" xr:uid="{00000000-0005-0000-0000-00004A160000}"/>
    <cellStyle name="Input 2 2 2 2 6 4 5" xfId="6943" xr:uid="{00000000-0005-0000-0000-00004B160000}"/>
    <cellStyle name="Input 2 2 2 2 6 5" xfId="6944" xr:uid="{00000000-0005-0000-0000-00004C160000}"/>
    <cellStyle name="Input 2 2 2 2 6 5 2" xfId="6945" xr:uid="{00000000-0005-0000-0000-00004D160000}"/>
    <cellStyle name="Input 2 2 2 2 6 6" xfId="6946" xr:uid="{00000000-0005-0000-0000-00004E160000}"/>
    <cellStyle name="Input 2 2 2 2 6 6 2" xfId="6947" xr:uid="{00000000-0005-0000-0000-00004F160000}"/>
    <cellStyle name="Input 2 2 2 2 6 7" xfId="6948" xr:uid="{00000000-0005-0000-0000-000050160000}"/>
    <cellStyle name="Input 2 2 2 2 6 8" xfId="6949" xr:uid="{00000000-0005-0000-0000-000051160000}"/>
    <cellStyle name="Input 2 2 2 2 7" xfId="6950" xr:uid="{00000000-0005-0000-0000-000052160000}"/>
    <cellStyle name="Input 2 2 2 2 7 2" xfId="6951" xr:uid="{00000000-0005-0000-0000-000053160000}"/>
    <cellStyle name="Input 2 2 2 2 7 2 2" xfId="6952" xr:uid="{00000000-0005-0000-0000-000054160000}"/>
    <cellStyle name="Input 2 2 2 2 7 2 2 2" xfId="6953" xr:uid="{00000000-0005-0000-0000-000055160000}"/>
    <cellStyle name="Input 2 2 2 2 7 2 2 3" xfId="6954" xr:uid="{00000000-0005-0000-0000-000056160000}"/>
    <cellStyle name="Input 2 2 2 2 7 2 2 4" xfId="6955" xr:uid="{00000000-0005-0000-0000-000057160000}"/>
    <cellStyle name="Input 2 2 2 2 7 2 2 5" xfId="6956" xr:uid="{00000000-0005-0000-0000-000058160000}"/>
    <cellStyle name="Input 2 2 2 2 7 2 3" xfId="6957" xr:uid="{00000000-0005-0000-0000-000059160000}"/>
    <cellStyle name="Input 2 2 2 2 7 2 3 2" xfId="6958" xr:uid="{00000000-0005-0000-0000-00005A160000}"/>
    <cellStyle name="Input 2 2 2 2 7 2 3 3" xfId="6959" xr:uid="{00000000-0005-0000-0000-00005B160000}"/>
    <cellStyle name="Input 2 2 2 2 7 2 3 4" xfId="6960" xr:uid="{00000000-0005-0000-0000-00005C160000}"/>
    <cellStyle name="Input 2 2 2 2 7 2 3 5" xfId="6961" xr:uid="{00000000-0005-0000-0000-00005D160000}"/>
    <cellStyle name="Input 2 2 2 2 7 2 4" xfId="6962" xr:uid="{00000000-0005-0000-0000-00005E160000}"/>
    <cellStyle name="Input 2 2 2 2 7 2 4 2" xfId="6963" xr:uid="{00000000-0005-0000-0000-00005F160000}"/>
    <cellStyle name="Input 2 2 2 2 7 2 5" xfId="6964" xr:uid="{00000000-0005-0000-0000-000060160000}"/>
    <cellStyle name="Input 2 2 2 2 7 2 5 2" xfId="6965" xr:uid="{00000000-0005-0000-0000-000061160000}"/>
    <cellStyle name="Input 2 2 2 2 7 2 6" xfId="6966" xr:uid="{00000000-0005-0000-0000-000062160000}"/>
    <cellStyle name="Input 2 2 2 2 7 2 7" xfId="6967" xr:uid="{00000000-0005-0000-0000-000063160000}"/>
    <cellStyle name="Input 2 2 2 2 7 3" xfId="6968" xr:uid="{00000000-0005-0000-0000-000064160000}"/>
    <cellStyle name="Input 2 2 2 2 7 3 2" xfId="6969" xr:uid="{00000000-0005-0000-0000-000065160000}"/>
    <cellStyle name="Input 2 2 2 2 7 3 3" xfId="6970" xr:uid="{00000000-0005-0000-0000-000066160000}"/>
    <cellStyle name="Input 2 2 2 2 7 3 4" xfId="6971" xr:uid="{00000000-0005-0000-0000-000067160000}"/>
    <cellStyle name="Input 2 2 2 2 7 3 5" xfId="6972" xr:uid="{00000000-0005-0000-0000-000068160000}"/>
    <cellStyle name="Input 2 2 2 2 7 4" xfId="6973" xr:uid="{00000000-0005-0000-0000-000069160000}"/>
    <cellStyle name="Input 2 2 2 2 7 4 2" xfId="6974" xr:uid="{00000000-0005-0000-0000-00006A160000}"/>
    <cellStyle name="Input 2 2 2 2 7 4 3" xfId="6975" xr:uid="{00000000-0005-0000-0000-00006B160000}"/>
    <cellStyle name="Input 2 2 2 2 7 4 4" xfId="6976" xr:uid="{00000000-0005-0000-0000-00006C160000}"/>
    <cellStyle name="Input 2 2 2 2 7 4 5" xfId="6977" xr:uid="{00000000-0005-0000-0000-00006D160000}"/>
    <cellStyle name="Input 2 2 2 2 7 5" xfId="6978" xr:uid="{00000000-0005-0000-0000-00006E160000}"/>
    <cellStyle name="Input 2 2 2 2 7 5 2" xfId="6979" xr:uid="{00000000-0005-0000-0000-00006F160000}"/>
    <cellStyle name="Input 2 2 2 2 7 6" xfId="6980" xr:uid="{00000000-0005-0000-0000-000070160000}"/>
    <cellStyle name="Input 2 2 2 2 7 6 2" xfId="6981" xr:uid="{00000000-0005-0000-0000-000071160000}"/>
    <cellStyle name="Input 2 2 2 2 7 7" xfId="6982" xr:uid="{00000000-0005-0000-0000-000072160000}"/>
    <cellStyle name="Input 2 2 2 2 7 8" xfId="6983" xr:uid="{00000000-0005-0000-0000-000073160000}"/>
    <cellStyle name="Input 2 2 2 2 8" xfId="6984" xr:uid="{00000000-0005-0000-0000-000074160000}"/>
    <cellStyle name="Input 2 2 2 2 8 2" xfId="6985" xr:uid="{00000000-0005-0000-0000-000075160000}"/>
    <cellStyle name="Input 2 2 2 2 8 2 2" xfId="6986" xr:uid="{00000000-0005-0000-0000-000076160000}"/>
    <cellStyle name="Input 2 2 2 2 8 2 2 2" xfId="6987" xr:uid="{00000000-0005-0000-0000-000077160000}"/>
    <cellStyle name="Input 2 2 2 2 8 2 2 3" xfId="6988" xr:uid="{00000000-0005-0000-0000-000078160000}"/>
    <cellStyle name="Input 2 2 2 2 8 2 2 4" xfId="6989" xr:uid="{00000000-0005-0000-0000-000079160000}"/>
    <cellStyle name="Input 2 2 2 2 8 2 2 5" xfId="6990" xr:uid="{00000000-0005-0000-0000-00007A160000}"/>
    <cellStyle name="Input 2 2 2 2 8 2 3" xfId="6991" xr:uid="{00000000-0005-0000-0000-00007B160000}"/>
    <cellStyle name="Input 2 2 2 2 8 2 3 2" xfId="6992" xr:uid="{00000000-0005-0000-0000-00007C160000}"/>
    <cellStyle name="Input 2 2 2 2 8 2 3 3" xfId="6993" xr:uid="{00000000-0005-0000-0000-00007D160000}"/>
    <cellStyle name="Input 2 2 2 2 8 2 3 4" xfId="6994" xr:uid="{00000000-0005-0000-0000-00007E160000}"/>
    <cellStyle name="Input 2 2 2 2 8 2 3 5" xfId="6995" xr:uid="{00000000-0005-0000-0000-00007F160000}"/>
    <cellStyle name="Input 2 2 2 2 8 2 4" xfId="6996" xr:uid="{00000000-0005-0000-0000-000080160000}"/>
    <cellStyle name="Input 2 2 2 2 8 2 4 2" xfId="6997" xr:uid="{00000000-0005-0000-0000-000081160000}"/>
    <cellStyle name="Input 2 2 2 2 8 2 5" xfId="6998" xr:uid="{00000000-0005-0000-0000-000082160000}"/>
    <cellStyle name="Input 2 2 2 2 8 2 5 2" xfId="6999" xr:uid="{00000000-0005-0000-0000-000083160000}"/>
    <cellStyle name="Input 2 2 2 2 8 2 6" xfId="7000" xr:uid="{00000000-0005-0000-0000-000084160000}"/>
    <cellStyle name="Input 2 2 2 2 8 2 7" xfId="7001" xr:uid="{00000000-0005-0000-0000-000085160000}"/>
    <cellStyle name="Input 2 2 2 2 8 3" xfId="7002" xr:uid="{00000000-0005-0000-0000-000086160000}"/>
    <cellStyle name="Input 2 2 2 2 8 3 2" xfId="7003" xr:uid="{00000000-0005-0000-0000-000087160000}"/>
    <cellStyle name="Input 2 2 2 2 8 3 3" xfId="7004" xr:uid="{00000000-0005-0000-0000-000088160000}"/>
    <cellStyle name="Input 2 2 2 2 8 3 4" xfId="7005" xr:uid="{00000000-0005-0000-0000-000089160000}"/>
    <cellStyle name="Input 2 2 2 2 8 3 5" xfId="7006" xr:uid="{00000000-0005-0000-0000-00008A160000}"/>
    <cellStyle name="Input 2 2 2 2 8 4" xfId="7007" xr:uid="{00000000-0005-0000-0000-00008B160000}"/>
    <cellStyle name="Input 2 2 2 2 8 4 2" xfId="7008" xr:uid="{00000000-0005-0000-0000-00008C160000}"/>
    <cellStyle name="Input 2 2 2 2 8 4 3" xfId="7009" xr:uid="{00000000-0005-0000-0000-00008D160000}"/>
    <cellStyle name="Input 2 2 2 2 8 4 4" xfId="7010" xr:uid="{00000000-0005-0000-0000-00008E160000}"/>
    <cellStyle name="Input 2 2 2 2 8 4 5" xfId="7011" xr:uid="{00000000-0005-0000-0000-00008F160000}"/>
    <cellStyle name="Input 2 2 2 2 8 5" xfId="7012" xr:uid="{00000000-0005-0000-0000-000090160000}"/>
    <cellStyle name="Input 2 2 2 2 8 5 2" xfId="7013" xr:uid="{00000000-0005-0000-0000-000091160000}"/>
    <cellStyle name="Input 2 2 2 2 8 6" xfId="7014" xr:uid="{00000000-0005-0000-0000-000092160000}"/>
    <cellStyle name="Input 2 2 2 2 8 6 2" xfId="7015" xr:uid="{00000000-0005-0000-0000-000093160000}"/>
    <cellStyle name="Input 2 2 2 2 8 7" xfId="7016" xr:uid="{00000000-0005-0000-0000-000094160000}"/>
    <cellStyle name="Input 2 2 2 2 8 8" xfId="7017" xr:uid="{00000000-0005-0000-0000-000095160000}"/>
    <cellStyle name="Input 2 2 2 2 9" xfId="7018" xr:uid="{00000000-0005-0000-0000-000096160000}"/>
    <cellStyle name="Input 2 2 2 2 9 2" xfId="7019" xr:uid="{00000000-0005-0000-0000-000097160000}"/>
    <cellStyle name="Input 2 2 2 2 9 2 2" xfId="7020" xr:uid="{00000000-0005-0000-0000-000098160000}"/>
    <cellStyle name="Input 2 2 2 2 9 2 2 2" xfId="7021" xr:uid="{00000000-0005-0000-0000-000099160000}"/>
    <cellStyle name="Input 2 2 2 2 9 2 2 3" xfId="7022" xr:uid="{00000000-0005-0000-0000-00009A160000}"/>
    <cellStyle name="Input 2 2 2 2 9 2 2 4" xfId="7023" xr:uid="{00000000-0005-0000-0000-00009B160000}"/>
    <cellStyle name="Input 2 2 2 2 9 2 2 5" xfId="7024" xr:uid="{00000000-0005-0000-0000-00009C160000}"/>
    <cellStyle name="Input 2 2 2 2 9 2 3" xfId="7025" xr:uid="{00000000-0005-0000-0000-00009D160000}"/>
    <cellStyle name="Input 2 2 2 2 9 2 3 2" xfId="7026" xr:uid="{00000000-0005-0000-0000-00009E160000}"/>
    <cellStyle name="Input 2 2 2 2 9 2 3 3" xfId="7027" xr:uid="{00000000-0005-0000-0000-00009F160000}"/>
    <cellStyle name="Input 2 2 2 2 9 2 3 4" xfId="7028" xr:uid="{00000000-0005-0000-0000-0000A0160000}"/>
    <cellStyle name="Input 2 2 2 2 9 2 3 5" xfId="7029" xr:uid="{00000000-0005-0000-0000-0000A1160000}"/>
    <cellStyle name="Input 2 2 2 2 9 2 4" xfId="7030" xr:uid="{00000000-0005-0000-0000-0000A2160000}"/>
    <cellStyle name="Input 2 2 2 2 9 2 4 2" xfId="7031" xr:uid="{00000000-0005-0000-0000-0000A3160000}"/>
    <cellStyle name="Input 2 2 2 2 9 2 5" xfId="7032" xr:uid="{00000000-0005-0000-0000-0000A4160000}"/>
    <cellStyle name="Input 2 2 2 2 9 2 5 2" xfId="7033" xr:uid="{00000000-0005-0000-0000-0000A5160000}"/>
    <cellStyle name="Input 2 2 2 2 9 2 6" xfId="7034" xr:uid="{00000000-0005-0000-0000-0000A6160000}"/>
    <cellStyle name="Input 2 2 2 2 9 2 7" xfId="7035" xr:uid="{00000000-0005-0000-0000-0000A7160000}"/>
    <cellStyle name="Input 2 2 2 2 9 3" xfId="7036" xr:uid="{00000000-0005-0000-0000-0000A8160000}"/>
    <cellStyle name="Input 2 2 2 2 9 3 2" xfId="7037" xr:uid="{00000000-0005-0000-0000-0000A9160000}"/>
    <cellStyle name="Input 2 2 2 2 9 3 3" xfId="7038" xr:uid="{00000000-0005-0000-0000-0000AA160000}"/>
    <cellStyle name="Input 2 2 2 2 9 3 4" xfId="7039" xr:uid="{00000000-0005-0000-0000-0000AB160000}"/>
    <cellStyle name="Input 2 2 2 2 9 3 5" xfId="7040" xr:uid="{00000000-0005-0000-0000-0000AC160000}"/>
    <cellStyle name="Input 2 2 2 2 9 4" xfId="7041" xr:uid="{00000000-0005-0000-0000-0000AD160000}"/>
    <cellStyle name="Input 2 2 2 2 9 4 2" xfId="7042" xr:uid="{00000000-0005-0000-0000-0000AE160000}"/>
    <cellStyle name="Input 2 2 2 2 9 4 3" xfId="7043" xr:uid="{00000000-0005-0000-0000-0000AF160000}"/>
    <cellStyle name="Input 2 2 2 2 9 4 4" xfId="7044" xr:uid="{00000000-0005-0000-0000-0000B0160000}"/>
    <cellStyle name="Input 2 2 2 2 9 4 5" xfId="7045" xr:uid="{00000000-0005-0000-0000-0000B1160000}"/>
    <cellStyle name="Input 2 2 2 2 9 5" xfId="7046" xr:uid="{00000000-0005-0000-0000-0000B2160000}"/>
    <cellStyle name="Input 2 2 2 2 9 5 2" xfId="7047" xr:uid="{00000000-0005-0000-0000-0000B3160000}"/>
    <cellStyle name="Input 2 2 2 2 9 6" xfId="7048" xr:uid="{00000000-0005-0000-0000-0000B4160000}"/>
    <cellStyle name="Input 2 2 2 2 9 6 2" xfId="7049" xr:uid="{00000000-0005-0000-0000-0000B5160000}"/>
    <cellStyle name="Input 2 2 2 2 9 7" xfId="7050" xr:uid="{00000000-0005-0000-0000-0000B6160000}"/>
    <cellStyle name="Input 2 2 2 2 9 8" xfId="7051" xr:uid="{00000000-0005-0000-0000-0000B7160000}"/>
    <cellStyle name="Input 2 2 2 3" xfId="1044" xr:uid="{00000000-0005-0000-0000-0000B8160000}"/>
    <cellStyle name="Input 2 2 2 3 2" xfId="1045" xr:uid="{00000000-0005-0000-0000-0000B9160000}"/>
    <cellStyle name="Input 2 2 2 4" xfId="1046" xr:uid="{00000000-0005-0000-0000-0000BA160000}"/>
    <cellStyle name="Input 2 2 2 4 2" xfId="1047" xr:uid="{00000000-0005-0000-0000-0000BB160000}"/>
    <cellStyle name="Input 2 2 2 5" xfId="1048" xr:uid="{00000000-0005-0000-0000-0000BC160000}"/>
    <cellStyle name="Input 2 2 2 6" xfId="7052" xr:uid="{00000000-0005-0000-0000-0000BD160000}"/>
    <cellStyle name="Input 2 2 2 6 2" xfId="7053" xr:uid="{00000000-0005-0000-0000-0000BE160000}"/>
    <cellStyle name="Input 2 2 2_T-straight with PEDs adjustor" xfId="7054" xr:uid="{00000000-0005-0000-0000-0000BF160000}"/>
    <cellStyle name="Input 2 2 3" xfId="1049" xr:uid="{00000000-0005-0000-0000-0000C0160000}"/>
    <cellStyle name="Input 2 2 3 10" xfId="7055" xr:uid="{00000000-0005-0000-0000-0000C1160000}"/>
    <cellStyle name="Input 2 2 3 10 2" xfId="7056" xr:uid="{00000000-0005-0000-0000-0000C2160000}"/>
    <cellStyle name="Input 2 2 3 10 2 2" xfId="7057" xr:uid="{00000000-0005-0000-0000-0000C3160000}"/>
    <cellStyle name="Input 2 2 3 10 2 2 2" xfId="7058" xr:uid="{00000000-0005-0000-0000-0000C4160000}"/>
    <cellStyle name="Input 2 2 3 10 2 2 3" xfId="7059" xr:uid="{00000000-0005-0000-0000-0000C5160000}"/>
    <cellStyle name="Input 2 2 3 10 2 2 4" xfId="7060" xr:uid="{00000000-0005-0000-0000-0000C6160000}"/>
    <cellStyle name="Input 2 2 3 10 2 2 5" xfId="7061" xr:uid="{00000000-0005-0000-0000-0000C7160000}"/>
    <cellStyle name="Input 2 2 3 10 2 3" xfId="7062" xr:uid="{00000000-0005-0000-0000-0000C8160000}"/>
    <cellStyle name="Input 2 2 3 10 2 3 2" xfId="7063" xr:uid="{00000000-0005-0000-0000-0000C9160000}"/>
    <cellStyle name="Input 2 2 3 10 2 3 3" xfId="7064" xr:uid="{00000000-0005-0000-0000-0000CA160000}"/>
    <cellStyle name="Input 2 2 3 10 2 3 4" xfId="7065" xr:uid="{00000000-0005-0000-0000-0000CB160000}"/>
    <cellStyle name="Input 2 2 3 10 2 3 5" xfId="7066" xr:uid="{00000000-0005-0000-0000-0000CC160000}"/>
    <cellStyle name="Input 2 2 3 10 2 4" xfId="7067" xr:uid="{00000000-0005-0000-0000-0000CD160000}"/>
    <cellStyle name="Input 2 2 3 10 2 4 2" xfId="7068" xr:uid="{00000000-0005-0000-0000-0000CE160000}"/>
    <cellStyle name="Input 2 2 3 10 2 5" xfId="7069" xr:uid="{00000000-0005-0000-0000-0000CF160000}"/>
    <cellStyle name="Input 2 2 3 10 2 5 2" xfId="7070" xr:uid="{00000000-0005-0000-0000-0000D0160000}"/>
    <cellStyle name="Input 2 2 3 10 2 6" xfId="7071" xr:uid="{00000000-0005-0000-0000-0000D1160000}"/>
    <cellStyle name="Input 2 2 3 10 2 7" xfId="7072" xr:uid="{00000000-0005-0000-0000-0000D2160000}"/>
    <cellStyle name="Input 2 2 3 10 3" xfId="7073" xr:uid="{00000000-0005-0000-0000-0000D3160000}"/>
    <cellStyle name="Input 2 2 3 10 3 2" xfId="7074" xr:uid="{00000000-0005-0000-0000-0000D4160000}"/>
    <cellStyle name="Input 2 2 3 10 3 3" xfId="7075" xr:uid="{00000000-0005-0000-0000-0000D5160000}"/>
    <cellStyle name="Input 2 2 3 10 3 4" xfId="7076" xr:uid="{00000000-0005-0000-0000-0000D6160000}"/>
    <cellStyle name="Input 2 2 3 10 3 5" xfId="7077" xr:uid="{00000000-0005-0000-0000-0000D7160000}"/>
    <cellStyle name="Input 2 2 3 10 4" xfId="7078" xr:uid="{00000000-0005-0000-0000-0000D8160000}"/>
    <cellStyle name="Input 2 2 3 10 4 2" xfId="7079" xr:uid="{00000000-0005-0000-0000-0000D9160000}"/>
    <cellStyle name="Input 2 2 3 10 4 3" xfId="7080" xr:uid="{00000000-0005-0000-0000-0000DA160000}"/>
    <cellStyle name="Input 2 2 3 10 4 4" xfId="7081" xr:uid="{00000000-0005-0000-0000-0000DB160000}"/>
    <cellStyle name="Input 2 2 3 10 4 5" xfId="7082" xr:uid="{00000000-0005-0000-0000-0000DC160000}"/>
    <cellStyle name="Input 2 2 3 10 5" xfId="7083" xr:uid="{00000000-0005-0000-0000-0000DD160000}"/>
    <cellStyle name="Input 2 2 3 10 5 2" xfId="7084" xr:uid="{00000000-0005-0000-0000-0000DE160000}"/>
    <cellStyle name="Input 2 2 3 10 6" xfId="7085" xr:uid="{00000000-0005-0000-0000-0000DF160000}"/>
    <cellStyle name="Input 2 2 3 10 6 2" xfId="7086" xr:uid="{00000000-0005-0000-0000-0000E0160000}"/>
    <cellStyle name="Input 2 2 3 10 7" xfId="7087" xr:uid="{00000000-0005-0000-0000-0000E1160000}"/>
    <cellStyle name="Input 2 2 3 10 8" xfId="7088" xr:uid="{00000000-0005-0000-0000-0000E2160000}"/>
    <cellStyle name="Input 2 2 3 11" xfId="7089" xr:uid="{00000000-0005-0000-0000-0000E3160000}"/>
    <cellStyle name="Input 2 2 3 11 2" xfId="7090" xr:uid="{00000000-0005-0000-0000-0000E4160000}"/>
    <cellStyle name="Input 2 2 3 11 2 2" xfId="7091" xr:uid="{00000000-0005-0000-0000-0000E5160000}"/>
    <cellStyle name="Input 2 2 3 11 2 2 2" xfId="7092" xr:uid="{00000000-0005-0000-0000-0000E6160000}"/>
    <cellStyle name="Input 2 2 3 11 2 2 3" xfId="7093" xr:uid="{00000000-0005-0000-0000-0000E7160000}"/>
    <cellStyle name="Input 2 2 3 11 2 2 4" xfId="7094" xr:uid="{00000000-0005-0000-0000-0000E8160000}"/>
    <cellStyle name="Input 2 2 3 11 2 2 5" xfId="7095" xr:uid="{00000000-0005-0000-0000-0000E9160000}"/>
    <cellStyle name="Input 2 2 3 11 2 3" xfId="7096" xr:uid="{00000000-0005-0000-0000-0000EA160000}"/>
    <cellStyle name="Input 2 2 3 11 2 3 2" xfId="7097" xr:uid="{00000000-0005-0000-0000-0000EB160000}"/>
    <cellStyle name="Input 2 2 3 11 2 3 3" xfId="7098" xr:uid="{00000000-0005-0000-0000-0000EC160000}"/>
    <cellStyle name="Input 2 2 3 11 2 3 4" xfId="7099" xr:uid="{00000000-0005-0000-0000-0000ED160000}"/>
    <cellStyle name="Input 2 2 3 11 2 3 5" xfId="7100" xr:uid="{00000000-0005-0000-0000-0000EE160000}"/>
    <cellStyle name="Input 2 2 3 11 2 4" xfId="7101" xr:uid="{00000000-0005-0000-0000-0000EF160000}"/>
    <cellStyle name="Input 2 2 3 11 2 4 2" xfId="7102" xr:uid="{00000000-0005-0000-0000-0000F0160000}"/>
    <cellStyle name="Input 2 2 3 11 2 5" xfId="7103" xr:uid="{00000000-0005-0000-0000-0000F1160000}"/>
    <cellStyle name="Input 2 2 3 11 2 5 2" xfId="7104" xr:uid="{00000000-0005-0000-0000-0000F2160000}"/>
    <cellStyle name="Input 2 2 3 11 2 6" xfId="7105" xr:uid="{00000000-0005-0000-0000-0000F3160000}"/>
    <cellStyle name="Input 2 2 3 11 2 7" xfId="7106" xr:uid="{00000000-0005-0000-0000-0000F4160000}"/>
    <cellStyle name="Input 2 2 3 11 3" xfId="7107" xr:uid="{00000000-0005-0000-0000-0000F5160000}"/>
    <cellStyle name="Input 2 2 3 11 3 2" xfId="7108" xr:uid="{00000000-0005-0000-0000-0000F6160000}"/>
    <cellStyle name="Input 2 2 3 11 3 3" xfId="7109" xr:uid="{00000000-0005-0000-0000-0000F7160000}"/>
    <cellStyle name="Input 2 2 3 11 3 4" xfId="7110" xr:uid="{00000000-0005-0000-0000-0000F8160000}"/>
    <cellStyle name="Input 2 2 3 11 3 5" xfId="7111" xr:uid="{00000000-0005-0000-0000-0000F9160000}"/>
    <cellStyle name="Input 2 2 3 11 4" xfId="7112" xr:uid="{00000000-0005-0000-0000-0000FA160000}"/>
    <cellStyle name="Input 2 2 3 11 4 2" xfId="7113" xr:uid="{00000000-0005-0000-0000-0000FB160000}"/>
    <cellStyle name="Input 2 2 3 11 4 3" xfId="7114" xr:uid="{00000000-0005-0000-0000-0000FC160000}"/>
    <cellStyle name="Input 2 2 3 11 4 4" xfId="7115" xr:uid="{00000000-0005-0000-0000-0000FD160000}"/>
    <cellStyle name="Input 2 2 3 11 4 5" xfId="7116" xr:uid="{00000000-0005-0000-0000-0000FE160000}"/>
    <cellStyle name="Input 2 2 3 11 5" xfId="7117" xr:uid="{00000000-0005-0000-0000-0000FF160000}"/>
    <cellStyle name="Input 2 2 3 11 5 2" xfId="7118" xr:uid="{00000000-0005-0000-0000-000000170000}"/>
    <cellStyle name="Input 2 2 3 11 6" xfId="7119" xr:uid="{00000000-0005-0000-0000-000001170000}"/>
    <cellStyle name="Input 2 2 3 11 6 2" xfId="7120" xr:uid="{00000000-0005-0000-0000-000002170000}"/>
    <cellStyle name="Input 2 2 3 11 7" xfId="7121" xr:uid="{00000000-0005-0000-0000-000003170000}"/>
    <cellStyle name="Input 2 2 3 11 8" xfId="7122" xr:uid="{00000000-0005-0000-0000-000004170000}"/>
    <cellStyle name="Input 2 2 3 12" xfId="7123" xr:uid="{00000000-0005-0000-0000-000005170000}"/>
    <cellStyle name="Input 2 2 3 12 2" xfId="7124" xr:uid="{00000000-0005-0000-0000-000006170000}"/>
    <cellStyle name="Input 2 2 3 12 2 2" xfId="7125" xr:uid="{00000000-0005-0000-0000-000007170000}"/>
    <cellStyle name="Input 2 2 3 12 2 2 2" xfId="7126" xr:uid="{00000000-0005-0000-0000-000008170000}"/>
    <cellStyle name="Input 2 2 3 12 2 2 3" xfId="7127" xr:uid="{00000000-0005-0000-0000-000009170000}"/>
    <cellStyle name="Input 2 2 3 12 2 2 4" xfId="7128" xr:uid="{00000000-0005-0000-0000-00000A170000}"/>
    <cellStyle name="Input 2 2 3 12 2 2 5" xfId="7129" xr:uid="{00000000-0005-0000-0000-00000B170000}"/>
    <cellStyle name="Input 2 2 3 12 2 3" xfId="7130" xr:uid="{00000000-0005-0000-0000-00000C170000}"/>
    <cellStyle name="Input 2 2 3 12 2 3 2" xfId="7131" xr:uid="{00000000-0005-0000-0000-00000D170000}"/>
    <cellStyle name="Input 2 2 3 12 2 3 3" xfId="7132" xr:uid="{00000000-0005-0000-0000-00000E170000}"/>
    <cellStyle name="Input 2 2 3 12 2 3 4" xfId="7133" xr:uid="{00000000-0005-0000-0000-00000F170000}"/>
    <cellStyle name="Input 2 2 3 12 2 3 5" xfId="7134" xr:uid="{00000000-0005-0000-0000-000010170000}"/>
    <cellStyle name="Input 2 2 3 12 2 4" xfId="7135" xr:uid="{00000000-0005-0000-0000-000011170000}"/>
    <cellStyle name="Input 2 2 3 12 2 4 2" xfId="7136" xr:uid="{00000000-0005-0000-0000-000012170000}"/>
    <cellStyle name="Input 2 2 3 12 2 5" xfId="7137" xr:uid="{00000000-0005-0000-0000-000013170000}"/>
    <cellStyle name="Input 2 2 3 12 2 5 2" xfId="7138" xr:uid="{00000000-0005-0000-0000-000014170000}"/>
    <cellStyle name="Input 2 2 3 12 2 6" xfId="7139" xr:uid="{00000000-0005-0000-0000-000015170000}"/>
    <cellStyle name="Input 2 2 3 12 2 7" xfId="7140" xr:uid="{00000000-0005-0000-0000-000016170000}"/>
    <cellStyle name="Input 2 2 3 12 3" xfId="7141" xr:uid="{00000000-0005-0000-0000-000017170000}"/>
    <cellStyle name="Input 2 2 3 12 3 2" xfId="7142" xr:uid="{00000000-0005-0000-0000-000018170000}"/>
    <cellStyle name="Input 2 2 3 12 3 3" xfId="7143" xr:uid="{00000000-0005-0000-0000-000019170000}"/>
    <cellStyle name="Input 2 2 3 12 3 4" xfId="7144" xr:uid="{00000000-0005-0000-0000-00001A170000}"/>
    <cellStyle name="Input 2 2 3 12 3 5" xfId="7145" xr:uid="{00000000-0005-0000-0000-00001B170000}"/>
    <cellStyle name="Input 2 2 3 12 4" xfId="7146" xr:uid="{00000000-0005-0000-0000-00001C170000}"/>
    <cellStyle name="Input 2 2 3 12 4 2" xfId="7147" xr:uid="{00000000-0005-0000-0000-00001D170000}"/>
    <cellStyle name="Input 2 2 3 12 4 3" xfId="7148" xr:uid="{00000000-0005-0000-0000-00001E170000}"/>
    <cellStyle name="Input 2 2 3 12 4 4" xfId="7149" xr:uid="{00000000-0005-0000-0000-00001F170000}"/>
    <cellStyle name="Input 2 2 3 12 4 5" xfId="7150" xr:uid="{00000000-0005-0000-0000-000020170000}"/>
    <cellStyle name="Input 2 2 3 12 5" xfId="7151" xr:uid="{00000000-0005-0000-0000-000021170000}"/>
    <cellStyle name="Input 2 2 3 12 5 2" xfId="7152" xr:uid="{00000000-0005-0000-0000-000022170000}"/>
    <cellStyle name="Input 2 2 3 12 6" xfId="7153" xr:uid="{00000000-0005-0000-0000-000023170000}"/>
    <cellStyle name="Input 2 2 3 12 6 2" xfId="7154" xr:uid="{00000000-0005-0000-0000-000024170000}"/>
    <cellStyle name="Input 2 2 3 12 7" xfId="7155" xr:uid="{00000000-0005-0000-0000-000025170000}"/>
    <cellStyle name="Input 2 2 3 12 8" xfId="7156" xr:uid="{00000000-0005-0000-0000-000026170000}"/>
    <cellStyle name="Input 2 2 3 13" xfId="7157" xr:uid="{00000000-0005-0000-0000-000027170000}"/>
    <cellStyle name="Input 2 2 3 13 2" xfId="7158" xr:uid="{00000000-0005-0000-0000-000028170000}"/>
    <cellStyle name="Input 2 2 3 13 2 2" xfId="7159" xr:uid="{00000000-0005-0000-0000-000029170000}"/>
    <cellStyle name="Input 2 2 3 13 2 2 2" xfId="7160" xr:uid="{00000000-0005-0000-0000-00002A170000}"/>
    <cellStyle name="Input 2 2 3 13 2 2 3" xfId="7161" xr:uid="{00000000-0005-0000-0000-00002B170000}"/>
    <cellStyle name="Input 2 2 3 13 2 2 4" xfId="7162" xr:uid="{00000000-0005-0000-0000-00002C170000}"/>
    <cellStyle name="Input 2 2 3 13 2 2 5" xfId="7163" xr:uid="{00000000-0005-0000-0000-00002D170000}"/>
    <cellStyle name="Input 2 2 3 13 2 3" xfId="7164" xr:uid="{00000000-0005-0000-0000-00002E170000}"/>
    <cellStyle name="Input 2 2 3 13 2 3 2" xfId="7165" xr:uid="{00000000-0005-0000-0000-00002F170000}"/>
    <cellStyle name="Input 2 2 3 13 2 3 3" xfId="7166" xr:uid="{00000000-0005-0000-0000-000030170000}"/>
    <cellStyle name="Input 2 2 3 13 2 3 4" xfId="7167" xr:uid="{00000000-0005-0000-0000-000031170000}"/>
    <cellStyle name="Input 2 2 3 13 2 3 5" xfId="7168" xr:uid="{00000000-0005-0000-0000-000032170000}"/>
    <cellStyle name="Input 2 2 3 13 2 4" xfId="7169" xr:uid="{00000000-0005-0000-0000-000033170000}"/>
    <cellStyle name="Input 2 2 3 13 2 4 2" xfId="7170" xr:uid="{00000000-0005-0000-0000-000034170000}"/>
    <cellStyle name="Input 2 2 3 13 2 5" xfId="7171" xr:uid="{00000000-0005-0000-0000-000035170000}"/>
    <cellStyle name="Input 2 2 3 13 2 5 2" xfId="7172" xr:uid="{00000000-0005-0000-0000-000036170000}"/>
    <cellStyle name="Input 2 2 3 13 2 6" xfId="7173" xr:uid="{00000000-0005-0000-0000-000037170000}"/>
    <cellStyle name="Input 2 2 3 13 2 7" xfId="7174" xr:uid="{00000000-0005-0000-0000-000038170000}"/>
    <cellStyle name="Input 2 2 3 13 3" xfId="7175" xr:uid="{00000000-0005-0000-0000-000039170000}"/>
    <cellStyle name="Input 2 2 3 13 3 2" xfId="7176" xr:uid="{00000000-0005-0000-0000-00003A170000}"/>
    <cellStyle name="Input 2 2 3 13 3 3" xfId="7177" xr:uid="{00000000-0005-0000-0000-00003B170000}"/>
    <cellStyle name="Input 2 2 3 13 3 4" xfId="7178" xr:uid="{00000000-0005-0000-0000-00003C170000}"/>
    <cellStyle name="Input 2 2 3 13 3 5" xfId="7179" xr:uid="{00000000-0005-0000-0000-00003D170000}"/>
    <cellStyle name="Input 2 2 3 13 4" xfId="7180" xr:uid="{00000000-0005-0000-0000-00003E170000}"/>
    <cellStyle name="Input 2 2 3 13 4 2" xfId="7181" xr:uid="{00000000-0005-0000-0000-00003F170000}"/>
    <cellStyle name="Input 2 2 3 13 4 3" xfId="7182" xr:uid="{00000000-0005-0000-0000-000040170000}"/>
    <cellStyle name="Input 2 2 3 13 4 4" xfId="7183" xr:uid="{00000000-0005-0000-0000-000041170000}"/>
    <cellStyle name="Input 2 2 3 13 4 5" xfId="7184" xr:uid="{00000000-0005-0000-0000-000042170000}"/>
    <cellStyle name="Input 2 2 3 13 5" xfId="7185" xr:uid="{00000000-0005-0000-0000-000043170000}"/>
    <cellStyle name="Input 2 2 3 13 5 2" xfId="7186" xr:uid="{00000000-0005-0000-0000-000044170000}"/>
    <cellStyle name="Input 2 2 3 13 6" xfId="7187" xr:uid="{00000000-0005-0000-0000-000045170000}"/>
    <cellStyle name="Input 2 2 3 13 6 2" xfId="7188" xr:uid="{00000000-0005-0000-0000-000046170000}"/>
    <cellStyle name="Input 2 2 3 13 7" xfId="7189" xr:uid="{00000000-0005-0000-0000-000047170000}"/>
    <cellStyle name="Input 2 2 3 13 8" xfId="7190" xr:uid="{00000000-0005-0000-0000-000048170000}"/>
    <cellStyle name="Input 2 2 3 14" xfId="7191" xr:uid="{00000000-0005-0000-0000-000049170000}"/>
    <cellStyle name="Input 2 2 3 14 2" xfId="7192" xr:uid="{00000000-0005-0000-0000-00004A170000}"/>
    <cellStyle name="Input 2 2 3 14 2 2" xfId="7193" xr:uid="{00000000-0005-0000-0000-00004B170000}"/>
    <cellStyle name="Input 2 2 3 14 2 2 2" xfId="7194" xr:uid="{00000000-0005-0000-0000-00004C170000}"/>
    <cellStyle name="Input 2 2 3 14 2 2 3" xfId="7195" xr:uid="{00000000-0005-0000-0000-00004D170000}"/>
    <cellStyle name="Input 2 2 3 14 2 2 4" xfId="7196" xr:uid="{00000000-0005-0000-0000-00004E170000}"/>
    <cellStyle name="Input 2 2 3 14 2 2 5" xfId="7197" xr:uid="{00000000-0005-0000-0000-00004F170000}"/>
    <cellStyle name="Input 2 2 3 14 2 3" xfId="7198" xr:uid="{00000000-0005-0000-0000-000050170000}"/>
    <cellStyle name="Input 2 2 3 14 2 3 2" xfId="7199" xr:uid="{00000000-0005-0000-0000-000051170000}"/>
    <cellStyle name="Input 2 2 3 14 2 3 3" xfId="7200" xr:uid="{00000000-0005-0000-0000-000052170000}"/>
    <cellStyle name="Input 2 2 3 14 2 3 4" xfId="7201" xr:uid="{00000000-0005-0000-0000-000053170000}"/>
    <cellStyle name="Input 2 2 3 14 2 3 5" xfId="7202" xr:uid="{00000000-0005-0000-0000-000054170000}"/>
    <cellStyle name="Input 2 2 3 14 2 4" xfId="7203" xr:uid="{00000000-0005-0000-0000-000055170000}"/>
    <cellStyle name="Input 2 2 3 14 2 4 2" xfId="7204" xr:uid="{00000000-0005-0000-0000-000056170000}"/>
    <cellStyle name="Input 2 2 3 14 2 5" xfId="7205" xr:uid="{00000000-0005-0000-0000-000057170000}"/>
    <cellStyle name="Input 2 2 3 14 2 5 2" xfId="7206" xr:uid="{00000000-0005-0000-0000-000058170000}"/>
    <cellStyle name="Input 2 2 3 14 2 6" xfId="7207" xr:uid="{00000000-0005-0000-0000-000059170000}"/>
    <cellStyle name="Input 2 2 3 14 2 7" xfId="7208" xr:uid="{00000000-0005-0000-0000-00005A170000}"/>
    <cellStyle name="Input 2 2 3 14 3" xfId="7209" xr:uid="{00000000-0005-0000-0000-00005B170000}"/>
    <cellStyle name="Input 2 2 3 14 3 2" xfId="7210" xr:uid="{00000000-0005-0000-0000-00005C170000}"/>
    <cellStyle name="Input 2 2 3 14 3 3" xfId="7211" xr:uid="{00000000-0005-0000-0000-00005D170000}"/>
    <cellStyle name="Input 2 2 3 14 3 4" xfId="7212" xr:uid="{00000000-0005-0000-0000-00005E170000}"/>
    <cellStyle name="Input 2 2 3 14 3 5" xfId="7213" xr:uid="{00000000-0005-0000-0000-00005F170000}"/>
    <cellStyle name="Input 2 2 3 14 4" xfId="7214" xr:uid="{00000000-0005-0000-0000-000060170000}"/>
    <cellStyle name="Input 2 2 3 14 4 2" xfId="7215" xr:uid="{00000000-0005-0000-0000-000061170000}"/>
    <cellStyle name="Input 2 2 3 14 4 3" xfId="7216" xr:uid="{00000000-0005-0000-0000-000062170000}"/>
    <cellStyle name="Input 2 2 3 14 4 4" xfId="7217" xr:uid="{00000000-0005-0000-0000-000063170000}"/>
    <cellStyle name="Input 2 2 3 14 4 5" xfId="7218" xr:uid="{00000000-0005-0000-0000-000064170000}"/>
    <cellStyle name="Input 2 2 3 14 5" xfId="7219" xr:uid="{00000000-0005-0000-0000-000065170000}"/>
    <cellStyle name="Input 2 2 3 14 5 2" xfId="7220" xr:uid="{00000000-0005-0000-0000-000066170000}"/>
    <cellStyle name="Input 2 2 3 14 6" xfId="7221" xr:uid="{00000000-0005-0000-0000-000067170000}"/>
    <cellStyle name="Input 2 2 3 14 6 2" xfId="7222" xr:uid="{00000000-0005-0000-0000-000068170000}"/>
    <cellStyle name="Input 2 2 3 14 7" xfId="7223" xr:uid="{00000000-0005-0000-0000-000069170000}"/>
    <cellStyle name="Input 2 2 3 14 8" xfId="7224" xr:uid="{00000000-0005-0000-0000-00006A170000}"/>
    <cellStyle name="Input 2 2 3 15" xfId="7225" xr:uid="{00000000-0005-0000-0000-00006B170000}"/>
    <cellStyle name="Input 2 2 3 15 2" xfId="7226" xr:uid="{00000000-0005-0000-0000-00006C170000}"/>
    <cellStyle name="Input 2 2 3 15 2 2" xfId="7227" xr:uid="{00000000-0005-0000-0000-00006D170000}"/>
    <cellStyle name="Input 2 2 3 15 2 3" xfId="7228" xr:uid="{00000000-0005-0000-0000-00006E170000}"/>
    <cellStyle name="Input 2 2 3 15 2 4" xfId="7229" xr:uid="{00000000-0005-0000-0000-00006F170000}"/>
    <cellStyle name="Input 2 2 3 15 2 5" xfId="7230" xr:uid="{00000000-0005-0000-0000-000070170000}"/>
    <cellStyle name="Input 2 2 3 15 3" xfId="7231" xr:uid="{00000000-0005-0000-0000-000071170000}"/>
    <cellStyle name="Input 2 2 3 15 3 2" xfId="7232" xr:uid="{00000000-0005-0000-0000-000072170000}"/>
    <cellStyle name="Input 2 2 3 15 3 3" xfId="7233" xr:uid="{00000000-0005-0000-0000-000073170000}"/>
    <cellStyle name="Input 2 2 3 15 3 4" xfId="7234" xr:uid="{00000000-0005-0000-0000-000074170000}"/>
    <cellStyle name="Input 2 2 3 15 3 5" xfId="7235" xr:uid="{00000000-0005-0000-0000-000075170000}"/>
    <cellStyle name="Input 2 2 3 15 4" xfId="7236" xr:uid="{00000000-0005-0000-0000-000076170000}"/>
    <cellStyle name="Input 2 2 3 15 4 2" xfId="7237" xr:uid="{00000000-0005-0000-0000-000077170000}"/>
    <cellStyle name="Input 2 2 3 15 5" xfId="7238" xr:uid="{00000000-0005-0000-0000-000078170000}"/>
    <cellStyle name="Input 2 2 3 15 5 2" xfId="7239" xr:uid="{00000000-0005-0000-0000-000079170000}"/>
    <cellStyle name="Input 2 2 3 15 6" xfId="7240" xr:uid="{00000000-0005-0000-0000-00007A170000}"/>
    <cellStyle name="Input 2 2 3 15 7" xfId="7241" xr:uid="{00000000-0005-0000-0000-00007B170000}"/>
    <cellStyle name="Input 2 2 3 16" xfId="7242" xr:uid="{00000000-0005-0000-0000-00007C170000}"/>
    <cellStyle name="Input 2 2 3 16 2" xfId="7243" xr:uid="{00000000-0005-0000-0000-00007D170000}"/>
    <cellStyle name="Input 2 2 3 16 3" xfId="7244" xr:uid="{00000000-0005-0000-0000-00007E170000}"/>
    <cellStyle name="Input 2 2 3 16 4" xfId="7245" xr:uid="{00000000-0005-0000-0000-00007F170000}"/>
    <cellStyle name="Input 2 2 3 16 5" xfId="7246" xr:uid="{00000000-0005-0000-0000-000080170000}"/>
    <cellStyle name="Input 2 2 3 17" xfId="7247" xr:uid="{00000000-0005-0000-0000-000081170000}"/>
    <cellStyle name="Input 2 2 3 17 2" xfId="7248" xr:uid="{00000000-0005-0000-0000-000082170000}"/>
    <cellStyle name="Input 2 2 3 17 3" xfId="7249" xr:uid="{00000000-0005-0000-0000-000083170000}"/>
    <cellStyle name="Input 2 2 3 17 4" xfId="7250" xr:uid="{00000000-0005-0000-0000-000084170000}"/>
    <cellStyle name="Input 2 2 3 17 5" xfId="7251" xr:uid="{00000000-0005-0000-0000-000085170000}"/>
    <cellStyle name="Input 2 2 3 18" xfId="7252" xr:uid="{00000000-0005-0000-0000-000086170000}"/>
    <cellStyle name="Input 2 2 3 18 2" xfId="7253" xr:uid="{00000000-0005-0000-0000-000087170000}"/>
    <cellStyle name="Input 2 2 3 19" xfId="7254" xr:uid="{00000000-0005-0000-0000-000088170000}"/>
    <cellStyle name="Input 2 2 3 19 2" xfId="7255" xr:uid="{00000000-0005-0000-0000-000089170000}"/>
    <cellStyle name="Input 2 2 3 2" xfId="1050" xr:uid="{00000000-0005-0000-0000-00008A170000}"/>
    <cellStyle name="Input 2 2 3 2 2" xfId="1051" xr:uid="{00000000-0005-0000-0000-00008B170000}"/>
    <cellStyle name="Input 2 2 3 2 2 2" xfId="7256" xr:uid="{00000000-0005-0000-0000-00008C170000}"/>
    <cellStyle name="Input 2 2 3 2 2 2 2" xfId="7257" xr:uid="{00000000-0005-0000-0000-00008D170000}"/>
    <cellStyle name="Input 2 2 3 2 2 2 3" xfId="7258" xr:uid="{00000000-0005-0000-0000-00008E170000}"/>
    <cellStyle name="Input 2 2 3 2 2 2 4" xfId="7259" xr:uid="{00000000-0005-0000-0000-00008F170000}"/>
    <cellStyle name="Input 2 2 3 2 2 2 5" xfId="7260" xr:uid="{00000000-0005-0000-0000-000090170000}"/>
    <cellStyle name="Input 2 2 3 2 2 3" xfId="7261" xr:uid="{00000000-0005-0000-0000-000091170000}"/>
    <cellStyle name="Input 2 2 3 2 2 3 2" xfId="7262" xr:uid="{00000000-0005-0000-0000-000092170000}"/>
    <cellStyle name="Input 2 2 3 2 2 3 3" xfId="7263" xr:uid="{00000000-0005-0000-0000-000093170000}"/>
    <cellStyle name="Input 2 2 3 2 2 3 4" xfId="7264" xr:uid="{00000000-0005-0000-0000-000094170000}"/>
    <cellStyle name="Input 2 2 3 2 2 3 5" xfId="7265" xr:uid="{00000000-0005-0000-0000-000095170000}"/>
    <cellStyle name="Input 2 2 3 2 2 4" xfId="7266" xr:uid="{00000000-0005-0000-0000-000096170000}"/>
    <cellStyle name="Input 2 2 3 2 2 4 2" xfId="7267" xr:uid="{00000000-0005-0000-0000-000097170000}"/>
    <cellStyle name="Input 2 2 3 2 2 5" xfId="7268" xr:uid="{00000000-0005-0000-0000-000098170000}"/>
    <cellStyle name="Input 2 2 3 2 2 5 2" xfId="7269" xr:uid="{00000000-0005-0000-0000-000099170000}"/>
    <cellStyle name="Input 2 2 3 2 2 6" xfId="7270" xr:uid="{00000000-0005-0000-0000-00009A170000}"/>
    <cellStyle name="Input 2 2 3 2 2 7" xfId="7271" xr:uid="{00000000-0005-0000-0000-00009B170000}"/>
    <cellStyle name="Input 2 2 3 2 3" xfId="7272" xr:uid="{00000000-0005-0000-0000-00009C170000}"/>
    <cellStyle name="Input 2 2 3 2 3 2" xfId="7273" xr:uid="{00000000-0005-0000-0000-00009D170000}"/>
    <cellStyle name="Input 2 2 3 2 3 3" xfId="7274" xr:uid="{00000000-0005-0000-0000-00009E170000}"/>
    <cellStyle name="Input 2 2 3 2 3 4" xfId="7275" xr:uid="{00000000-0005-0000-0000-00009F170000}"/>
    <cellStyle name="Input 2 2 3 2 3 5" xfId="7276" xr:uid="{00000000-0005-0000-0000-0000A0170000}"/>
    <cellStyle name="Input 2 2 3 2 4" xfId="7277" xr:uid="{00000000-0005-0000-0000-0000A1170000}"/>
    <cellStyle name="Input 2 2 3 2 4 2" xfId="7278" xr:uid="{00000000-0005-0000-0000-0000A2170000}"/>
    <cellStyle name="Input 2 2 3 2 4 3" xfId="7279" xr:uid="{00000000-0005-0000-0000-0000A3170000}"/>
    <cellStyle name="Input 2 2 3 2 4 4" xfId="7280" xr:uid="{00000000-0005-0000-0000-0000A4170000}"/>
    <cellStyle name="Input 2 2 3 2 4 5" xfId="7281" xr:uid="{00000000-0005-0000-0000-0000A5170000}"/>
    <cellStyle name="Input 2 2 3 2 5" xfId="7282" xr:uid="{00000000-0005-0000-0000-0000A6170000}"/>
    <cellStyle name="Input 2 2 3 2 5 2" xfId="7283" xr:uid="{00000000-0005-0000-0000-0000A7170000}"/>
    <cellStyle name="Input 2 2 3 2 6" xfId="7284" xr:uid="{00000000-0005-0000-0000-0000A8170000}"/>
    <cellStyle name="Input 2 2 3 2 6 2" xfId="7285" xr:uid="{00000000-0005-0000-0000-0000A9170000}"/>
    <cellStyle name="Input 2 2 3 2 7" xfId="7286" xr:uid="{00000000-0005-0000-0000-0000AA170000}"/>
    <cellStyle name="Input 2 2 3 2 8" xfId="7287" xr:uid="{00000000-0005-0000-0000-0000AB170000}"/>
    <cellStyle name="Input 2 2 3 20" xfId="7288" xr:uid="{00000000-0005-0000-0000-0000AC170000}"/>
    <cellStyle name="Input 2 2 3 21" xfId="7289" xr:uid="{00000000-0005-0000-0000-0000AD170000}"/>
    <cellStyle name="Input 2 2 3 3" xfId="1052" xr:uid="{00000000-0005-0000-0000-0000AE170000}"/>
    <cellStyle name="Input 2 2 3 3 2" xfId="1053" xr:uid="{00000000-0005-0000-0000-0000AF170000}"/>
    <cellStyle name="Input 2 2 3 3 2 2" xfId="7290" xr:uid="{00000000-0005-0000-0000-0000B0170000}"/>
    <cellStyle name="Input 2 2 3 3 2 2 2" xfId="7291" xr:uid="{00000000-0005-0000-0000-0000B1170000}"/>
    <cellStyle name="Input 2 2 3 3 2 2 3" xfId="7292" xr:uid="{00000000-0005-0000-0000-0000B2170000}"/>
    <cellStyle name="Input 2 2 3 3 2 2 4" xfId="7293" xr:uid="{00000000-0005-0000-0000-0000B3170000}"/>
    <cellStyle name="Input 2 2 3 3 2 2 5" xfId="7294" xr:uid="{00000000-0005-0000-0000-0000B4170000}"/>
    <cellStyle name="Input 2 2 3 3 2 3" xfId="7295" xr:uid="{00000000-0005-0000-0000-0000B5170000}"/>
    <cellStyle name="Input 2 2 3 3 2 3 2" xfId="7296" xr:uid="{00000000-0005-0000-0000-0000B6170000}"/>
    <cellStyle name="Input 2 2 3 3 2 3 3" xfId="7297" xr:uid="{00000000-0005-0000-0000-0000B7170000}"/>
    <cellStyle name="Input 2 2 3 3 2 3 4" xfId="7298" xr:uid="{00000000-0005-0000-0000-0000B8170000}"/>
    <cellStyle name="Input 2 2 3 3 2 3 5" xfId="7299" xr:uid="{00000000-0005-0000-0000-0000B9170000}"/>
    <cellStyle name="Input 2 2 3 3 2 4" xfId="7300" xr:uid="{00000000-0005-0000-0000-0000BA170000}"/>
    <cellStyle name="Input 2 2 3 3 2 4 2" xfId="7301" xr:uid="{00000000-0005-0000-0000-0000BB170000}"/>
    <cellStyle name="Input 2 2 3 3 2 5" xfId="7302" xr:uid="{00000000-0005-0000-0000-0000BC170000}"/>
    <cellStyle name="Input 2 2 3 3 2 5 2" xfId="7303" xr:uid="{00000000-0005-0000-0000-0000BD170000}"/>
    <cellStyle name="Input 2 2 3 3 2 6" xfId="7304" xr:uid="{00000000-0005-0000-0000-0000BE170000}"/>
    <cellStyle name="Input 2 2 3 3 2 7" xfId="7305" xr:uid="{00000000-0005-0000-0000-0000BF170000}"/>
    <cellStyle name="Input 2 2 3 3 3" xfId="7306" xr:uid="{00000000-0005-0000-0000-0000C0170000}"/>
    <cellStyle name="Input 2 2 3 3 3 2" xfId="7307" xr:uid="{00000000-0005-0000-0000-0000C1170000}"/>
    <cellStyle name="Input 2 2 3 3 3 3" xfId="7308" xr:uid="{00000000-0005-0000-0000-0000C2170000}"/>
    <cellStyle name="Input 2 2 3 3 3 4" xfId="7309" xr:uid="{00000000-0005-0000-0000-0000C3170000}"/>
    <cellStyle name="Input 2 2 3 3 3 5" xfId="7310" xr:uid="{00000000-0005-0000-0000-0000C4170000}"/>
    <cellStyle name="Input 2 2 3 3 4" xfId="7311" xr:uid="{00000000-0005-0000-0000-0000C5170000}"/>
    <cellStyle name="Input 2 2 3 3 4 2" xfId="7312" xr:uid="{00000000-0005-0000-0000-0000C6170000}"/>
    <cellStyle name="Input 2 2 3 3 4 3" xfId="7313" xr:uid="{00000000-0005-0000-0000-0000C7170000}"/>
    <cellStyle name="Input 2 2 3 3 4 4" xfId="7314" xr:uid="{00000000-0005-0000-0000-0000C8170000}"/>
    <cellStyle name="Input 2 2 3 3 4 5" xfId="7315" xr:uid="{00000000-0005-0000-0000-0000C9170000}"/>
    <cellStyle name="Input 2 2 3 3 5" xfId="7316" xr:uid="{00000000-0005-0000-0000-0000CA170000}"/>
    <cellStyle name="Input 2 2 3 3 5 2" xfId="7317" xr:uid="{00000000-0005-0000-0000-0000CB170000}"/>
    <cellStyle name="Input 2 2 3 3 6" xfId="7318" xr:uid="{00000000-0005-0000-0000-0000CC170000}"/>
    <cellStyle name="Input 2 2 3 3 6 2" xfId="7319" xr:uid="{00000000-0005-0000-0000-0000CD170000}"/>
    <cellStyle name="Input 2 2 3 3 7" xfId="7320" xr:uid="{00000000-0005-0000-0000-0000CE170000}"/>
    <cellStyle name="Input 2 2 3 3 8" xfId="7321" xr:uid="{00000000-0005-0000-0000-0000CF170000}"/>
    <cellStyle name="Input 2 2 3 4" xfId="1054" xr:uid="{00000000-0005-0000-0000-0000D0170000}"/>
    <cellStyle name="Input 2 2 3 4 2" xfId="1055" xr:uid="{00000000-0005-0000-0000-0000D1170000}"/>
    <cellStyle name="Input 2 2 3 4 2 2" xfId="7322" xr:uid="{00000000-0005-0000-0000-0000D2170000}"/>
    <cellStyle name="Input 2 2 3 4 2 2 2" xfId="7323" xr:uid="{00000000-0005-0000-0000-0000D3170000}"/>
    <cellStyle name="Input 2 2 3 4 2 2 3" xfId="7324" xr:uid="{00000000-0005-0000-0000-0000D4170000}"/>
    <cellStyle name="Input 2 2 3 4 2 2 4" xfId="7325" xr:uid="{00000000-0005-0000-0000-0000D5170000}"/>
    <cellStyle name="Input 2 2 3 4 2 2 5" xfId="7326" xr:uid="{00000000-0005-0000-0000-0000D6170000}"/>
    <cellStyle name="Input 2 2 3 4 2 3" xfId="7327" xr:uid="{00000000-0005-0000-0000-0000D7170000}"/>
    <cellStyle name="Input 2 2 3 4 2 3 2" xfId="7328" xr:uid="{00000000-0005-0000-0000-0000D8170000}"/>
    <cellStyle name="Input 2 2 3 4 2 3 3" xfId="7329" xr:uid="{00000000-0005-0000-0000-0000D9170000}"/>
    <cellStyle name="Input 2 2 3 4 2 3 4" xfId="7330" xr:uid="{00000000-0005-0000-0000-0000DA170000}"/>
    <cellStyle name="Input 2 2 3 4 2 3 5" xfId="7331" xr:uid="{00000000-0005-0000-0000-0000DB170000}"/>
    <cellStyle name="Input 2 2 3 4 2 4" xfId="7332" xr:uid="{00000000-0005-0000-0000-0000DC170000}"/>
    <cellStyle name="Input 2 2 3 4 2 4 2" xfId="7333" xr:uid="{00000000-0005-0000-0000-0000DD170000}"/>
    <cellStyle name="Input 2 2 3 4 2 5" xfId="7334" xr:uid="{00000000-0005-0000-0000-0000DE170000}"/>
    <cellStyle name="Input 2 2 3 4 2 5 2" xfId="7335" xr:uid="{00000000-0005-0000-0000-0000DF170000}"/>
    <cellStyle name="Input 2 2 3 4 2 6" xfId="7336" xr:uid="{00000000-0005-0000-0000-0000E0170000}"/>
    <cellStyle name="Input 2 2 3 4 2 7" xfId="7337" xr:uid="{00000000-0005-0000-0000-0000E1170000}"/>
    <cellStyle name="Input 2 2 3 4 3" xfId="7338" xr:uid="{00000000-0005-0000-0000-0000E2170000}"/>
    <cellStyle name="Input 2 2 3 4 3 2" xfId="7339" xr:uid="{00000000-0005-0000-0000-0000E3170000}"/>
    <cellStyle name="Input 2 2 3 4 3 3" xfId="7340" xr:uid="{00000000-0005-0000-0000-0000E4170000}"/>
    <cellStyle name="Input 2 2 3 4 3 4" xfId="7341" xr:uid="{00000000-0005-0000-0000-0000E5170000}"/>
    <cellStyle name="Input 2 2 3 4 3 5" xfId="7342" xr:uid="{00000000-0005-0000-0000-0000E6170000}"/>
    <cellStyle name="Input 2 2 3 4 4" xfId="7343" xr:uid="{00000000-0005-0000-0000-0000E7170000}"/>
    <cellStyle name="Input 2 2 3 4 4 2" xfId="7344" xr:uid="{00000000-0005-0000-0000-0000E8170000}"/>
    <cellStyle name="Input 2 2 3 4 4 3" xfId="7345" xr:uid="{00000000-0005-0000-0000-0000E9170000}"/>
    <cellStyle name="Input 2 2 3 4 4 4" xfId="7346" xr:uid="{00000000-0005-0000-0000-0000EA170000}"/>
    <cellStyle name="Input 2 2 3 4 4 5" xfId="7347" xr:uid="{00000000-0005-0000-0000-0000EB170000}"/>
    <cellStyle name="Input 2 2 3 4 5" xfId="7348" xr:uid="{00000000-0005-0000-0000-0000EC170000}"/>
    <cellStyle name="Input 2 2 3 4 5 2" xfId="7349" xr:uid="{00000000-0005-0000-0000-0000ED170000}"/>
    <cellStyle name="Input 2 2 3 4 6" xfId="7350" xr:uid="{00000000-0005-0000-0000-0000EE170000}"/>
    <cellStyle name="Input 2 2 3 4 6 2" xfId="7351" xr:uid="{00000000-0005-0000-0000-0000EF170000}"/>
    <cellStyle name="Input 2 2 3 4 7" xfId="7352" xr:uid="{00000000-0005-0000-0000-0000F0170000}"/>
    <cellStyle name="Input 2 2 3 4 8" xfId="7353" xr:uid="{00000000-0005-0000-0000-0000F1170000}"/>
    <cellStyle name="Input 2 2 3 5" xfId="1056" xr:uid="{00000000-0005-0000-0000-0000F2170000}"/>
    <cellStyle name="Input 2 2 3 5 2" xfId="1057" xr:uid="{00000000-0005-0000-0000-0000F3170000}"/>
    <cellStyle name="Input 2 2 3 5 2 2" xfId="7354" xr:uid="{00000000-0005-0000-0000-0000F4170000}"/>
    <cellStyle name="Input 2 2 3 5 2 2 2" xfId="7355" xr:uid="{00000000-0005-0000-0000-0000F5170000}"/>
    <cellStyle name="Input 2 2 3 5 2 2 3" xfId="7356" xr:uid="{00000000-0005-0000-0000-0000F6170000}"/>
    <cellStyle name="Input 2 2 3 5 2 2 4" xfId="7357" xr:uid="{00000000-0005-0000-0000-0000F7170000}"/>
    <cellStyle name="Input 2 2 3 5 2 2 5" xfId="7358" xr:uid="{00000000-0005-0000-0000-0000F8170000}"/>
    <cellStyle name="Input 2 2 3 5 2 3" xfId="7359" xr:uid="{00000000-0005-0000-0000-0000F9170000}"/>
    <cellStyle name="Input 2 2 3 5 2 3 2" xfId="7360" xr:uid="{00000000-0005-0000-0000-0000FA170000}"/>
    <cellStyle name="Input 2 2 3 5 2 3 3" xfId="7361" xr:uid="{00000000-0005-0000-0000-0000FB170000}"/>
    <cellStyle name="Input 2 2 3 5 2 3 4" xfId="7362" xr:uid="{00000000-0005-0000-0000-0000FC170000}"/>
    <cellStyle name="Input 2 2 3 5 2 3 5" xfId="7363" xr:uid="{00000000-0005-0000-0000-0000FD170000}"/>
    <cellStyle name="Input 2 2 3 5 2 4" xfId="7364" xr:uid="{00000000-0005-0000-0000-0000FE170000}"/>
    <cellStyle name="Input 2 2 3 5 2 4 2" xfId="7365" xr:uid="{00000000-0005-0000-0000-0000FF170000}"/>
    <cellStyle name="Input 2 2 3 5 2 5" xfId="7366" xr:uid="{00000000-0005-0000-0000-000000180000}"/>
    <cellStyle name="Input 2 2 3 5 2 5 2" xfId="7367" xr:uid="{00000000-0005-0000-0000-000001180000}"/>
    <cellStyle name="Input 2 2 3 5 2 6" xfId="7368" xr:uid="{00000000-0005-0000-0000-000002180000}"/>
    <cellStyle name="Input 2 2 3 5 2 7" xfId="7369" xr:uid="{00000000-0005-0000-0000-000003180000}"/>
    <cellStyle name="Input 2 2 3 5 3" xfId="7370" xr:uid="{00000000-0005-0000-0000-000004180000}"/>
    <cellStyle name="Input 2 2 3 5 3 2" xfId="7371" xr:uid="{00000000-0005-0000-0000-000005180000}"/>
    <cellStyle name="Input 2 2 3 5 3 3" xfId="7372" xr:uid="{00000000-0005-0000-0000-000006180000}"/>
    <cellStyle name="Input 2 2 3 5 3 4" xfId="7373" xr:uid="{00000000-0005-0000-0000-000007180000}"/>
    <cellStyle name="Input 2 2 3 5 3 5" xfId="7374" xr:uid="{00000000-0005-0000-0000-000008180000}"/>
    <cellStyle name="Input 2 2 3 5 4" xfId="7375" xr:uid="{00000000-0005-0000-0000-000009180000}"/>
    <cellStyle name="Input 2 2 3 5 4 2" xfId="7376" xr:uid="{00000000-0005-0000-0000-00000A180000}"/>
    <cellStyle name="Input 2 2 3 5 4 3" xfId="7377" xr:uid="{00000000-0005-0000-0000-00000B180000}"/>
    <cellStyle name="Input 2 2 3 5 4 4" xfId="7378" xr:uid="{00000000-0005-0000-0000-00000C180000}"/>
    <cellStyle name="Input 2 2 3 5 4 5" xfId="7379" xr:uid="{00000000-0005-0000-0000-00000D180000}"/>
    <cellStyle name="Input 2 2 3 5 5" xfId="7380" xr:uid="{00000000-0005-0000-0000-00000E180000}"/>
    <cellStyle name="Input 2 2 3 5 5 2" xfId="7381" xr:uid="{00000000-0005-0000-0000-00000F180000}"/>
    <cellStyle name="Input 2 2 3 5 6" xfId="7382" xr:uid="{00000000-0005-0000-0000-000010180000}"/>
    <cellStyle name="Input 2 2 3 5 6 2" xfId="7383" xr:uid="{00000000-0005-0000-0000-000011180000}"/>
    <cellStyle name="Input 2 2 3 5 7" xfId="7384" xr:uid="{00000000-0005-0000-0000-000012180000}"/>
    <cellStyle name="Input 2 2 3 5 8" xfId="7385" xr:uid="{00000000-0005-0000-0000-000013180000}"/>
    <cellStyle name="Input 2 2 3 6" xfId="1058" xr:uid="{00000000-0005-0000-0000-000014180000}"/>
    <cellStyle name="Input 2 2 3 6 2" xfId="7386" xr:uid="{00000000-0005-0000-0000-000015180000}"/>
    <cellStyle name="Input 2 2 3 6 2 2" xfId="7387" xr:uid="{00000000-0005-0000-0000-000016180000}"/>
    <cellStyle name="Input 2 2 3 6 2 2 2" xfId="7388" xr:uid="{00000000-0005-0000-0000-000017180000}"/>
    <cellStyle name="Input 2 2 3 6 2 2 3" xfId="7389" xr:uid="{00000000-0005-0000-0000-000018180000}"/>
    <cellStyle name="Input 2 2 3 6 2 2 4" xfId="7390" xr:uid="{00000000-0005-0000-0000-000019180000}"/>
    <cellStyle name="Input 2 2 3 6 2 2 5" xfId="7391" xr:uid="{00000000-0005-0000-0000-00001A180000}"/>
    <cellStyle name="Input 2 2 3 6 2 3" xfId="7392" xr:uid="{00000000-0005-0000-0000-00001B180000}"/>
    <cellStyle name="Input 2 2 3 6 2 3 2" xfId="7393" xr:uid="{00000000-0005-0000-0000-00001C180000}"/>
    <cellStyle name="Input 2 2 3 6 2 3 3" xfId="7394" xr:uid="{00000000-0005-0000-0000-00001D180000}"/>
    <cellStyle name="Input 2 2 3 6 2 3 4" xfId="7395" xr:uid="{00000000-0005-0000-0000-00001E180000}"/>
    <cellStyle name="Input 2 2 3 6 2 3 5" xfId="7396" xr:uid="{00000000-0005-0000-0000-00001F180000}"/>
    <cellStyle name="Input 2 2 3 6 2 4" xfId="7397" xr:uid="{00000000-0005-0000-0000-000020180000}"/>
    <cellStyle name="Input 2 2 3 6 2 4 2" xfId="7398" xr:uid="{00000000-0005-0000-0000-000021180000}"/>
    <cellStyle name="Input 2 2 3 6 2 5" xfId="7399" xr:uid="{00000000-0005-0000-0000-000022180000}"/>
    <cellStyle name="Input 2 2 3 6 2 5 2" xfId="7400" xr:uid="{00000000-0005-0000-0000-000023180000}"/>
    <cellStyle name="Input 2 2 3 6 2 6" xfId="7401" xr:uid="{00000000-0005-0000-0000-000024180000}"/>
    <cellStyle name="Input 2 2 3 6 2 7" xfId="7402" xr:uid="{00000000-0005-0000-0000-000025180000}"/>
    <cellStyle name="Input 2 2 3 6 3" xfId="7403" xr:uid="{00000000-0005-0000-0000-000026180000}"/>
    <cellStyle name="Input 2 2 3 6 3 2" xfId="7404" xr:uid="{00000000-0005-0000-0000-000027180000}"/>
    <cellStyle name="Input 2 2 3 6 3 3" xfId="7405" xr:uid="{00000000-0005-0000-0000-000028180000}"/>
    <cellStyle name="Input 2 2 3 6 3 4" xfId="7406" xr:uid="{00000000-0005-0000-0000-000029180000}"/>
    <cellStyle name="Input 2 2 3 6 3 5" xfId="7407" xr:uid="{00000000-0005-0000-0000-00002A180000}"/>
    <cellStyle name="Input 2 2 3 6 4" xfId="7408" xr:uid="{00000000-0005-0000-0000-00002B180000}"/>
    <cellStyle name="Input 2 2 3 6 4 2" xfId="7409" xr:uid="{00000000-0005-0000-0000-00002C180000}"/>
    <cellStyle name="Input 2 2 3 6 4 3" xfId="7410" xr:uid="{00000000-0005-0000-0000-00002D180000}"/>
    <cellStyle name="Input 2 2 3 6 4 4" xfId="7411" xr:uid="{00000000-0005-0000-0000-00002E180000}"/>
    <cellStyle name="Input 2 2 3 6 4 5" xfId="7412" xr:uid="{00000000-0005-0000-0000-00002F180000}"/>
    <cellStyle name="Input 2 2 3 6 5" xfId="7413" xr:uid="{00000000-0005-0000-0000-000030180000}"/>
    <cellStyle name="Input 2 2 3 6 5 2" xfId="7414" xr:uid="{00000000-0005-0000-0000-000031180000}"/>
    <cellStyle name="Input 2 2 3 6 6" xfId="7415" xr:uid="{00000000-0005-0000-0000-000032180000}"/>
    <cellStyle name="Input 2 2 3 6 6 2" xfId="7416" xr:uid="{00000000-0005-0000-0000-000033180000}"/>
    <cellStyle name="Input 2 2 3 6 7" xfId="7417" xr:uid="{00000000-0005-0000-0000-000034180000}"/>
    <cellStyle name="Input 2 2 3 6 8" xfId="7418" xr:uid="{00000000-0005-0000-0000-000035180000}"/>
    <cellStyle name="Input 2 2 3 7" xfId="7419" xr:uid="{00000000-0005-0000-0000-000036180000}"/>
    <cellStyle name="Input 2 2 3 7 2" xfId="7420" xr:uid="{00000000-0005-0000-0000-000037180000}"/>
    <cellStyle name="Input 2 2 3 7 2 2" xfId="7421" xr:uid="{00000000-0005-0000-0000-000038180000}"/>
    <cellStyle name="Input 2 2 3 7 2 2 2" xfId="7422" xr:uid="{00000000-0005-0000-0000-000039180000}"/>
    <cellStyle name="Input 2 2 3 7 2 2 3" xfId="7423" xr:uid="{00000000-0005-0000-0000-00003A180000}"/>
    <cellStyle name="Input 2 2 3 7 2 2 4" xfId="7424" xr:uid="{00000000-0005-0000-0000-00003B180000}"/>
    <cellStyle name="Input 2 2 3 7 2 2 5" xfId="7425" xr:uid="{00000000-0005-0000-0000-00003C180000}"/>
    <cellStyle name="Input 2 2 3 7 2 3" xfId="7426" xr:uid="{00000000-0005-0000-0000-00003D180000}"/>
    <cellStyle name="Input 2 2 3 7 2 3 2" xfId="7427" xr:uid="{00000000-0005-0000-0000-00003E180000}"/>
    <cellStyle name="Input 2 2 3 7 2 3 3" xfId="7428" xr:uid="{00000000-0005-0000-0000-00003F180000}"/>
    <cellStyle name="Input 2 2 3 7 2 3 4" xfId="7429" xr:uid="{00000000-0005-0000-0000-000040180000}"/>
    <cellStyle name="Input 2 2 3 7 2 3 5" xfId="7430" xr:uid="{00000000-0005-0000-0000-000041180000}"/>
    <cellStyle name="Input 2 2 3 7 2 4" xfId="7431" xr:uid="{00000000-0005-0000-0000-000042180000}"/>
    <cellStyle name="Input 2 2 3 7 2 4 2" xfId="7432" xr:uid="{00000000-0005-0000-0000-000043180000}"/>
    <cellStyle name="Input 2 2 3 7 2 5" xfId="7433" xr:uid="{00000000-0005-0000-0000-000044180000}"/>
    <cellStyle name="Input 2 2 3 7 2 5 2" xfId="7434" xr:uid="{00000000-0005-0000-0000-000045180000}"/>
    <cellStyle name="Input 2 2 3 7 2 6" xfId="7435" xr:uid="{00000000-0005-0000-0000-000046180000}"/>
    <cellStyle name="Input 2 2 3 7 2 7" xfId="7436" xr:uid="{00000000-0005-0000-0000-000047180000}"/>
    <cellStyle name="Input 2 2 3 7 3" xfId="7437" xr:uid="{00000000-0005-0000-0000-000048180000}"/>
    <cellStyle name="Input 2 2 3 7 3 2" xfId="7438" xr:uid="{00000000-0005-0000-0000-000049180000}"/>
    <cellStyle name="Input 2 2 3 7 3 3" xfId="7439" xr:uid="{00000000-0005-0000-0000-00004A180000}"/>
    <cellStyle name="Input 2 2 3 7 3 4" xfId="7440" xr:uid="{00000000-0005-0000-0000-00004B180000}"/>
    <cellStyle name="Input 2 2 3 7 3 5" xfId="7441" xr:uid="{00000000-0005-0000-0000-00004C180000}"/>
    <cellStyle name="Input 2 2 3 7 4" xfId="7442" xr:uid="{00000000-0005-0000-0000-00004D180000}"/>
    <cellStyle name="Input 2 2 3 7 4 2" xfId="7443" xr:uid="{00000000-0005-0000-0000-00004E180000}"/>
    <cellStyle name="Input 2 2 3 7 4 3" xfId="7444" xr:uid="{00000000-0005-0000-0000-00004F180000}"/>
    <cellStyle name="Input 2 2 3 7 4 4" xfId="7445" xr:uid="{00000000-0005-0000-0000-000050180000}"/>
    <cellStyle name="Input 2 2 3 7 4 5" xfId="7446" xr:uid="{00000000-0005-0000-0000-000051180000}"/>
    <cellStyle name="Input 2 2 3 7 5" xfId="7447" xr:uid="{00000000-0005-0000-0000-000052180000}"/>
    <cellStyle name="Input 2 2 3 7 5 2" xfId="7448" xr:uid="{00000000-0005-0000-0000-000053180000}"/>
    <cellStyle name="Input 2 2 3 7 6" xfId="7449" xr:uid="{00000000-0005-0000-0000-000054180000}"/>
    <cellStyle name="Input 2 2 3 7 6 2" xfId="7450" xr:uid="{00000000-0005-0000-0000-000055180000}"/>
    <cellStyle name="Input 2 2 3 7 7" xfId="7451" xr:uid="{00000000-0005-0000-0000-000056180000}"/>
    <cellStyle name="Input 2 2 3 7 8" xfId="7452" xr:uid="{00000000-0005-0000-0000-000057180000}"/>
    <cellStyle name="Input 2 2 3 8" xfId="7453" xr:uid="{00000000-0005-0000-0000-000058180000}"/>
    <cellStyle name="Input 2 2 3 8 2" xfId="7454" xr:uid="{00000000-0005-0000-0000-000059180000}"/>
    <cellStyle name="Input 2 2 3 8 2 2" xfId="7455" xr:uid="{00000000-0005-0000-0000-00005A180000}"/>
    <cellStyle name="Input 2 2 3 8 2 2 2" xfId="7456" xr:uid="{00000000-0005-0000-0000-00005B180000}"/>
    <cellStyle name="Input 2 2 3 8 2 2 3" xfId="7457" xr:uid="{00000000-0005-0000-0000-00005C180000}"/>
    <cellStyle name="Input 2 2 3 8 2 2 4" xfId="7458" xr:uid="{00000000-0005-0000-0000-00005D180000}"/>
    <cellStyle name="Input 2 2 3 8 2 2 5" xfId="7459" xr:uid="{00000000-0005-0000-0000-00005E180000}"/>
    <cellStyle name="Input 2 2 3 8 2 3" xfId="7460" xr:uid="{00000000-0005-0000-0000-00005F180000}"/>
    <cellStyle name="Input 2 2 3 8 2 3 2" xfId="7461" xr:uid="{00000000-0005-0000-0000-000060180000}"/>
    <cellStyle name="Input 2 2 3 8 2 3 3" xfId="7462" xr:uid="{00000000-0005-0000-0000-000061180000}"/>
    <cellStyle name="Input 2 2 3 8 2 3 4" xfId="7463" xr:uid="{00000000-0005-0000-0000-000062180000}"/>
    <cellStyle name="Input 2 2 3 8 2 3 5" xfId="7464" xr:uid="{00000000-0005-0000-0000-000063180000}"/>
    <cellStyle name="Input 2 2 3 8 2 4" xfId="7465" xr:uid="{00000000-0005-0000-0000-000064180000}"/>
    <cellStyle name="Input 2 2 3 8 2 4 2" xfId="7466" xr:uid="{00000000-0005-0000-0000-000065180000}"/>
    <cellStyle name="Input 2 2 3 8 2 5" xfId="7467" xr:uid="{00000000-0005-0000-0000-000066180000}"/>
    <cellStyle name="Input 2 2 3 8 2 5 2" xfId="7468" xr:uid="{00000000-0005-0000-0000-000067180000}"/>
    <cellStyle name="Input 2 2 3 8 2 6" xfId="7469" xr:uid="{00000000-0005-0000-0000-000068180000}"/>
    <cellStyle name="Input 2 2 3 8 2 7" xfId="7470" xr:uid="{00000000-0005-0000-0000-000069180000}"/>
    <cellStyle name="Input 2 2 3 8 3" xfId="7471" xr:uid="{00000000-0005-0000-0000-00006A180000}"/>
    <cellStyle name="Input 2 2 3 8 3 2" xfId="7472" xr:uid="{00000000-0005-0000-0000-00006B180000}"/>
    <cellStyle name="Input 2 2 3 8 3 3" xfId="7473" xr:uid="{00000000-0005-0000-0000-00006C180000}"/>
    <cellStyle name="Input 2 2 3 8 3 4" xfId="7474" xr:uid="{00000000-0005-0000-0000-00006D180000}"/>
    <cellStyle name="Input 2 2 3 8 3 5" xfId="7475" xr:uid="{00000000-0005-0000-0000-00006E180000}"/>
    <cellStyle name="Input 2 2 3 8 4" xfId="7476" xr:uid="{00000000-0005-0000-0000-00006F180000}"/>
    <cellStyle name="Input 2 2 3 8 4 2" xfId="7477" xr:uid="{00000000-0005-0000-0000-000070180000}"/>
    <cellStyle name="Input 2 2 3 8 4 3" xfId="7478" xr:uid="{00000000-0005-0000-0000-000071180000}"/>
    <cellStyle name="Input 2 2 3 8 4 4" xfId="7479" xr:uid="{00000000-0005-0000-0000-000072180000}"/>
    <cellStyle name="Input 2 2 3 8 4 5" xfId="7480" xr:uid="{00000000-0005-0000-0000-000073180000}"/>
    <cellStyle name="Input 2 2 3 8 5" xfId="7481" xr:uid="{00000000-0005-0000-0000-000074180000}"/>
    <cellStyle name="Input 2 2 3 8 5 2" xfId="7482" xr:uid="{00000000-0005-0000-0000-000075180000}"/>
    <cellStyle name="Input 2 2 3 8 6" xfId="7483" xr:uid="{00000000-0005-0000-0000-000076180000}"/>
    <cellStyle name="Input 2 2 3 8 6 2" xfId="7484" xr:uid="{00000000-0005-0000-0000-000077180000}"/>
    <cellStyle name="Input 2 2 3 8 7" xfId="7485" xr:uid="{00000000-0005-0000-0000-000078180000}"/>
    <cellStyle name="Input 2 2 3 8 8" xfId="7486" xr:uid="{00000000-0005-0000-0000-000079180000}"/>
    <cellStyle name="Input 2 2 3 9" xfId="7487" xr:uid="{00000000-0005-0000-0000-00007A180000}"/>
    <cellStyle name="Input 2 2 3 9 2" xfId="7488" xr:uid="{00000000-0005-0000-0000-00007B180000}"/>
    <cellStyle name="Input 2 2 3 9 2 2" xfId="7489" xr:uid="{00000000-0005-0000-0000-00007C180000}"/>
    <cellStyle name="Input 2 2 3 9 2 2 2" xfId="7490" xr:uid="{00000000-0005-0000-0000-00007D180000}"/>
    <cellStyle name="Input 2 2 3 9 2 2 3" xfId="7491" xr:uid="{00000000-0005-0000-0000-00007E180000}"/>
    <cellStyle name="Input 2 2 3 9 2 2 4" xfId="7492" xr:uid="{00000000-0005-0000-0000-00007F180000}"/>
    <cellStyle name="Input 2 2 3 9 2 2 5" xfId="7493" xr:uid="{00000000-0005-0000-0000-000080180000}"/>
    <cellStyle name="Input 2 2 3 9 2 3" xfId="7494" xr:uid="{00000000-0005-0000-0000-000081180000}"/>
    <cellStyle name="Input 2 2 3 9 2 3 2" xfId="7495" xr:uid="{00000000-0005-0000-0000-000082180000}"/>
    <cellStyle name="Input 2 2 3 9 2 3 3" xfId="7496" xr:uid="{00000000-0005-0000-0000-000083180000}"/>
    <cellStyle name="Input 2 2 3 9 2 3 4" xfId="7497" xr:uid="{00000000-0005-0000-0000-000084180000}"/>
    <cellStyle name="Input 2 2 3 9 2 3 5" xfId="7498" xr:uid="{00000000-0005-0000-0000-000085180000}"/>
    <cellStyle name="Input 2 2 3 9 2 4" xfId="7499" xr:uid="{00000000-0005-0000-0000-000086180000}"/>
    <cellStyle name="Input 2 2 3 9 2 4 2" xfId="7500" xr:uid="{00000000-0005-0000-0000-000087180000}"/>
    <cellStyle name="Input 2 2 3 9 2 5" xfId="7501" xr:uid="{00000000-0005-0000-0000-000088180000}"/>
    <cellStyle name="Input 2 2 3 9 2 5 2" xfId="7502" xr:uid="{00000000-0005-0000-0000-000089180000}"/>
    <cellStyle name="Input 2 2 3 9 2 6" xfId="7503" xr:uid="{00000000-0005-0000-0000-00008A180000}"/>
    <cellStyle name="Input 2 2 3 9 2 7" xfId="7504" xr:uid="{00000000-0005-0000-0000-00008B180000}"/>
    <cellStyle name="Input 2 2 3 9 3" xfId="7505" xr:uid="{00000000-0005-0000-0000-00008C180000}"/>
    <cellStyle name="Input 2 2 3 9 3 2" xfId="7506" xr:uid="{00000000-0005-0000-0000-00008D180000}"/>
    <cellStyle name="Input 2 2 3 9 3 3" xfId="7507" xr:uid="{00000000-0005-0000-0000-00008E180000}"/>
    <cellStyle name="Input 2 2 3 9 3 4" xfId="7508" xr:uid="{00000000-0005-0000-0000-00008F180000}"/>
    <cellStyle name="Input 2 2 3 9 3 5" xfId="7509" xr:uid="{00000000-0005-0000-0000-000090180000}"/>
    <cellStyle name="Input 2 2 3 9 4" xfId="7510" xr:uid="{00000000-0005-0000-0000-000091180000}"/>
    <cellStyle name="Input 2 2 3 9 4 2" xfId="7511" xr:uid="{00000000-0005-0000-0000-000092180000}"/>
    <cellStyle name="Input 2 2 3 9 4 3" xfId="7512" xr:uid="{00000000-0005-0000-0000-000093180000}"/>
    <cellStyle name="Input 2 2 3 9 4 4" xfId="7513" xr:uid="{00000000-0005-0000-0000-000094180000}"/>
    <cellStyle name="Input 2 2 3 9 4 5" xfId="7514" xr:uid="{00000000-0005-0000-0000-000095180000}"/>
    <cellStyle name="Input 2 2 3 9 5" xfId="7515" xr:uid="{00000000-0005-0000-0000-000096180000}"/>
    <cellStyle name="Input 2 2 3 9 5 2" xfId="7516" xr:uid="{00000000-0005-0000-0000-000097180000}"/>
    <cellStyle name="Input 2 2 3 9 6" xfId="7517" xr:uid="{00000000-0005-0000-0000-000098180000}"/>
    <cellStyle name="Input 2 2 3 9 6 2" xfId="7518" xr:uid="{00000000-0005-0000-0000-000099180000}"/>
    <cellStyle name="Input 2 2 3 9 7" xfId="7519" xr:uid="{00000000-0005-0000-0000-00009A180000}"/>
    <cellStyle name="Input 2 2 3 9 8" xfId="7520" xr:uid="{00000000-0005-0000-0000-00009B180000}"/>
    <cellStyle name="Input 2 2 4" xfId="1059" xr:uid="{00000000-0005-0000-0000-00009C180000}"/>
    <cellStyle name="Input 2 2 4 2" xfId="1060" xr:uid="{00000000-0005-0000-0000-00009D180000}"/>
    <cellStyle name="Input 2 2 5" xfId="1061" xr:uid="{00000000-0005-0000-0000-00009E180000}"/>
    <cellStyle name="Input 2 2 5 2" xfId="1062" xr:uid="{00000000-0005-0000-0000-00009F180000}"/>
    <cellStyle name="Input 2 2 6" xfId="1063" xr:uid="{00000000-0005-0000-0000-0000A0180000}"/>
    <cellStyle name="Input 2 2 7" xfId="7521" xr:uid="{00000000-0005-0000-0000-0000A1180000}"/>
    <cellStyle name="Input 2 2 7 2" xfId="7522" xr:uid="{00000000-0005-0000-0000-0000A2180000}"/>
    <cellStyle name="Input 2 2_T-straight with PEDs adjustor" xfId="7523" xr:uid="{00000000-0005-0000-0000-0000A3180000}"/>
    <cellStyle name="Input 2 3" xfId="1064" xr:uid="{00000000-0005-0000-0000-0000A4180000}"/>
    <cellStyle name="Input 2 3 2" xfId="1065" xr:uid="{00000000-0005-0000-0000-0000A5180000}"/>
    <cellStyle name="Input 2 3 2 10" xfId="7524" xr:uid="{00000000-0005-0000-0000-0000A6180000}"/>
    <cellStyle name="Input 2 3 2 10 2" xfId="7525" xr:uid="{00000000-0005-0000-0000-0000A7180000}"/>
    <cellStyle name="Input 2 3 2 10 2 2" xfId="7526" xr:uid="{00000000-0005-0000-0000-0000A8180000}"/>
    <cellStyle name="Input 2 3 2 10 2 2 2" xfId="7527" xr:uid="{00000000-0005-0000-0000-0000A9180000}"/>
    <cellStyle name="Input 2 3 2 10 2 2 3" xfId="7528" xr:uid="{00000000-0005-0000-0000-0000AA180000}"/>
    <cellStyle name="Input 2 3 2 10 2 2 4" xfId="7529" xr:uid="{00000000-0005-0000-0000-0000AB180000}"/>
    <cellStyle name="Input 2 3 2 10 2 2 5" xfId="7530" xr:uid="{00000000-0005-0000-0000-0000AC180000}"/>
    <cellStyle name="Input 2 3 2 10 2 3" xfId="7531" xr:uid="{00000000-0005-0000-0000-0000AD180000}"/>
    <cellStyle name="Input 2 3 2 10 2 3 2" xfId="7532" xr:uid="{00000000-0005-0000-0000-0000AE180000}"/>
    <cellStyle name="Input 2 3 2 10 2 3 3" xfId="7533" xr:uid="{00000000-0005-0000-0000-0000AF180000}"/>
    <cellStyle name="Input 2 3 2 10 2 3 4" xfId="7534" xr:uid="{00000000-0005-0000-0000-0000B0180000}"/>
    <cellStyle name="Input 2 3 2 10 2 3 5" xfId="7535" xr:uid="{00000000-0005-0000-0000-0000B1180000}"/>
    <cellStyle name="Input 2 3 2 10 2 4" xfId="7536" xr:uid="{00000000-0005-0000-0000-0000B2180000}"/>
    <cellStyle name="Input 2 3 2 10 2 4 2" xfId="7537" xr:uid="{00000000-0005-0000-0000-0000B3180000}"/>
    <cellStyle name="Input 2 3 2 10 2 5" xfId="7538" xr:uid="{00000000-0005-0000-0000-0000B4180000}"/>
    <cellStyle name="Input 2 3 2 10 2 5 2" xfId="7539" xr:uid="{00000000-0005-0000-0000-0000B5180000}"/>
    <cellStyle name="Input 2 3 2 10 2 6" xfId="7540" xr:uid="{00000000-0005-0000-0000-0000B6180000}"/>
    <cellStyle name="Input 2 3 2 10 2 7" xfId="7541" xr:uid="{00000000-0005-0000-0000-0000B7180000}"/>
    <cellStyle name="Input 2 3 2 10 3" xfId="7542" xr:uid="{00000000-0005-0000-0000-0000B8180000}"/>
    <cellStyle name="Input 2 3 2 10 3 2" xfId="7543" xr:uid="{00000000-0005-0000-0000-0000B9180000}"/>
    <cellStyle name="Input 2 3 2 10 3 3" xfId="7544" xr:uid="{00000000-0005-0000-0000-0000BA180000}"/>
    <cellStyle name="Input 2 3 2 10 3 4" xfId="7545" xr:uid="{00000000-0005-0000-0000-0000BB180000}"/>
    <cellStyle name="Input 2 3 2 10 3 5" xfId="7546" xr:uid="{00000000-0005-0000-0000-0000BC180000}"/>
    <cellStyle name="Input 2 3 2 10 4" xfId="7547" xr:uid="{00000000-0005-0000-0000-0000BD180000}"/>
    <cellStyle name="Input 2 3 2 10 4 2" xfId="7548" xr:uid="{00000000-0005-0000-0000-0000BE180000}"/>
    <cellStyle name="Input 2 3 2 10 4 3" xfId="7549" xr:uid="{00000000-0005-0000-0000-0000BF180000}"/>
    <cellStyle name="Input 2 3 2 10 4 4" xfId="7550" xr:uid="{00000000-0005-0000-0000-0000C0180000}"/>
    <cellStyle name="Input 2 3 2 10 4 5" xfId="7551" xr:uid="{00000000-0005-0000-0000-0000C1180000}"/>
    <cellStyle name="Input 2 3 2 10 5" xfId="7552" xr:uid="{00000000-0005-0000-0000-0000C2180000}"/>
    <cellStyle name="Input 2 3 2 10 5 2" xfId="7553" xr:uid="{00000000-0005-0000-0000-0000C3180000}"/>
    <cellStyle name="Input 2 3 2 10 6" xfId="7554" xr:uid="{00000000-0005-0000-0000-0000C4180000}"/>
    <cellStyle name="Input 2 3 2 10 6 2" xfId="7555" xr:uid="{00000000-0005-0000-0000-0000C5180000}"/>
    <cellStyle name="Input 2 3 2 10 7" xfId="7556" xr:uid="{00000000-0005-0000-0000-0000C6180000}"/>
    <cellStyle name="Input 2 3 2 10 8" xfId="7557" xr:uid="{00000000-0005-0000-0000-0000C7180000}"/>
    <cellStyle name="Input 2 3 2 11" xfId="7558" xr:uid="{00000000-0005-0000-0000-0000C8180000}"/>
    <cellStyle name="Input 2 3 2 11 2" xfId="7559" xr:uid="{00000000-0005-0000-0000-0000C9180000}"/>
    <cellStyle name="Input 2 3 2 11 2 2" xfId="7560" xr:uid="{00000000-0005-0000-0000-0000CA180000}"/>
    <cellStyle name="Input 2 3 2 11 2 2 2" xfId="7561" xr:uid="{00000000-0005-0000-0000-0000CB180000}"/>
    <cellStyle name="Input 2 3 2 11 2 2 3" xfId="7562" xr:uid="{00000000-0005-0000-0000-0000CC180000}"/>
    <cellStyle name="Input 2 3 2 11 2 2 4" xfId="7563" xr:uid="{00000000-0005-0000-0000-0000CD180000}"/>
    <cellStyle name="Input 2 3 2 11 2 2 5" xfId="7564" xr:uid="{00000000-0005-0000-0000-0000CE180000}"/>
    <cellStyle name="Input 2 3 2 11 2 3" xfId="7565" xr:uid="{00000000-0005-0000-0000-0000CF180000}"/>
    <cellStyle name="Input 2 3 2 11 2 3 2" xfId="7566" xr:uid="{00000000-0005-0000-0000-0000D0180000}"/>
    <cellStyle name="Input 2 3 2 11 2 3 3" xfId="7567" xr:uid="{00000000-0005-0000-0000-0000D1180000}"/>
    <cellStyle name="Input 2 3 2 11 2 3 4" xfId="7568" xr:uid="{00000000-0005-0000-0000-0000D2180000}"/>
    <cellStyle name="Input 2 3 2 11 2 3 5" xfId="7569" xr:uid="{00000000-0005-0000-0000-0000D3180000}"/>
    <cellStyle name="Input 2 3 2 11 2 4" xfId="7570" xr:uid="{00000000-0005-0000-0000-0000D4180000}"/>
    <cellStyle name="Input 2 3 2 11 2 4 2" xfId="7571" xr:uid="{00000000-0005-0000-0000-0000D5180000}"/>
    <cellStyle name="Input 2 3 2 11 2 5" xfId="7572" xr:uid="{00000000-0005-0000-0000-0000D6180000}"/>
    <cellStyle name="Input 2 3 2 11 2 5 2" xfId="7573" xr:uid="{00000000-0005-0000-0000-0000D7180000}"/>
    <cellStyle name="Input 2 3 2 11 2 6" xfId="7574" xr:uid="{00000000-0005-0000-0000-0000D8180000}"/>
    <cellStyle name="Input 2 3 2 11 2 7" xfId="7575" xr:uid="{00000000-0005-0000-0000-0000D9180000}"/>
    <cellStyle name="Input 2 3 2 11 3" xfId="7576" xr:uid="{00000000-0005-0000-0000-0000DA180000}"/>
    <cellStyle name="Input 2 3 2 11 3 2" xfId="7577" xr:uid="{00000000-0005-0000-0000-0000DB180000}"/>
    <cellStyle name="Input 2 3 2 11 3 3" xfId="7578" xr:uid="{00000000-0005-0000-0000-0000DC180000}"/>
    <cellStyle name="Input 2 3 2 11 3 4" xfId="7579" xr:uid="{00000000-0005-0000-0000-0000DD180000}"/>
    <cellStyle name="Input 2 3 2 11 3 5" xfId="7580" xr:uid="{00000000-0005-0000-0000-0000DE180000}"/>
    <cellStyle name="Input 2 3 2 11 4" xfId="7581" xr:uid="{00000000-0005-0000-0000-0000DF180000}"/>
    <cellStyle name="Input 2 3 2 11 4 2" xfId="7582" xr:uid="{00000000-0005-0000-0000-0000E0180000}"/>
    <cellStyle name="Input 2 3 2 11 4 3" xfId="7583" xr:uid="{00000000-0005-0000-0000-0000E1180000}"/>
    <cellStyle name="Input 2 3 2 11 4 4" xfId="7584" xr:uid="{00000000-0005-0000-0000-0000E2180000}"/>
    <cellStyle name="Input 2 3 2 11 4 5" xfId="7585" xr:uid="{00000000-0005-0000-0000-0000E3180000}"/>
    <cellStyle name="Input 2 3 2 11 5" xfId="7586" xr:uid="{00000000-0005-0000-0000-0000E4180000}"/>
    <cellStyle name="Input 2 3 2 11 5 2" xfId="7587" xr:uid="{00000000-0005-0000-0000-0000E5180000}"/>
    <cellStyle name="Input 2 3 2 11 6" xfId="7588" xr:uid="{00000000-0005-0000-0000-0000E6180000}"/>
    <cellStyle name="Input 2 3 2 11 6 2" xfId="7589" xr:uid="{00000000-0005-0000-0000-0000E7180000}"/>
    <cellStyle name="Input 2 3 2 11 7" xfId="7590" xr:uid="{00000000-0005-0000-0000-0000E8180000}"/>
    <cellStyle name="Input 2 3 2 11 8" xfId="7591" xr:uid="{00000000-0005-0000-0000-0000E9180000}"/>
    <cellStyle name="Input 2 3 2 12" xfId="7592" xr:uid="{00000000-0005-0000-0000-0000EA180000}"/>
    <cellStyle name="Input 2 3 2 12 2" xfId="7593" xr:uid="{00000000-0005-0000-0000-0000EB180000}"/>
    <cellStyle name="Input 2 3 2 12 2 2" xfId="7594" xr:uid="{00000000-0005-0000-0000-0000EC180000}"/>
    <cellStyle name="Input 2 3 2 12 2 2 2" xfId="7595" xr:uid="{00000000-0005-0000-0000-0000ED180000}"/>
    <cellStyle name="Input 2 3 2 12 2 2 3" xfId="7596" xr:uid="{00000000-0005-0000-0000-0000EE180000}"/>
    <cellStyle name="Input 2 3 2 12 2 2 4" xfId="7597" xr:uid="{00000000-0005-0000-0000-0000EF180000}"/>
    <cellStyle name="Input 2 3 2 12 2 2 5" xfId="7598" xr:uid="{00000000-0005-0000-0000-0000F0180000}"/>
    <cellStyle name="Input 2 3 2 12 2 3" xfId="7599" xr:uid="{00000000-0005-0000-0000-0000F1180000}"/>
    <cellStyle name="Input 2 3 2 12 2 3 2" xfId="7600" xr:uid="{00000000-0005-0000-0000-0000F2180000}"/>
    <cellStyle name="Input 2 3 2 12 2 3 3" xfId="7601" xr:uid="{00000000-0005-0000-0000-0000F3180000}"/>
    <cellStyle name="Input 2 3 2 12 2 3 4" xfId="7602" xr:uid="{00000000-0005-0000-0000-0000F4180000}"/>
    <cellStyle name="Input 2 3 2 12 2 3 5" xfId="7603" xr:uid="{00000000-0005-0000-0000-0000F5180000}"/>
    <cellStyle name="Input 2 3 2 12 2 4" xfId="7604" xr:uid="{00000000-0005-0000-0000-0000F6180000}"/>
    <cellStyle name="Input 2 3 2 12 2 4 2" xfId="7605" xr:uid="{00000000-0005-0000-0000-0000F7180000}"/>
    <cellStyle name="Input 2 3 2 12 2 5" xfId="7606" xr:uid="{00000000-0005-0000-0000-0000F8180000}"/>
    <cellStyle name="Input 2 3 2 12 2 5 2" xfId="7607" xr:uid="{00000000-0005-0000-0000-0000F9180000}"/>
    <cellStyle name="Input 2 3 2 12 2 6" xfId="7608" xr:uid="{00000000-0005-0000-0000-0000FA180000}"/>
    <cellStyle name="Input 2 3 2 12 2 7" xfId="7609" xr:uid="{00000000-0005-0000-0000-0000FB180000}"/>
    <cellStyle name="Input 2 3 2 12 3" xfId="7610" xr:uid="{00000000-0005-0000-0000-0000FC180000}"/>
    <cellStyle name="Input 2 3 2 12 3 2" xfId="7611" xr:uid="{00000000-0005-0000-0000-0000FD180000}"/>
    <cellStyle name="Input 2 3 2 12 3 3" xfId="7612" xr:uid="{00000000-0005-0000-0000-0000FE180000}"/>
    <cellStyle name="Input 2 3 2 12 3 4" xfId="7613" xr:uid="{00000000-0005-0000-0000-0000FF180000}"/>
    <cellStyle name="Input 2 3 2 12 3 5" xfId="7614" xr:uid="{00000000-0005-0000-0000-000000190000}"/>
    <cellStyle name="Input 2 3 2 12 4" xfId="7615" xr:uid="{00000000-0005-0000-0000-000001190000}"/>
    <cellStyle name="Input 2 3 2 12 4 2" xfId="7616" xr:uid="{00000000-0005-0000-0000-000002190000}"/>
    <cellStyle name="Input 2 3 2 12 4 3" xfId="7617" xr:uid="{00000000-0005-0000-0000-000003190000}"/>
    <cellStyle name="Input 2 3 2 12 4 4" xfId="7618" xr:uid="{00000000-0005-0000-0000-000004190000}"/>
    <cellStyle name="Input 2 3 2 12 4 5" xfId="7619" xr:uid="{00000000-0005-0000-0000-000005190000}"/>
    <cellStyle name="Input 2 3 2 12 5" xfId="7620" xr:uid="{00000000-0005-0000-0000-000006190000}"/>
    <cellStyle name="Input 2 3 2 12 5 2" xfId="7621" xr:uid="{00000000-0005-0000-0000-000007190000}"/>
    <cellStyle name="Input 2 3 2 12 6" xfId="7622" xr:uid="{00000000-0005-0000-0000-000008190000}"/>
    <cellStyle name="Input 2 3 2 12 6 2" xfId="7623" xr:uid="{00000000-0005-0000-0000-000009190000}"/>
    <cellStyle name="Input 2 3 2 12 7" xfId="7624" xr:uid="{00000000-0005-0000-0000-00000A190000}"/>
    <cellStyle name="Input 2 3 2 12 8" xfId="7625" xr:uid="{00000000-0005-0000-0000-00000B190000}"/>
    <cellStyle name="Input 2 3 2 13" xfId="7626" xr:uid="{00000000-0005-0000-0000-00000C190000}"/>
    <cellStyle name="Input 2 3 2 13 2" xfId="7627" xr:uid="{00000000-0005-0000-0000-00000D190000}"/>
    <cellStyle name="Input 2 3 2 13 2 2" xfId="7628" xr:uid="{00000000-0005-0000-0000-00000E190000}"/>
    <cellStyle name="Input 2 3 2 13 2 2 2" xfId="7629" xr:uid="{00000000-0005-0000-0000-00000F190000}"/>
    <cellStyle name="Input 2 3 2 13 2 2 3" xfId="7630" xr:uid="{00000000-0005-0000-0000-000010190000}"/>
    <cellStyle name="Input 2 3 2 13 2 2 4" xfId="7631" xr:uid="{00000000-0005-0000-0000-000011190000}"/>
    <cellStyle name="Input 2 3 2 13 2 2 5" xfId="7632" xr:uid="{00000000-0005-0000-0000-000012190000}"/>
    <cellStyle name="Input 2 3 2 13 2 3" xfId="7633" xr:uid="{00000000-0005-0000-0000-000013190000}"/>
    <cellStyle name="Input 2 3 2 13 2 3 2" xfId="7634" xr:uid="{00000000-0005-0000-0000-000014190000}"/>
    <cellStyle name="Input 2 3 2 13 2 3 3" xfId="7635" xr:uid="{00000000-0005-0000-0000-000015190000}"/>
    <cellStyle name="Input 2 3 2 13 2 3 4" xfId="7636" xr:uid="{00000000-0005-0000-0000-000016190000}"/>
    <cellStyle name="Input 2 3 2 13 2 3 5" xfId="7637" xr:uid="{00000000-0005-0000-0000-000017190000}"/>
    <cellStyle name="Input 2 3 2 13 2 4" xfId="7638" xr:uid="{00000000-0005-0000-0000-000018190000}"/>
    <cellStyle name="Input 2 3 2 13 2 4 2" xfId="7639" xr:uid="{00000000-0005-0000-0000-000019190000}"/>
    <cellStyle name="Input 2 3 2 13 2 5" xfId="7640" xr:uid="{00000000-0005-0000-0000-00001A190000}"/>
    <cellStyle name="Input 2 3 2 13 2 5 2" xfId="7641" xr:uid="{00000000-0005-0000-0000-00001B190000}"/>
    <cellStyle name="Input 2 3 2 13 2 6" xfId="7642" xr:uid="{00000000-0005-0000-0000-00001C190000}"/>
    <cellStyle name="Input 2 3 2 13 2 7" xfId="7643" xr:uid="{00000000-0005-0000-0000-00001D190000}"/>
    <cellStyle name="Input 2 3 2 13 3" xfId="7644" xr:uid="{00000000-0005-0000-0000-00001E190000}"/>
    <cellStyle name="Input 2 3 2 13 3 2" xfId="7645" xr:uid="{00000000-0005-0000-0000-00001F190000}"/>
    <cellStyle name="Input 2 3 2 13 3 3" xfId="7646" xr:uid="{00000000-0005-0000-0000-000020190000}"/>
    <cellStyle name="Input 2 3 2 13 3 4" xfId="7647" xr:uid="{00000000-0005-0000-0000-000021190000}"/>
    <cellStyle name="Input 2 3 2 13 3 5" xfId="7648" xr:uid="{00000000-0005-0000-0000-000022190000}"/>
    <cellStyle name="Input 2 3 2 13 4" xfId="7649" xr:uid="{00000000-0005-0000-0000-000023190000}"/>
    <cellStyle name="Input 2 3 2 13 4 2" xfId="7650" xr:uid="{00000000-0005-0000-0000-000024190000}"/>
    <cellStyle name="Input 2 3 2 13 4 3" xfId="7651" xr:uid="{00000000-0005-0000-0000-000025190000}"/>
    <cellStyle name="Input 2 3 2 13 4 4" xfId="7652" xr:uid="{00000000-0005-0000-0000-000026190000}"/>
    <cellStyle name="Input 2 3 2 13 4 5" xfId="7653" xr:uid="{00000000-0005-0000-0000-000027190000}"/>
    <cellStyle name="Input 2 3 2 13 5" xfId="7654" xr:uid="{00000000-0005-0000-0000-000028190000}"/>
    <cellStyle name="Input 2 3 2 13 5 2" xfId="7655" xr:uid="{00000000-0005-0000-0000-000029190000}"/>
    <cellStyle name="Input 2 3 2 13 6" xfId="7656" xr:uid="{00000000-0005-0000-0000-00002A190000}"/>
    <cellStyle name="Input 2 3 2 13 6 2" xfId="7657" xr:uid="{00000000-0005-0000-0000-00002B190000}"/>
    <cellStyle name="Input 2 3 2 13 7" xfId="7658" xr:uid="{00000000-0005-0000-0000-00002C190000}"/>
    <cellStyle name="Input 2 3 2 13 8" xfId="7659" xr:uid="{00000000-0005-0000-0000-00002D190000}"/>
    <cellStyle name="Input 2 3 2 14" xfId="7660" xr:uid="{00000000-0005-0000-0000-00002E190000}"/>
    <cellStyle name="Input 2 3 2 14 2" xfId="7661" xr:uid="{00000000-0005-0000-0000-00002F190000}"/>
    <cellStyle name="Input 2 3 2 14 2 2" xfId="7662" xr:uid="{00000000-0005-0000-0000-000030190000}"/>
    <cellStyle name="Input 2 3 2 14 2 2 2" xfId="7663" xr:uid="{00000000-0005-0000-0000-000031190000}"/>
    <cellStyle name="Input 2 3 2 14 2 2 3" xfId="7664" xr:uid="{00000000-0005-0000-0000-000032190000}"/>
    <cellStyle name="Input 2 3 2 14 2 2 4" xfId="7665" xr:uid="{00000000-0005-0000-0000-000033190000}"/>
    <cellStyle name="Input 2 3 2 14 2 2 5" xfId="7666" xr:uid="{00000000-0005-0000-0000-000034190000}"/>
    <cellStyle name="Input 2 3 2 14 2 3" xfId="7667" xr:uid="{00000000-0005-0000-0000-000035190000}"/>
    <cellStyle name="Input 2 3 2 14 2 3 2" xfId="7668" xr:uid="{00000000-0005-0000-0000-000036190000}"/>
    <cellStyle name="Input 2 3 2 14 2 3 3" xfId="7669" xr:uid="{00000000-0005-0000-0000-000037190000}"/>
    <cellStyle name="Input 2 3 2 14 2 3 4" xfId="7670" xr:uid="{00000000-0005-0000-0000-000038190000}"/>
    <cellStyle name="Input 2 3 2 14 2 3 5" xfId="7671" xr:uid="{00000000-0005-0000-0000-000039190000}"/>
    <cellStyle name="Input 2 3 2 14 2 4" xfId="7672" xr:uid="{00000000-0005-0000-0000-00003A190000}"/>
    <cellStyle name="Input 2 3 2 14 2 4 2" xfId="7673" xr:uid="{00000000-0005-0000-0000-00003B190000}"/>
    <cellStyle name="Input 2 3 2 14 2 5" xfId="7674" xr:uid="{00000000-0005-0000-0000-00003C190000}"/>
    <cellStyle name="Input 2 3 2 14 2 5 2" xfId="7675" xr:uid="{00000000-0005-0000-0000-00003D190000}"/>
    <cellStyle name="Input 2 3 2 14 2 6" xfId="7676" xr:uid="{00000000-0005-0000-0000-00003E190000}"/>
    <cellStyle name="Input 2 3 2 14 2 7" xfId="7677" xr:uid="{00000000-0005-0000-0000-00003F190000}"/>
    <cellStyle name="Input 2 3 2 14 3" xfId="7678" xr:uid="{00000000-0005-0000-0000-000040190000}"/>
    <cellStyle name="Input 2 3 2 14 3 2" xfId="7679" xr:uid="{00000000-0005-0000-0000-000041190000}"/>
    <cellStyle name="Input 2 3 2 14 3 3" xfId="7680" xr:uid="{00000000-0005-0000-0000-000042190000}"/>
    <cellStyle name="Input 2 3 2 14 3 4" xfId="7681" xr:uid="{00000000-0005-0000-0000-000043190000}"/>
    <cellStyle name="Input 2 3 2 14 3 5" xfId="7682" xr:uid="{00000000-0005-0000-0000-000044190000}"/>
    <cellStyle name="Input 2 3 2 14 4" xfId="7683" xr:uid="{00000000-0005-0000-0000-000045190000}"/>
    <cellStyle name="Input 2 3 2 14 4 2" xfId="7684" xr:uid="{00000000-0005-0000-0000-000046190000}"/>
    <cellStyle name="Input 2 3 2 14 4 3" xfId="7685" xr:uid="{00000000-0005-0000-0000-000047190000}"/>
    <cellStyle name="Input 2 3 2 14 4 4" xfId="7686" xr:uid="{00000000-0005-0000-0000-000048190000}"/>
    <cellStyle name="Input 2 3 2 14 4 5" xfId="7687" xr:uid="{00000000-0005-0000-0000-000049190000}"/>
    <cellStyle name="Input 2 3 2 14 5" xfId="7688" xr:uid="{00000000-0005-0000-0000-00004A190000}"/>
    <cellStyle name="Input 2 3 2 14 5 2" xfId="7689" xr:uid="{00000000-0005-0000-0000-00004B190000}"/>
    <cellStyle name="Input 2 3 2 14 6" xfId="7690" xr:uid="{00000000-0005-0000-0000-00004C190000}"/>
    <cellStyle name="Input 2 3 2 14 6 2" xfId="7691" xr:uid="{00000000-0005-0000-0000-00004D190000}"/>
    <cellStyle name="Input 2 3 2 14 7" xfId="7692" xr:uid="{00000000-0005-0000-0000-00004E190000}"/>
    <cellStyle name="Input 2 3 2 14 8" xfId="7693" xr:uid="{00000000-0005-0000-0000-00004F190000}"/>
    <cellStyle name="Input 2 3 2 15" xfId="7694" xr:uid="{00000000-0005-0000-0000-000050190000}"/>
    <cellStyle name="Input 2 3 2 15 2" xfId="7695" xr:uid="{00000000-0005-0000-0000-000051190000}"/>
    <cellStyle name="Input 2 3 2 15 2 2" xfId="7696" xr:uid="{00000000-0005-0000-0000-000052190000}"/>
    <cellStyle name="Input 2 3 2 15 2 3" xfId="7697" xr:uid="{00000000-0005-0000-0000-000053190000}"/>
    <cellStyle name="Input 2 3 2 15 2 4" xfId="7698" xr:uid="{00000000-0005-0000-0000-000054190000}"/>
    <cellStyle name="Input 2 3 2 15 2 5" xfId="7699" xr:uid="{00000000-0005-0000-0000-000055190000}"/>
    <cellStyle name="Input 2 3 2 15 3" xfId="7700" xr:uid="{00000000-0005-0000-0000-000056190000}"/>
    <cellStyle name="Input 2 3 2 15 3 2" xfId="7701" xr:uid="{00000000-0005-0000-0000-000057190000}"/>
    <cellStyle name="Input 2 3 2 15 3 3" xfId="7702" xr:uid="{00000000-0005-0000-0000-000058190000}"/>
    <cellStyle name="Input 2 3 2 15 3 4" xfId="7703" xr:uid="{00000000-0005-0000-0000-000059190000}"/>
    <cellStyle name="Input 2 3 2 15 3 5" xfId="7704" xr:uid="{00000000-0005-0000-0000-00005A190000}"/>
    <cellStyle name="Input 2 3 2 15 4" xfId="7705" xr:uid="{00000000-0005-0000-0000-00005B190000}"/>
    <cellStyle name="Input 2 3 2 15 4 2" xfId="7706" xr:uid="{00000000-0005-0000-0000-00005C190000}"/>
    <cellStyle name="Input 2 3 2 15 5" xfId="7707" xr:uid="{00000000-0005-0000-0000-00005D190000}"/>
    <cellStyle name="Input 2 3 2 15 5 2" xfId="7708" xr:uid="{00000000-0005-0000-0000-00005E190000}"/>
    <cellStyle name="Input 2 3 2 15 6" xfId="7709" xr:uid="{00000000-0005-0000-0000-00005F190000}"/>
    <cellStyle name="Input 2 3 2 15 7" xfId="7710" xr:uid="{00000000-0005-0000-0000-000060190000}"/>
    <cellStyle name="Input 2 3 2 16" xfId="7711" xr:uid="{00000000-0005-0000-0000-000061190000}"/>
    <cellStyle name="Input 2 3 2 16 2" xfId="7712" xr:uid="{00000000-0005-0000-0000-000062190000}"/>
    <cellStyle name="Input 2 3 2 16 3" xfId="7713" xr:uid="{00000000-0005-0000-0000-000063190000}"/>
    <cellStyle name="Input 2 3 2 16 4" xfId="7714" xr:uid="{00000000-0005-0000-0000-000064190000}"/>
    <cellStyle name="Input 2 3 2 16 5" xfId="7715" xr:uid="{00000000-0005-0000-0000-000065190000}"/>
    <cellStyle name="Input 2 3 2 17" xfId="7716" xr:uid="{00000000-0005-0000-0000-000066190000}"/>
    <cellStyle name="Input 2 3 2 17 2" xfId="7717" xr:uid="{00000000-0005-0000-0000-000067190000}"/>
    <cellStyle name="Input 2 3 2 17 3" xfId="7718" xr:uid="{00000000-0005-0000-0000-000068190000}"/>
    <cellStyle name="Input 2 3 2 17 4" xfId="7719" xr:uid="{00000000-0005-0000-0000-000069190000}"/>
    <cellStyle name="Input 2 3 2 17 5" xfId="7720" xr:uid="{00000000-0005-0000-0000-00006A190000}"/>
    <cellStyle name="Input 2 3 2 18" xfId="7721" xr:uid="{00000000-0005-0000-0000-00006B190000}"/>
    <cellStyle name="Input 2 3 2 18 2" xfId="7722" xr:uid="{00000000-0005-0000-0000-00006C190000}"/>
    <cellStyle name="Input 2 3 2 19" xfId="7723" xr:uid="{00000000-0005-0000-0000-00006D190000}"/>
    <cellStyle name="Input 2 3 2 19 2" xfId="7724" xr:uid="{00000000-0005-0000-0000-00006E190000}"/>
    <cellStyle name="Input 2 3 2 2" xfId="1066" xr:uid="{00000000-0005-0000-0000-00006F190000}"/>
    <cellStyle name="Input 2 3 2 2 2" xfId="1067" xr:uid="{00000000-0005-0000-0000-000070190000}"/>
    <cellStyle name="Input 2 3 2 2 2 2" xfId="7725" xr:uid="{00000000-0005-0000-0000-000071190000}"/>
    <cellStyle name="Input 2 3 2 2 2 2 2" xfId="7726" xr:uid="{00000000-0005-0000-0000-000072190000}"/>
    <cellStyle name="Input 2 3 2 2 2 2 3" xfId="7727" xr:uid="{00000000-0005-0000-0000-000073190000}"/>
    <cellStyle name="Input 2 3 2 2 2 2 4" xfId="7728" xr:uid="{00000000-0005-0000-0000-000074190000}"/>
    <cellStyle name="Input 2 3 2 2 2 2 5" xfId="7729" xr:uid="{00000000-0005-0000-0000-000075190000}"/>
    <cellStyle name="Input 2 3 2 2 2 3" xfId="7730" xr:uid="{00000000-0005-0000-0000-000076190000}"/>
    <cellStyle name="Input 2 3 2 2 2 3 2" xfId="7731" xr:uid="{00000000-0005-0000-0000-000077190000}"/>
    <cellStyle name="Input 2 3 2 2 2 3 3" xfId="7732" xr:uid="{00000000-0005-0000-0000-000078190000}"/>
    <cellStyle name="Input 2 3 2 2 2 3 4" xfId="7733" xr:uid="{00000000-0005-0000-0000-000079190000}"/>
    <cellStyle name="Input 2 3 2 2 2 3 5" xfId="7734" xr:uid="{00000000-0005-0000-0000-00007A190000}"/>
    <cellStyle name="Input 2 3 2 2 2 4" xfId="7735" xr:uid="{00000000-0005-0000-0000-00007B190000}"/>
    <cellStyle name="Input 2 3 2 2 2 4 2" xfId="7736" xr:uid="{00000000-0005-0000-0000-00007C190000}"/>
    <cellStyle name="Input 2 3 2 2 2 5" xfId="7737" xr:uid="{00000000-0005-0000-0000-00007D190000}"/>
    <cellStyle name="Input 2 3 2 2 2 5 2" xfId="7738" xr:uid="{00000000-0005-0000-0000-00007E190000}"/>
    <cellStyle name="Input 2 3 2 2 2 6" xfId="7739" xr:uid="{00000000-0005-0000-0000-00007F190000}"/>
    <cellStyle name="Input 2 3 2 2 2 7" xfId="7740" xr:uid="{00000000-0005-0000-0000-000080190000}"/>
    <cellStyle name="Input 2 3 2 2 3" xfId="7741" xr:uid="{00000000-0005-0000-0000-000081190000}"/>
    <cellStyle name="Input 2 3 2 2 3 2" xfId="7742" xr:uid="{00000000-0005-0000-0000-000082190000}"/>
    <cellStyle name="Input 2 3 2 2 3 3" xfId="7743" xr:uid="{00000000-0005-0000-0000-000083190000}"/>
    <cellStyle name="Input 2 3 2 2 3 4" xfId="7744" xr:uid="{00000000-0005-0000-0000-000084190000}"/>
    <cellStyle name="Input 2 3 2 2 3 5" xfId="7745" xr:uid="{00000000-0005-0000-0000-000085190000}"/>
    <cellStyle name="Input 2 3 2 2 4" xfId="7746" xr:uid="{00000000-0005-0000-0000-000086190000}"/>
    <cellStyle name="Input 2 3 2 2 4 2" xfId="7747" xr:uid="{00000000-0005-0000-0000-000087190000}"/>
    <cellStyle name="Input 2 3 2 2 4 3" xfId="7748" xr:uid="{00000000-0005-0000-0000-000088190000}"/>
    <cellStyle name="Input 2 3 2 2 4 4" xfId="7749" xr:uid="{00000000-0005-0000-0000-000089190000}"/>
    <cellStyle name="Input 2 3 2 2 4 5" xfId="7750" xr:uid="{00000000-0005-0000-0000-00008A190000}"/>
    <cellStyle name="Input 2 3 2 2 5" xfId="7751" xr:uid="{00000000-0005-0000-0000-00008B190000}"/>
    <cellStyle name="Input 2 3 2 2 5 2" xfId="7752" xr:uid="{00000000-0005-0000-0000-00008C190000}"/>
    <cellStyle name="Input 2 3 2 2 6" xfId="7753" xr:uid="{00000000-0005-0000-0000-00008D190000}"/>
    <cellStyle name="Input 2 3 2 2 6 2" xfId="7754" xr:uid="{00000000-0005-0000-0000-00008E190000}"/>
    <cellStyle name="Input 2 3 2 2 7" xfId="7755" xr:uid="{00000000-0005-0000-0000-00008F190000}"/>
    <cellStyle name="Input 2 3 2 2 8" xfId="7756" xr:uid="{00000000-0005-0000-0000-000090190000}"/>
    <cellStyle name="Input 2 3 2 20" xfId="7757" xr:uid="{00000000-0005-0000-0000-000091190000}"/>
    <cellStyle name="Input 2 3 2 21" xfId="7758" xr:uid="{00000000-0005-0000-0000-000092190000}"/>
    <cellStyle name="Input 2 3 2 3" xfId="1068" xr:uid="{00000000-0005-0000-0000-000093190000}"/>
    <cellStyle name="Input 2 3 2 3 2" xfId="1069" xr:uid="{00000000-0005-0000-0000-000094190000}"/>
    <cellStyle name="Input 2 3 2 3 2 2" xfId="7759" xr:uid="{00000000-0005-0000-0000-000095190000}"/>
    <cellStyle name="Input 2 3 2 3 2 2 2" xfId="7760" xr:uid="{00000000-0005-0000-0000-000096190000}"/>
    <cellStyle name="Input 2 3 2 3 2 2 3" xfId="7761" xr:uid="{00000000-0005-0000-0000-000097190000}"/>
    <cellStyle name="Input 2 3 2 3 2 2 4" xfId="7762" xr:uid="{00000000-0005-0000-0000-000098190000}"/>
    <cellStyle name="Input 2 3 2 3 2 2 5" xfId="7763" xr:uid="{00000000-0005-0000-0000-000099190000}"/>
    <cellStyle name="Input 2 3 2 3 2 3" xfId="7764" xr:uid="{00000000-0005-0000-0000-00009A190000}"/>
    <cellStyle name="Input 2 3 2 3 2 3 2" xfId="7765" xr:uid="{00000000-0005-0000-0000-00009B190000}"/>
    <cellStyle name="Input 2 3 2 3 2 3 3" xfId="7766" xr:uid="{00000000-0005-0000-0000-00009C190000}"/>
    <cellStyle name="Input 2 3 2 3 2 3 4" xfId="7767" xr:uid="{00000000-0005-0000-0000-00009D190000}"/>
    <cellStyle name="Input 2 3 2 3 2 3 5" xfId="7768" xr:uid="{00000000-0005-0000-0000-00009E190000}"/>
    <cellStyle name="Input 2 3 2 3 2 4" xfId="7769" xr:uid="{00000000-0005-0000-0000-00009F190000}"/>
    <cellStyle name="Input 2 3 2 3 2 4 2" xfId="7770" xr:uid="{00000000-0005-0000-0000-0000A0190000}"/>
    <cellStyle name="Input 2 3 2 3 2 5" xfId="7771" xr:uid="{00000000-0005-0000-0000-0000A1190000}"/>
    <cellStyle name="Input 2 3 2 3 2 5 2" xfId="7772" xr:uid="{00000000-0005-0000-0000-0000A2190000}"/>
    <cellStyle name="Input 2 3 2 3 2 6" xfId="7773" xr:uid="{00000000-0005-0000-0000-0000A3190000}"/>
    <cellStyle name="Input 2 3 2 3 2 7" xfId="7774" xr:uid="{00000000-0005-0000-0000-0000A4190000}"/>
    <cellStyle name="Input 2 3 2 3 3" xfId="7775" xr:uid="{00000000-0005-0000-0000-0000A5190000}"/>
    <cellStyle name="Input 2 3 2 3 3 2" xfId="7776" xr:uid="{00000000-0005-0000-0000-0000A6190000}"/>
    <cellStyle name="Input 2 3 2 3 3 3" xfId="7777" xr:uid="{00000000-0005-0000-0000-0000A7190000}"/>
    <cellStyle name="Input 2 3 2 3 3 4" xfId="7778" xr:uid="{00000000-0005-0000-0000-0000A8190000}"/>
    <cellStyle name="Input 2 3 2 3 3 5" xfId="7779" xr:uid="{00000000-0005-0000-0000-0000A9190000}"/>
    <cellStyle name="Input 2 3 2 3 4" xfId="7780" xr:uid="{00000000-0005-0000-0000-0000AA190000}"/>
    <cellStyle name="Input 2 3 2 3 4 2" xfId="7781" xr:uid="{00000000-0005-0000-0000-0000AB190000}"/>
    <cellStyle name="Input 2 3 2 3 4 3" xfId="7782" xr:uid="{00000000-0005-0000-0000-0000AC190000}"/>
    <cellStyle name="Input 2 3 2 3 4 4" xfId="7783" xr:uid="{00000000-0005-0000-0000-0000AD190000}"/>
    <cellStyle name="Input 2 3 2 3 4 5" xfId="7784" xr:uid="{00000000-0005-0000-0000-0000AE190000}"/>
    <cellStyle name="Input 2 3 2 3 5" xfId="7785" xr:uid="{00000000-0005-0000-0000-0000AF190000}"/>
    <cellStyle name="Input 2 3 2 3 5 2" xfId="7786" xr:uid="{00000000-0005-0000-0000-0000B0190000}"/>
    <cellStyle name="Input 2 3 2 3 6" xfId="7787" xr:uid="{00000000-0005-0000-0000-0000B1190000}"/>
    <cellStyle name="Input 2 3 2 3 6 2" xfId="7788" xr:uid="{00000000-0005-0000-0000-0000B2190000}"/>
    <cellStyle name="Input 2 3 2 3 7" xfId="7789" xr:uid="{00000000-0005-0000-0000-0000B3190000}"/>
    <cellStyle name="Input 2 3 2 3 8" xfId="7790" xr:uid="{00000000-0005-0000-0000-0000B4190000}"/>
    <cellStyle name="Input 2 3 2 4" xfId="1070" xr:uid="{00000000-0005-0000-0000-0000B5190000}"/>
    <cellStyle name="Input 2 3 2 4 2" xfId="1071" xr:uid="{00000000-0005-0000-0000-0000B6190000}"/>
    <cellStyle name="Input 2 3 2 4 2 2" xfId="7791" xr:uid="{00000000-0005-0000-0000-0000B7190000}"/>
    <cellStyle name="Input 2 3 2 4 2 2 2" xfId="7792" xr:uid="{00000000-0005-0000-0000-0000B8190000}"/>
    <cellStyle name="Input 2 3 2 4 2 2 3" xfId="7793" xr:uid="{00000000-0005-0000-0000-0000B9190000}"/>
    <cellStyle name="Input 2 3 2 4 2 2 4" xfId="7794" xr:uid="{00000000-0005-0000-0000-0000BA190000}"/>
    <cellStyle name="Input 2 3 2 4 2 2 5" xfId="7795" xr:uid="{00000000-0005-0000-0000-0000BB190000}"/>
    <cellStyle name="Input 2 3 2 4 2 3" xfId="7796" xr:uid="{00000000-0005-0000-0000-0000BC190000}"/>
    <cellStyle name="Input 2 3 2 4 2 3 2" xfId="7797" xr:uid="{00000000-0005-0000-0000-0000BD190000}"/>
    <cellStyle name="Input 2 3 2 4 2 3 3" xfId="7798" xr:uid="{00000000-0005-0000-0000-0000BE190000}"/>
    <cellStyle name="Input 2 3 2 4 2 3 4" xfId="7799" xr:uid="{00000000-0005-0000-0000-0000BF190000}"/>
    <cellStyle name="Input 2 3 2 4 2 3 5" xfId="7800" xr:uid="{00000000-0005-0000-0000-0000C0190000}"/>
    <cellStyle name="Input 2 3 2 4 2 4" xfId="7801" xr:uid="{00000000-0005-0000-0000-0000C1190000}"/>
    <cellStyle name="Input 2 3 2 4 2 4 2" xfId="7802" xr:uid="{00000000-0005-0000-0000-0000C2190000}"/>
    <cellStyle name="Input 2 3 2 4 2 5" xfId="7803" xr:uid="{00000000-0005-0000-0000-0000C3190000}"/>
    <cellStyle name="Input 2 3 2 4 2 5 2" xfId="7804" xr:uid="{00000000-0005-0000-0000-0000C4190000}"/>
    <cellStyle name="Input 2 3 2 4 2 6" xfId="7805" xr:uid="{00000000-0005-0000-0000-0000C5190000}"/>
    <cellStyle name="Input 2 3 2 4 2 7" xfId="7806" xr:uid="{00000000-0005-0000-0000-0000C6190000}"/>
    <cellStyle name="Input 2 3 2 4 3" xfId="7807" xr:uid="{00000000-0005-0000-0000-0000C7190000}"/>
    <cellStyle name="Input 2 3 2 4 3 2" xfId="7808" xr:uid="{00000000-0005-0000-0000-0000C8190000}"/>
    <cellStyle name="Input 2 3 2 4 3 3" xfId="7809" xr:uid="{00000000-0005-0000-0000-0000C9190000}"/>
    <cellStyle name="Input 2 3 2 4 3 4" xfId="7810" xr:uid="{00000000-0005-0000-0000-0000CA190000}"/>
    <cellStyle name="Input 2 3 2 4 3 5" xfId="7811" xr:uid="{00000000-0005-0000-0000-0000CB190000}"/>
    <cellStyle name="Input 2 3 2 4 4" xfId="7812" xr:uid="{00000000-0005-0000-0000-0000CC190000}"/>
    <cellStyle name="Input 2 3 2 4 4 2" xfId="7813" xr:uid="{00000000-0005-0000-0000-0000CD190000}"/>
    <cellStyle name="Input 2 3 2 4 4 3" xfId="7814" xr:uid="{00000000-0005-0000-0000-0000CE190000}"/>
    <cellStyle name="Input 2 3 2 4 4 4" xfId="7815" xr:uid="{00000000-0005-0000-0000-0000CF190000}"/>
    <cellStyle name="Input 2 3 2 4 4 5" xfId="7816" xr:uid="{00000000-0005-0000-0000-0000D0190000}"/>
    <cellStyle name="Input 2 3 2 4 5" xfId="7817" xr:uid="{00000000-0005-0000-0000-0000D1190000}"/>
    <cellStyle name="Input 2 3 2 4 5 2" xfId="7818" xr:uid="{00000000-0005-0000-0000-0000D2190000}"/>
    <cellStyle name="Input 2 3 2 4 6" xfId="7819" xr:uid="{00000000-0005-0000-0000-0000D3190000}"/>
    <cellStyle name="Input 2 3 2 4 6 2" xfId="7820" xr:uid="{00000000-0005-0000-0000-0000D4190000}"/>
    <cellStyle name="Input 2 3 2 4 7" xfId="7821" xr:uid="{00000000-0005-0000-0000-0000D5190000}"/>
    <cellStyle name="Input 2 3 2 4 8" xfId="7822" xr:uid="{00000000-0005-0000-0000-0000D6190000}"/>
    <cellStyle name="Input 2 3 2 5" xfId="1072" xr:uid="{00000000-0005-0000-0000-0000D7190000}"/>
    <cellStyle name="Input 2 3 2 5 2" xfId="1073" xr:uid="{00000000-0005-0000-0000-0000D8190000}"/>
    <cellStyle name="Input 2 3 2 5 2 2" xfId="7823" xr:uid="{00000000-0005-0000-0000-0000D9190000}"/>
    <cellStyle name="Input 2 3 2 5 2 2 2" xfId="7824" xr:uid="{00000000-0005-0000-0000-0000DA190000}"/>
    <cellStyle name="Input 2 3 2 5 2 2 3" xfId="7825" xr:uid="{00000000-0005-0000-0000-0000DB190000}"/>
    <cellStyle name="Input 2 3 2 5 2 2 4" xfId="7826" xr:uid="{00000000-0005-0000-0000-0000DC190000}"/>
    <cellStyle name="Input 2 3 2 5 2 2 5" xfId="7827" xr:uid="{00000000-0005-0000-0000-0000DD190000}"/>
    <cellStyle name="Input 2 3 2 5 2 3" xfId="7828" xr:uid="{00000000-0005-0000-0000-0000DE190000}"/>
    <cellStyle name="Input 2 3 2 5 2 3 2" xfId="7829" xr:uid="{00000000-0005-0000-0000-0000DF190000}"/>
    <cellStyle name="Input 2 3 2 5 2 3 3" xfId="7830" xr:uid="{00000000-0005-0000-0000-0000E0190000}"/>
    <cellStyle name="Input 2 3 2 5 2 3 4" xfId="7831" xr:uid="{00000000-0005-0000-0000-0000E1190000}"/>
    <cellStyle name="Input 2 3 2 5 2 3 5" xfId="7832" xr:uid="{00000000-0005-0000-0000-0000E2190000}"/>
    <cellStyle name="Input 2 3 2 5 2 4" xfId="7833" xr:uid="{00000000-0005-0000-0000-0000E3190000}"/>
    <cellStyle name="Input 2 3 2 5 2 4 2" xfId="7834" xr:uid="{00000000-0005-0000-0000-0000E4190000}"/>
    <cellStyle name="Input 2 3 2 5 2 5" xfId="7835" xr:uid="{00000000-0005-0000-0000-0000E5190000}"/>
    <cellStyle name="Input 2 3 2 5 2 5 2" xfId="7836" xr:uid="{00000000-0005-0000-0000-0000E6190000}"/>
    <cellStyle name="Input 2 3 2 5 2 6" xfId="7837" xr:uid="{00000000-0005-0000-0000-0000E7190000}"/>
    <cellStyle name="Input 2 3 2 5 2 7" xfId="7838" xr:uid="{00000000-0005-0000-0000-0000E8190000}"/>
    <cellStyle name="Input 2 3 2 5 3" xfId="7839" xr:uid="{00000000-0005-0000-0000-0000E9190000}"/>
    <cellStyle name="Input 2 3 2 5 3 2" xfId="7840" xr:uid="{00000000-0005-0000-0000-0000EA190000}"/>
    <cellStyle name="Input 2 3 2 5 3 3" xfId="7841" xr:uid="{00000000-0005-0000-0000-0000EB190000}"/>
    <cellStyle name="Input 2 3 2 5 3 4" xfId="7842" xr:uid="{00000000-0005-0000-0000-0000EC190000}"/>
    <cellStyle name="Input 2 3 2 5 3 5" xfId="7843" xr:uid="{00000000-0005-0000-0000-0000ED190000}"/>
    <cellStyle name="Input 2 3 2 5 4" xfId="7844" xr:uid="{00000000-0005-0000-0000-0000EE190000}"/>
    <cellStyle name="Input 2 3 2 5 4 2" xfId="7845" xr:uid="{00000000-0005-0000-0000-0000EF190000}"/>
    <cellStyle name="Input 2 3 2 5 4 3" xfId="7846" xr:uid="{00000000-0005-0000-0000-0000F0190000}"/>
    <cellStyle name="Input 2 3 2 5 4 4" xfId="7847" xr:uid="{00000000-0005-0000-0000-0000F1190000}"/>
    <cellStyle name="Input 2 3 2 5 4 5" xfId="7848" xr:uid="{00000000-0005-0000-0000-0000F2190000}"/>
    <cellStyle name="Input 2 3 2 5 5" xfId="7849" xr:uid="{00000000-0005-0000-0000-0000F3190000}"/>
    <cellStyle name="Input 2 3 2 5 5 2" xfId="7850" xr:uid="{00000000-0005-0000-0000-0000F4190000}"/>
    <cellStyle name="Input 2 3 2 5 6" xfId="7851" xr:uid="{00000000-0005-0000-0000-0000F5190000}"/>
    <cellStyle name="Input 2 3 2 5 6 2" xfId="7852" xr:uid="{00000000-0005-0000-0000-0000F6190000}"/>
    <cellStyle name="Input 2 3 2 5 7" xfId="7853" xr:uid="{00000000-0005-0000-0000-0000F7190000}"/>
    <cellStyle name="Input 2 3 2 5 8" xfId="7854" xr:uid="{00000000-0005-0000-0000-0000F8190000}"/>
    <cellStyle name="Input 2 3 2 6" xfId="1074" xr:uid="{00000000-0005-0000-0000-0000F9190000}"/>
    <cellStyle name="Input 2 3 2 6 2" xfId="7855" xr:uid="{00000000-0005-0000-0000-0000FA190000}"/>
    <cellStyle name="Input 2 3 2 6 2 2" xfId="7856" xr:uid="{00000000-0005-0000-0000-0000FB190000}"/>
    <cellStyle name="Input 2 3 2 6 2 2 2" xfId="7857" xr:uid="{00000000-0005-0000-0000-0000FC190000}"/>
    <cellStyle name="Input 2 3 2 6 2 2 3" xfId="7858" xr:uid="{00000000-0005-0000-0000-0000FD190000}"/>
    <cellStyle name="Input 2 3 2 6 2 2 4" xfId="7859" xr:uid="{00000000-0005-0000-0000-0000FE190000}"/>
    <cellStyle name="Input 2 3 2 6 2 2 5" xfId="7860" xr:uid="{00000000-0005-0000-0000-0000FF190000}"/>
    <cellStyle name="Input 2 3 2 6 2 3" xfId="7861" xr:uid="{00000000-0005-0000-0000-0000001A0000}"/>
    <cellStyle name="Input 2 3 2 6 2 3 2" xfId="7862" xr:uid="{00000000-0005-0000-0000-0000011A0000}"/>
    <cellStyle name="Input 2 3 2 6 2 3 3" xfId="7863" xr:uid="{00000000-0005-0000-0000-0000021A0000}"/>
    <cellStyle name="Input 2 3 2 6 2 3 4" xfId="7864" xr:uid="{00000000-0005-0000-0000-0000031A0000}"/>
    <cellStyle name="Input 2 3 2 6 2 3 5" xfId="7865" xr:uid="{00000000-0005-0000-0000-0000041A0000}"/>
    <cellStyle name="Input 2 3 2 6 2 4" xfId="7866" xr:uid="{00000000-0005-0000-0000-0000051A0000}"/>
    <cellStyle name="Input 2 3 2 6 2 4 2" xfId="7867" xr:uid="{00000000-0005-0000-0000-0000061A0000}"/>
    <cellStyle name="Input 2 3 2 6 2 5" xfId="7868" xr:uid="{00000000-0005-0000-0000-0000071A0000}"/>
    <cellStyle name="Input 2 3 2 6 2 5 2" xfId="7869" xr:uid="{00000000-0005-0000-0000-0000081A0000}"/>
    <cellStyle name="Input 2 3 2 6 2 6" xfId="7870" xr:uid="{00000000-0005-0000-0000-0000091A0000}"/>
    <cellStyle name="Input 2 3 2 6 2 7" xfId="7871" xr:uid="{00000000-0005-0000-0000-00000A1A0000}"/>
    <cellStyle name="Input 2 3 2 6 3" xfId="7872" xr:uid="{00000000-0005-0000-0000-00000B1A0000}"/>
    <cellStyle name="Input 2 3 2 6 3 2" xfId="7873" xr:uid="{00000000-0005-0000-0000-00000C1A0000}"/>
    <cellStyle name="Input 2 3 2 6 3 3" xfId="7874" xr:uid="{00000000-0005-0000-0000-00000D1A0000}"/>
    <cellStyle name="Input 2 3 2 6 3 4" xfId="7875" xr:uid="{00000000-0005-0000-0000-00000E1A0000}"/>
    <cellStyle name="Input 2 3 2 6 3 5" xfId="7876" xr:uid="{00000000-0005-0000-0000-00000F1A0000}"/>
    <cellStyle name="Input 2 3 2 6 4" xfId="7877" xr:uid="{00000000-0005-0000-0000-0000101A0000}"/>
    <cellStyle name="Input 2 3 2 6 4 2" xfId="7878" xr:uid="{00000000-0005-0000-0000-0000111A0000}"/>
    <cellStyle name="Input 2 3 2 6 4 3" xfId="7879" xr:uid="{00000000-0005-0000-0000-0000121A0000}"/>
    <cellStyle name="Input 2 3 2 6 4 4" xfId="7880" xr:uid="{00000000-0005-0000-0000-0000131A0000}"/>
    <cellStyle name="Input 2 3 2 6 4 5" xfId="7881" xr:uid="{00000000-0005-0000-0000-0000141A0000}"/>
    <cellStyle name="Input 2 3 2 6 5" xfId="7882" xr:uid="{00000000-0005-0000-0000-0000151A0000}"/>
    <cellStyle name="Input 2 3 2 6 5 2" xfId="7883" xr:uid="{00000000-0005-0000-0000-0000161A0000}"/>
    <cellStyle name="Input 2 3 2 6 6" xfId="7884" xr:uid="{00000000-0005-0000-0000-0000171A0000}"/>
    <cellStyle name="Input 2 3 2 6 6 2" xfId="7885" xr:uid="{00000000-0005-0000-0000-0000181A0000}"/>
    <cellStyle name="Input 2 3 2 6 7" xfId="7886" xr:uid="{00000000-0005-0000-0000-0000191A0000}"/>
    <cellStyle name="Input 2 3 2 6 8" xfId="7887" xr:uid="{00000000-0005-0000-0000-00001A1A0000}"/>
    <cellStyle name="Input 2 3 2 7" xfId="7888" xr:uid="{00000000-0005-0000-0000-00001B1A0000}"/>
    <cellStyle name="Input 2 3 2 7 2" xfId="7889" xr:uid="{00000000-0005-0000-0000-00001C1A0000}"/>
    <cellStyle name="Input 2 3 2 7 2 2" xfId="7890" xr:uid="{00000000-0005-0000-0000-00001D1A0000}"/>
    <cellStyle name="Input 2 3 2 7 2 2 2" xfId="7891" xr:uid="{00000000-0005-0000-0000-00001E1A0000}"/>
    <cellStyle name="Input 2 3 2 7 2 2 3" xfId="7892" xr:uid="{00000000-0005-0000-0000-00001F1A0000}"/>
    <cellStyle name="Input 2 3 2 7 2 2 4" xfId="7893" xr:uid="{00000000-0005-0000-0000-0000201A0000}"/>
    <cellStyle name="Input 2 3 2 7 2 2 5" xfId="7894" xr:uid="{00000000-0005-0000-0000-0000211A0000}"/>
    <cellStyle name="Input 2 3 2 7 2 3" xfId="7895" xr:uid="{00000000-0005-0000-0000-0000221A0000}"/>
    <cellStyle name="Input 2 3 2 7 2 3 2" xfId="7896" xr:uid="{00000000-0005-0000-0000-0000231A0000}"/>
    <cellStyle name="Input 2 3 2 7 2 3 3" xfId="7897" xr:uid="{00000000-0005-0000-0000-0000241A0000}"/>
    <cellStyle name="Input 2 3 2 7 2 3 4" xfId="7898" xr:uid="{00000000-0005-0000-0000-0000251A0000}"/>
    <cellStyle name="Input 2 3 2 7 2 3 5" xfId="7899" xr:uid="{00000000-0005-0000-0000-0000261A0000}"/>
    <cellStyle name="Input 2 3 2 7 2 4" xfId="7900" xr:uid="{00000000-0005-0000-0000-0000271A0000}"/>
    <cellStyle name="Input 2 3 2 7 2 4 2" xfId="7901" xr:uid="{00000000-0005-0000-0000-0000281A0000}"/>
    <cellStyle name="Input 2 3 2 7 2 5" xfId="7902" xr:uid="{00000000-0005-0000-0000-0000291A0000}"/>
    <cellStyle name="Input 2 3 2 7 2 5 2" xfId="7903" xr:uid="{00000000-0005-0000-0000-00002A1A0000}"/>
    <cellStyle name="Input 2 3 2 7 2 6" xfId="7904" xr:uid="{00000000-0005-0000-0000-00002B1A0000}"/>
    <cellStyle name="Input 2 3 2 7 2 7" xfId="7905" xr:uid="{00000000-0005-0000-0000-00002C1A0000}"/>
    <cellStyle name="Input 2 3 2 7 3" xfId="7906" xr:uid="{00000000-0005-0000-0000-00002D1A0000}"/>
    <cellStyle name="Input 2 3 2 7 3 2" xfId="7907" xr:uid="{00000000-0005-0000-0000-00002E1A0000}"/>
    <cellStyle name="Input 2 3 2 7 3 3" xfId="7908" xr:uid="{00000000-0005-0000-0000-00002F1A0000}"/>
    <cellStyle name="Input 2 3 2 7 3 4" xfId="7909" xr:uid="{00000000-0005-0000-0000-0000301A0000}"/>
    <cellStyle name="Input 2 3 2 7 3 5" xfId="7910" xr:uid="{00000000-0005-0000-0000-0000311A0000}"/>
    <cellStyle name="Input 2 3 2 7 4" xfId="7911" xr:uid="{00000000-0005-0000-0000-0000321A0000}"/>
    <cellStyle name="Input 2 3 2 7 4 2" xfId="7912" xr:uid="{00000000-0005-0000-0000-0000331A0000}"/>
    <cellStyle name="Input 2 3 2 7 4 3" xfId="7913" xr:uid="{00000000-0005-0000-0000-0000341A0000}"/>
    <cellStyle name="Input 2 3 2 7 4 4" xfId="7914" xr:uid="{00000000-0005-0000-0000-0000351A0000}"/>
    <cellStyle name="Input 2 3 2 7 4 5" xfId="7915" xr:uid="{00000000-0005-0000-0000-0000361A0000}"/>
    <cellStyle name="Input 2 3 2 7 5" xfId="7916" xr:uid="{00000000-0005-0000-0000-0000371A0000}"/>
    <cellStyle name="Input 2 3 2 7 5 2" xfId="7917" xr:uid="{00000000-0005-0000-0000-0000381A0000}"/>
    <cellStyle name="Input 2 3 2 7 6" xfId="7918" xr:uid="{00000000-0005-0000-0000-0000391A0000}"/>
    <cellStyle name="Input 2 3 2 7 6 2" xfId="7919" xr:uid="{00000000-0005-0000-0000-00003A1A0000}"/>
    <cellStyle name="Input 2 3 2 7 7" xfId="7920" xr:uid="{00000000-0005-0000-0000-00003B1A0000}"/>
    <cellStyle name="Input 2 3 2 7 8" xfId="7921" xr:uid="{00000000-0005-0000-0000-00003C1A0000}"/>
    <cellStyle name="Input 2 3 2 8" xfId="7922" xr:uid="{00000000-0005-0000-0000-00003D1A0000}"/>
    <cellStyle name="Input 2 3 2 8 2" xfId="7923" xr:uid="{00000000-0005-0000-0000-00003E1A0000}"/>
    <cellStyle name="Input 2 3 2 8 2 2" xfId="7924" xr:uid="{00000000-0005-0000-0000-00003F1A0000}"/>
    <cellStyle name="Input 2 3 2 8 2 2 2" xfId="7925" xr:uid="{00000000-0005-0000-0000-0000401A0000}"/>
    <cellStyle name="Input 2 3 2 8 2 2 3" xfId="7926" xr:uid="{00000000-0005-0000-0000-0000411A0000}"/>
    <cellStyle name="Input 2 3 2 8 2 2 4" xfId="7927" xr:uid="{00000000-0005-0000-0000-0000421A0000}"/>
    <cellStyle name="Input 2 3 2 8 2 2 5" xfId="7928" xr:uid="{00000000-0005-0000-0000-0000431A0000}"/>
    <cellStyle name="Input 2 3 2 8 2 3" xfId="7929" xr:uid="{00000000-0005-0000-0000-0000441A0000}"/>
    <cellStyle name="Input 2 3 2 8 2 3 2" xfId="7930" xr:uid="{00000000-0005-0000-0000-0000451A0000}"/>
    <cellStyle name="Input 2 3 2 8 2 3 3" xfId="7931" xr:uid="{00000000-0005-0000-0000-0000461A0000}"/>
    <cellStyle name="Input 2 3 2 8 2 3 4" xfId="7932" xr:uid="{00000000-0005-0000-0000-0000471A0000}"/>
    <cellStyle name="Input 2 3 2 8 2 3 5" xfId="7933" xr:uid="{00000000-0005-0000-0000-0000481A0000}"/>
    <cellStyle name="Input 2 3 2 8 2 4" xfId="7934" xr:uid="{00000000-0005-0000-0000-0000491A0000}"/>
    <cellStyle name="Input 2 3 2 8 2 4 2" xfId="7935" xr:uid="{00000000-0005-0000-0000-00004A1A0000}"/>
    <cellStyle name="Input 2 3 2 8 2 5" xfId="7936" xr:uid="{00000000-0005-0000-0000-00004B1A0000}"/>
    <cellStyle name="Input 2 3 2 8 2 5 2" xfId="7937" xr:uid="{00000000-0005-0000-0000-00004C1A0000}"/>
    <cellStyle name="Input 2 3 2 8 2 6" xfId="7938" xr:uid="{00000000-0005-0000-0000-00004D1A0000}"/>
    <cellStyle name="Input 2 3 2 8 2 7" xfId="7939" xr:uid="{00000000-0005-0000-0000-00004E1A0000}"/>
    <cellStyle name="Input 2 3 2 8 3" xfId="7940" xr:uid="{00000000-0005-0000-0000-00004F1A0000}"/>
    <cellStyle name="Input 2 3 2 8 3 2" xfId="7941" xr:uid="{00000000-0005-0000-0000-0000501A0000}"/>
    <cellStyle name="Input 2 3 2 8 3 3" xfId="7942" xr:uid="{00000000-0005-0000-0000-0000511A0000}"/>
    <cellStyle name="Input 2 3 2 8 3 4" xfId="7943" xr:uid="{00000000-0005-0000-0000-0000521A0000}"/>
    <cellStyle name="Input 2 3 2 8 3 5" xfId="7944" xr:uid="{00000000-0005-0000-0000-0000531A0000}"/>
    <cellStyle name="Input 2 3 2 8 4" xfId="7945" xr:uid="{00000000-0005-0000-0000-0000541A0000}"/>
    <cellStyle name="Input 2 3 2 8 4 2" xfId="7946" xr:uid="{00000000-0005-0000-0000-0000551A0000}"/>
    <cellStyle name="Input 2 3 2 8 4 3" xfId="7947" xr:uid="{00000000-0005-0000-0000-0000561A0000}"/>
    <cellStyle name="Input 2 3 2 8 4 4" xfId="7948" xr:uid="{00000000-0005-0000-0000-0000571A0000}"/>
    <cellStyle name="Input 2 3 2 8 4 5" xfId="7949" xr:uid="{00000000-0005-0000-0000-0000581A0000}"/>
    <cellStyle name="Input 2 3 2 8 5" xfId="7950" xr:uid="{00000000-0005-0000-0000-0000591A0000}"/>
    <cellStyle name="Input 2 3 2 8 5 2" xfId="7951" xr:uid="{00000000-0005-0000-0000-00005A1A0000}"/>
    <cellStyle name="Input 2 3 2 8 6" xfId="7952" xr:uid="{00000000-0005-0000-0000-00005B1A0000}"/>
    <cellStyle name="Input 2 3 2 8 6 2" xfId="7953" xr:uid="{00000000-0005-0000-0000-00005C1A0000}"/>
    <cellStyle name="Input 2 3 2 8 7" xfId="7954" xr:uid="{00000000-0005-0000-0000-00005D1A0000}"/>
    <cellStyle name="Input 2 3 2 8 8" xfId="7955" xr:uid="{00000000-0005-0000-0000-00005E1A0000}"/>
    <cellStyle name="Input 2 3 2 9" xfId="7956" xr:uid="{00000000-0005-0000-0000-00005F1A0000}"/>
    <cellStyle name="Input 2 3 2 9 2" xfId="7957" xr:uid="{00000000-0005-0000-0000-0000601A0000}"/>
    <cellStyle name="Input 2 3 2 9 2 2" xfId="7958" xr:uid="{00000000-0005-0000-0000-0000611A0000}"/>
    <cellStyle name="Input 2 3 2 9 2 2 2" xfId="7959" xr:uid="{00000000-0005-0000-0000-0000621A0000}"/>
    <cellStyle name="Input 2 3 2 9 2 2 3" xfId="7960" xr:uid="{00000000-0005-0000-0000-0000631A0000}"/>
    <cellStyle name="Input 2 3 2 9 2 2 4" xfId="7961" xr:uid="{00000000-0005-0000-0000-0000641A0000}"/>
    <cellStyle name="Input 2 3 2 9 2 2 5" xfId="7962" xr:uid="{00000000-0005-0000-0000-0000651A0000}"/>
    <cellStyle name="Input 2 3 2 9 2 3" xfId="7963" xr:uid="{00000000-0005-0000-0000-0000661A0000}"/>
    <cellStyle name="Input 2 3 2 9 2 3 2" xfId="7964" xr:uid="{00000000-0005-0000-0000-0000671A0000}"/>
    <cellStyle name="Input 2 3 2 9 2 3 3" xfId="7965" xr:uid="{00000000-0005-0000-0000-0000681A0000}"/>
    <cellStyle name="Input 2 3 2 9 2 3 4" xfId="7966" xr:uid="{00000000-0005-0000-0000-0000691A0000}"/>
    <cellStyle name="Input 2 3 2 9 2 3 5" xfId="7967" xr:uid="{00000000-0005-0000-0000-00006A1A0000}"/>
    <cellStyle name="Input 2 3 2 9 2 4" xfId="7968" xr:uid="{00000000-0005-0000-0000-00006B1A0000}"/>
    <cellStyle name="Input 2 3 2 9 2 4 2" xfId="7969" xr:uid="{00000000-0005-0000-0000-00006C1A0000}"/>
    <cellStyle name="Input 2 3 2 9 2 5" xfId="7970" xr:uid="{00000000-0005-0000-0000-00006D1A0000}"/>
    <cellStyle name="Input 2 3 2 9 2 5 2" xfId="7971" xr:uid="{00000000-0005-0000-0000-00006E1A0000}"/>
    <cellStyle name="Input 2 3 2 9 2 6" xfId="7972" xr:uid="{00000000-0005-0000-0000-00006F1A0000}"/>
    <cellStyle name="Input 2 3 2 9 2 7" xfId="7973" xr:uid="{00000000-0005-0000-0000-0000701A0000}"/>
    <cellStyle name="Input 2 3 2 9 3" xfId="7974" xr:uid="{00000000-0005-0000-0000-0000711A0000}"/>
    <cellStyle name="Input 2 3 2 9 3 2" xfId="7975" xr:uid="{00000000-0005-0000-0000-0000721A0000}"/>
    <cellStyle name="Input 2 3 2 9 3 3" xfId="7976" xr:uid="{00000000-0005-0000-0000-0000731A0000}"/>
    <cellStyle name="Input 2 3 2 9 3 4" xfId="7977" xr:uid="{00000000-0005-0000-0000-0000741A0000}"/>
    <cellStyle name="Input 2 3 2 9 3 5" xfId="7978" xr:uid="{00000000-0005-0000-0000-0000751A0000}"/>
    <cellStyle name="Input 2 3 2 9 4" xfId="7979" xr:uid="{00000000-0005-0000-0000-0000761A0000}"/>
    <cellStyle name="Input 2 3 2 9 4 2" xfId="7980" xr:uid="{00000000-0005-0000-0000-0000771A0000}"/>
    <cellStyle name="Input 2 3 2 9 4 3" xfId="7981" xr:uid="{00000000-0005-0000-0000-0000781A0000}"/>
    <cellStyle name="Input 2 3 2 9 4 4" xfId="7982" xr:uid="{00000000-0005-0000-0000-0000791A0000}"/>
    <cellStyle name="Input 2 3 2 9 4 5" xfId="7983" xr:uid="{00000000-0005-0000-0000-00007A1A0000}"/>
    <cellStyle name="Input 2 3 2 9 5" xfId="7984" xr:uid="{00000000-0005-0000-0000-00007B1A0000}"/>
    <cellStyle name="Input 2 3 2 9 5 2" xfId="7985" xr:uid="{00000000-0005-0000-0000-00007C1A0000}"/>
    <cellStyle name="Input 2 3 2 9 6" xfId="7986" xr:uid="{00000000-0005-0000-0000-00007D1A0000}"/>
    <cellStyle name="Input 2 3 2 9 6 2" xfId="7987" xr:uid="{00000000-0005-0000-0000-00007E1A0000}"/>
    <cellStyle name="Input 2 3 2 9 7" xfId="7988" xr:uid="{00000000-0005-0000-0000-00007F1A0000}"/>
    <cellStyle name="Input 2 3 2 9 8" xfId="7989" xr:uid="{00000000-0005-0000-0000-0000801A0000}"/>
    <cellStyle name="Input 2 3 3" xfId="1075" xr:uid="{00000000-0005-0000-0000-0000811A0000}"/>
    <cellStyle name="Input 2 3 3 2" xfId="1076" xr:uid="{00000000-0005-0000-0000-0000821A0000}"/>
    <cellStyle name="Input 2 3 4" xfId="1077" xr:uid="{00000000-0005-0000-0000-0000831A0000}"/>
    <cellStyle name="Input 2 3 4 2" xfId="1078" xr:uid="{00000000-0005-0000-0000-0000841A0000}"/>
    <cellStyle name="Input 2 3 5" xfId="1079" xr:uid="{00000000-0005-0000-0000-0000851A0000}"/>
    <cellStyle name="Input 2 3 6" xfId="7990" xr:uid="{00000000-0005-0000-0000-0000861A0000}"/>
    <cellStyle name="Input 2 3 6 2" xfId="7991" xr:uid="{00000000-0005-0000-0000-0000871A0000}"/>
    <cellStyle name="Input 2 3_T-straight with PEDs adjustor" xfId="7992" xr:uid="{00000000-0005-0000-0000-0000881A0000}"/>
    <cellStyle name="Input 2 4" xfId="1080" xr:uid="{00000000-0005-0000-0000-0000891A0000}"/>
    <cellStyle name="Input 2 4 2" xfId="1081" xr:uid="{00000000-0005-0000-0000-00008A1A0000}"/>
    <cellStyle name="Input 2 4 3" xfId="7993" xr:uid="{00000000-0005-0000-0000-00008B1A0000}"/>
    <cellStyle name="Input 2 4_T-straight with PEDs adjustor" xfId="7994" xr:uid="{00000000-0005-0000-0000-00008C1A0000}"/>
    <cellStyle name="Input 2 5" xfId="1082" xr:uid="{00000000-0005-0000-0000-00008D1A0000}"/>
    <cellStyle name="Input 2 5 10" xfId="7995" xr:uid="{00000000-0005-0000-0000-00008E1A0000}"/>
    <cellStyle name="Input 2 5 10 2" xfId="7996" xr:uid="{00000000-0005-0000-0000-00008F1A0000}"/>
    <cellStyle name="Input 2 5 10 2 2" xfId="7997" xr:uid="{00000000-0005-0000-0000-0000901A0000}"/>
    <cellStyle name="Input 2 5 10 2 2 2" xfId="7998" xr:uid="{00000000-0005-0000-0000-0000911A0000}"/>
    <cellStyle name="Input 2 5 10 2 2 3" xfId="7999" xr:uid="{00000000-0005-0000-0000-0000921A0000}"/>
    <cellStyle name="Input 2 5 10 2 2 4" xfId="8000" xr:uid="{00000000-0005-0000-0000-0000931A0000}"/>
    <cellStyle name="Input 2 5 10 2 2 5" xfId="8001" xr:uid="{00000000-0005-0000-0000-0000941A0000}"/>
    <cellStyle name="Input 2 5 10 2 3" xfId="8002" xr:uid="{00000000-0005-0000-0000-0000951A0000}"/>
    <cellStyle name="Input 2 5 10 2 3 2" xfId="8003" xr:uid="{00000000-0005-0000-0000-0000961A0000}"/>
    <cellStyle name="Input 2 5 10 2 3 3" xfId="8004" xr:uid="{00000000-0005-0000-0000-0000971A0000}"/>
    <cellStyle name="Input 2 5 10 2 3 4" xfId="8005" xr:uid="{00000000-0005-0000-0000-0000981A0000}"/>
    <cellStyle name="Input 2 5 10 2 3 5" xfId="8006" xr:uid="{00000000-0005-0000-0000-0000991A0000}"/>
    <cellStyle name="Input 2 5 10 2 4" xfId="8007" xr:uid="{00000000-0005-0000-0000-00009A1A0000}"/>
    <cellStyle name="Input 2 5 10 2 4 2" xfId="8008" xr:uid="{00000000-0005-0000-0000-00009B1A0000}"/>
    <cellStyle name="Input 2 5 10 2 5" xfId="8009" xr:uid="{00000000-0005-0000-0000-00009C1A0000}"/>
    <cellStyle name="Input 2 5 10 2 5 2" xfId="8010" xr:uid="{00000000-0005-0000-0000-00009D1A0000}"/>
    <cellStyle name="Input 2 5 10 2 6" xfId="8011" xr:uid="{00000000-0005-0000-0000-00009E1A0000}"/>
    <cellStyle name="Input 2 5 10 2 7" xfId="8012" xr:uid="{00000000-0005-0000-0000-00009F1A0000}"/>
    <cellStyle name="Input 2 5 10 3" xfId="8013" xr:uid="{00000000-0005-0000-0000-0000A01A0000}"/>
    <cellStyle name="Input 2 5 10 3 2" xfId="8014" xr:uid="{00000000-0005-0000-0000-0000A11A0000}"/>
    <cellStyle name="Input 2 5 10 3 3" xfId="8015" xr:uid="{00000000-0005-0000-0000-0000A21A0000}"/>
    <cellStyle name="Input 2 5 10 3 4" xfId="8016" xr:uid="{00000000-0005-0000-0000-0000A31A0000}"/>
    <cellStyle name="Input 2 5 10 3 5" xfId="8017" xr:uid="{00000000-0005-0000-0000-0000A41A0000}"/>
    <cellStyle name="Input 2 5 10 4" xfId="8018" xr:uid="{00000000-0005-0000-0000-0000A51A0000}"/>
    <cellStyle name="Input 2 5 10 4 2" xfId="8019" xr:uid="{00000000-0005-0000-0000-0000A61A0000}"/>
    <cellStyle name="Input 2 5 10 4 3" xfId="8020" xr:uid="{00000000-0005-0000-0000-0000A71A0000}"/>
    <cellStyle name="Input 2 5 10 4 4" xfId="8021" xr:uid="{00000000-0005-0000-0000-0000A81A0000}"/>
    <cellStyle name="Input 2 5 10 4 5" xfId="8022" xr:uid="{00000000-0005-0000-0000-0000A91A0000}"/>
    <cellStyle name="Input 2 5 10 5" xfId="8023" xr:uid="{00000000-0005-0000-0000-0000AA1A0000}"/>
    <cellStyle name="Input 2 5 10 5 2" xfId="8024" xr:uid="{00000000-0005-0000-0000-0000AB1A0000}"/>
    <cellStyle name="Input 2 5 10 6" xfId="8025" xr:uid="{00000000-0005-0000-0000-0000AC1A0000}"/>
    <cellStyle name="Input 2 5 10 6 2" xfId="8026" xr:uid="{00000000-0005-0000-0000-0000AD1A0000}"/>
    <cellStyle name="Input 2 5 10 7" xfId="8027" xr:uid="{00000000-0005-0000-0000-0000AE1A0000}"/>
    <cellStyle name="Input 2 5 10 8" xfId="8028" xr:uid="{00000000-0005-0000-0000-0000AF1A0000}"/>
    <cellStyle name="Input 2 5 11" xfId="8029" xr:uid="{00000000-0005-0000-0000-0000B01A0000}"/>
    <cellStyle name="Input 2 5 11 2" xfId="8030" xr:uid="{00000000-0005-0000-0000-0000B11A0000}"/>
    <cellStyle name="Input 2 5 11 2 2" xfId="8031" xr:uid="{00000000-0005-0000-0000-0000B21A0000}"/>
    <cellStyle name="Input 2 5 11 2 2 2" xfId="8032" xr:uid="{00000000-0005-0000-0000-0000B31A0000}"/>
    <cellStyle name="Input 2 5 11 2 2 3" xfId="8033" xr:uid="{00000000-0005-0000-0000-0000B41A0000}"/>
    <cellStyle name="Input 2 5 11 2 2 4" xfId="8034" xr:uid="{00000000-0005-0000-0000-0000B51A0000}"/>
    <cellStyle name="Input 2 5 11 2 2 5" xfId="8035" xr:uid="{00000000-0005-0000-0000-0000B61A0000}"/>
    <cellStyle name="Input 2 5 11 2 3" xfId="8036" xr:uid="{00000000-0005-0000-0000-0000B71A0000}"/>
    <cellStyle name="Input 2 5 11 2 3 2" xfId="8037" xr:uid="{00000000-0005-0000-0000-0000B81A0000}"/>
    <cellStyle name="Input 2 5 11 2 3 3" xfId="8038" xr:uid="{00000000-0005-0000-0000-0000B91A0000}"/>
    <cellStyle name="Input 2 5 11 2 3 4" xfId="8039" xr:uid="{00000000-0005-0000-0000-0000BA1A0000}"/>
    <cellStyle name="Input 2 5 11 2 3 5" xfId="8040" xr:uid="{00000000-0005-0000-0000-0000BB1A0000}"/>
    <cellStyle name="Input 2 5 11 2 4" xfId="8041" xr:uid="{00000000-0005-0000-0000-0000BC1A0000}"/>
    <cellStyle name="Input 2 5 11 2 4 2" xfId="8042" xr:uid="{00000000-0005-0000-0000-0000BD1A0000}"/>
    <cellStyle name="Input 2 5 11 2 5" xfId="8043" xr:uid="{00000000-0005-0000-0000-0000BE1A0000}"/>
    <cellStyle name="Input 2 5 11 2 5 2" xfId="8044" xr:uid="{00000000-0005-0000-0000-0000BF1A0000}"/>
    <cellStyle name="Input 2 5 11 2 6" xfId="8045" xr:uid="{00000000-0005-0000-0000-0000C01A0000}"/>
    <cellStyle name="Input 2 5 11 2 7" xfId="8046" xr:uid="{00000000-0005-0000-0000-0000C11A0000}"/>
    <cellStyle name="Input 2 5 11 3" xfId="8047" xr:uid="{00000000-0005-0000-0000-0000C21A0000}"/>
    <cellStyle name="Input 2 5 11 3 2" xfId="8048" xr:uid="{00000000-0005-0000-0000-0000C31A0000}"/>
    <cellStyle name="Input 2 5 11 3 3" xfId="8049" xr:uid="{00000000-0005-0000-0000-0000C41A0000}"/>
    <cellStyle name="Input 2 5 11 3 4" xfId="8050" xr:uid="{00000000-0005-0000-0000-0000C51A0000}"/>
    <cellStyle name="Input 2 5 11 3 5" xfId="8051" xr:uid="{00000000-0005-0000-0000-0000C61A0000}"/>
    <cellStyle name="Input 2 5 11 4" xfId="8052" xr:uid="{00000000-0005-0000-0000-0000C71A0000}"/>
    <cellStyle name="Input 2 5 11 4 2" xfId="8053" xr:uid="{00000000-0005-0000-0000-0000C81A0000}"/>
    <cellStyle name="Input 2 5 11 4 3" xfId="8054" xr:uid="{00000000-0005-0000-0000-0000C91A0000}"/>
    <cellStyle name="Input 2 5 11 4 4" xfId="8055" xr:uid="{00000000-0005-0000-0000-0000CA1A0000}"/>
    <cellStyle name="Input 2 5 11 4 5" xfId="8056" xr:uid="{00000000-0005-0000-0000-0000CB1A0000}"/>
    <cellStyle name="Input 2 5 11 5" xfId="8057" xr:uid="{00000000-0005-0000-0000-0000CC1A0000}"/>
    <cellStyle name="Input 2 5 11 5 2" xfId="8058" xr:uid="{00000000-0005-0000-0000-0000CD1A0000}"/>
    <cellStyle name="Input 2 5 11 6" xfId="8059" xr:uid="{00000000-0005-0000-0000-0000CE1A0000}"/>
    <cellStyle name="Input 2 5 11 6 2" xfId="8060" xr:uid="{00000000-0005-0000-0000-0000CF1A0000}"/>
    <cellStyle name="Input 2 5 11 7" xfId="8061" xr:uid="{00000000-0005-0000-0000-0000D01A0000}"/>
    <cellStyle name="Input 2 5 11 8" xfId="8062" xr:uid="{00000000-0005-0000-0000-0000D11A0000}"/>
    <cellStyle name="Input 2 5 12" xfId="8063" xr:uid="{00000000-0005-0000-0000-0000D21A0000}"/>
    <cellStyle name="Input 2 5 12 2" xfId="8064" xr:uid="{00000000-0005-0000-0000-0000D31A0000}"/>
    <cellStyle name="Input 2 5 12 2 2" xfId="8065" xr:uid="{00000000-0005-0000-0000-0000D41A0000}"/>
    <cellStyle name="Input 2 5 12 2 2 2" xfId="8066" xr:uid="{00000000-0005-0000-0000-0000D51A0000}"/>
    <cellStyle name="Input 2 5 12 2 2 3" xfId="8067" xr:uid="{00000000-0005-0000-0000-0000D61A0000}"/>
    <cellStyle name="Input 2 5 12 2 2 4" xfId="8068" xr:uid="{00000000-0005-0000-0000-0000D71A0000}"/>
    <cellStyle name="Input 2 5 12 2 2 5" xfId="8069" xr:uid="{00000000-0005-0000-0000-0000D81A0000}"/>
    <cellStyle name="Input 2 5 12 2 3" xfId="8070" xr:uid="{00000000-0005-0000-0000-0000D91A0000}"/>
    <cellStyle name="Input 2 5 12 2 3 2" xfId="8071" xr:uid="{00000000-0005-0000-0000-0000DA1A0000}"/>
    <cellStyle name="Input 2 5 12 2 3 3" xfId="8072" xr:uid="{00000000-0005-0000-0000-0000DB1A0000}"/>
    <cellStyle name="Input 2 5 12 2 3 4" xfId="8073" xr:uid="{00000000-0005-0000-0000-0000DC1A0000}"/>
    <cellStyle name="Input 2 5 12 2 3 5" xfId="8074" xr:uid="{00000000-0005-0000-0000-0000DD1A0000}"/>
    <cellStyle name="Input 2 5 12 2 4" xfId="8075" xr:uid="{00000000-0005-0000-0000-0000DE1A0000}"/>
    <cellStyle name="Input 2 5 12 2 4 2" xfId="8076" xr:uid="{00000000-0005-0000-0000-0000DF1A0000}"/>
    <cellStyle name="Input 2 5 12 2 5" xfId="8077" xr:uid="{00000000-0005-0000-0000-0000E01A0000}"/>
    <cellStyle name="Input 2 5 12 2 5 2" xfId="8078" xr:uid="{00000000-0005-0000-0000-0000E11A0000}"/>
    <cellStyle name="Input 2 5 12 2 6" xfId="8079" xr:uid="{00000000-0005-0000-0000-0000E21A0000}"/>
    <cellStyle name="Input 2 5 12 2 7" xfId="8080" xr:uid="{00000000-0005-0000-0000-0000E31A0000}"/>
    <cellStyle name="Input 2 5 12 3" xfId="8081" xr:uid="{00000000-0005-0000-0000-0000E41A0000}"/>
    <cellStyle name="Input 2 5 12 3 2" xfId="8082" xr:uid="{00000000-0005-0000-0000-0000E51A0000}"/>
    <cellStyle name="Input 2 5 12 3 3" xfId="8083" xr:uid="{00000000-0005-0000-0000-0000E61A0000}"/>
    <cellStyle name="Input 2 5 12 3 4" xfId="8084" xr:uid="{00000000-0005-0000-0000-0000E71A0000}"/>
    <cellStyle name="Input 2 5 12 3 5" xfId="8085" xr:uid="{00000000-0005-0000-0000-0000E81A0000}"/>
    <cellStyle name="Input 2 5 12 4" xfId="8086" xr:uid="{00000000-0005-0000-0000-0000E91A0000}"/>
    <cellStyle name="Input 2 5 12 4 2" xfId="8087" xr:uid="{00000000-0005-0000-0000-0000EA1A0000}"/>
    <cellStyle name="Input 2 5 12 4 3" xfId="8088" xr:uid="{00000000-0005-0000-0000-0000EB1A0000}"/>
    <cellStyle name="Input 2 5 12 4 4" xfId="8089" xr:uid="{00000000-0005-0000-0000-0000EC1A0000}"/>
    <cellStyle name="Input 2 5 12 4 5" xfId="8090" xr:uid="{00000000-0005-0000-0000-0000ED1A0000}"/>
    <cellStyle name="Input 2 5 12 5" xfId="8091" xr:uid="{00000000-0005-0000-0000-0000EE1A0000}"/>
    <cellStyle name="Input 2 5 12 5 2" xfId="8092" xr:uid="{00000000-0005-0000-0000-0000EF1A0000}"/>
    <cellStyle name="Input 2 5 12 6" xfId="8093" xr:uid="{00000000-0005-0000-0000-0000F01A0000}"/>
    <cellStyle name="Input 2 5 12 6 2" xfId="8094" xr:uid="{00000000-0005-0000-0000-0000F11A0000}"/>
    <cellStyle name="Input 2 5 12 7" xfId="8095" xr:uid="{00000000-0005-0000-0000-0000F21A0000}"/>
    <cellStyle name="Input 2 5 12 8" xfId="8096" xr:uid="{00000000-0005-0000-0000-0000F31A0000}"/>
    <cellStyle name="Input 2 5 13" xfId="8097" xr:uid="{00000000-0005-0000-0000-0000F41A0000}"/>
    <cellStyle name="Input 2 5 13 2" xfId="8098" xr:uid="{00000000-0005-0000-0000-0000F51A0000}"/>
    <cellStyle name="Input 2 5 13 2 2" xfId="8099" xr:uid="{00000000-0005-0000-0000-0000F61A0000}"/>
    <cellStyle name="Input 2 5 13 2 2 2" xfId="8100" xr:uid="{00000000-0005-0000-0000-0000F71A0000}"/>
    <cellStyle name="Input 2 5 13 2 2 3" xfId="8101" xr:uid="{00000000-0005-0000-0000-0000F81A0000}"/>
    <cellStyle name="Input 2 5 13 2 2 4" xfId="8102" xr:uid="{00000000-0005-0000-0000-0000F91A0000}"/>
    <cellStyle name="Input 2 5 13 2 2 5" xfId="8103" xr:uid="{00000000-0005-0000-0000-0000FA1A0000}"/>
    <cellStyle name="Input 2 5 13 2 3" xfId="8104" xr:uid="{00000000-0005-0000-0000-0000FB1A0000}"/>
    <cellStyle name="Input 2 5 13 2 3 2" xfId="8105" xr:uid="{00000000-0005-0000-0000-0000FC1A0000}"/>
    <cellStyle name="Input 2 5 13 2 3 3" xfId="8106" xr:uid="{00000000-0005-0000-0000-0000FD1A0000}"/>
    <cellStyle name="Input 2 5 13 2 3 4" xfId="8107" xr:uid="{00000000-0005-0000-0000-0000FE1A0000}"/>
    <cellStyle name="Input 2 5 13 2 3 5" xfId="8108" xr:uid="{00000000-0005-0000-0000-0000FF1A0000}"/>
    <cellStyle name="Input 2 5 13 2 4" xfId="8109" xr:uid="{00000000-0005-0000-0000-0000001B0000}"/>
    <cellStyle name="Input 2 5 13 2 4 2" xfId="8110" xr:uid="{00000000-0005-0000-0000-0000011B0000}"/>
    <cellStyle name="Input 2 5 13 2 5" xfId="8111" xr:uid="{00000000-0005-0000-0000-0000021B0000}"/>
    <cellStyle name="Input 2 5 13 2 5 2" xfId="8112" xr:uid="{00000000-0005-0000-0000-0000031B0000}"/>
    <cellStyle name="Input 2 5 13 2 6" xfId="8113" xr:uid="{00000000-0005-0000-0000-0000041B0000}"/>
    <cellStyle name="Input 2 5 13 2 7" xfId="8114" xr:uid="{00000000-0005-0000-0000-0000051B0000}"/>
    <cellStyle name="Input 2 5 13 3" xfId="8115" xr:uid="{00000000-0005-0000-0000-0000061B0000}"/>
    <cellStyle name="Input 2 5 13 3 2" xfId="8116" xr:uid="{00000000-0005-0000-0000-0000071B0000}"/>
    <cellStyle name="Input 2 5 13 3 3" xfId="8117" xr:uid="{00000000-0005-0000-0000-0000081B0000}"/>
    <cellStyle name="Input 2 5 13 3 4" xfId="8118" xr:uid="{00000000-0005-0000-0000-0000091B0000}"/>
    <cellStyle name="Input 2 5 13 3 5" xfId="8119" xr:uid="{00000000-0005-0000-0000-00000A1B0000}"/>
    <cellStyle name="Input 2 5 13 4" xfId="8120" xr:uid="{00000000-0005-0000-0000-00000B1B0000}"/>
    <cellStyle name="Input 2 5 13 4 2" xfId="8121" xr:uid="{00000000-0005-0000-0000-00000C1B0000}"/>
    <cellStyle name="Input 2 5 13 4 3" xfId="8122" xr:uid="{00000000-0005-0000-0000-00000D1B0000}"/>
    <cellStyle name="Input 2 5 13 4 4" xfId="8123" xr:uid="{00000000-0005-0000-0000-00000E1B0000}"/>
    <cellStyle name="Input 2 5 13 4 5" xfId="8124" xr:uid="{00000000-0005-0000-0000-00000F1B0000}"/>
    <cellStyle name="Input 2 5 13 5" xfId="8125" xr:uid="{00000000-0005-0000-0000-0000101B0000}"/>
    <cellStyle name="Input 2 5 13 5 2" xfId="8126" xr:uid="{00000000-0005-0000-0000-0000111B0000}"/>
    <cellStyle name="Input 2 5 13 6" xfId="8127" xr:uid="{00000000-0005-0000-0000-0000121B0000}"/>
    <cellStyle name="Input 2 5 13 6 2" xfId="8128" xr:uid="{00000000-0005-0000-0000-0000131B0000}"/>
    <cellStyle name="Input 2 5 13 7" xfId="8129" xr:uid="{00000000-0005-0000-0000-0000141B0000}"/>
    <cellStyle name="Input 2 5 13 8" xfId="8130" xr:uid="{00000000-0005-0000-0000-0000151B0000}"/>
    <cellStyle name="Input 2 5 14" xfId="8131" xr:uid="{00000000-0005-0000-0000-0000161B0000}"/>
    <cellStyle name="Input 2 5 14 2" xfId="8132" xr:uid="{00000000-0005-0000-0000-0000171B0000}"/>
    <cellStyle name="Input 2 5 14 2 2" xfId="8133" xr:uid="{00000000-0005-0000-0000-0000181B0000}"/>
    <cellStyle name="Input 2 5 14 2 2 2" xfId="8134" xr:uid="{00000000-0005-0000-0000-0000191B0000}"/>
    <cellStyle name="Input 2 5 14 2 2 3" xfId="8135" xr:uid="{00000000-0005-0000-0000-00001A1B0000}"/>
    <cellStyle name="Input 2 5 14 2 2 4" xfId="8136" xr:uid="{00000000-0005-0000-0000-00001B1B0000}"/>
    <cellStyle name="Input 2 5 14 2 2 5" xfId="8137" xr:uid="{00000000-0005-0000-0000-00001C1B0000}"/>
    <cellStyle name="Input 2 5 14 2 3" xfId="8138" xr:uid="{00000000-0005-0000-0000-00001D1B0000}"/>
    <cellStyle name="Input 2 5 14 2 3 2" xfId="8139" xr:uid="{00000000-0005-0000-0000-00001E1B0000}"/>
    <cellStyle name="Input 2 5 14 2 3 3" xfId="8140" xr:uid="{00000000-0005-0000-0000-00001F1B0000}"/>
    <cellStyle name="Input 2 5 14 2 3 4" xfId="8141" xr:uid="{00000000-0005-0000-0000-0000201B0000}"/>
    <cellStyle name="Input 2 5 14 2 3 5" xfId="8142" xr:uid="{00000000-0005-0000-0000-0000211B0000}"/>
    <cellStyle name="Input 2 5 14 2 4" xfId="8143" xr:uid="{00000000-0005-0000-0000-0000221B0000}"/>
    <cellStyle name="Input 2 5 14 2 4 2" xfId="8144" xr:uid="{00000000-0005-0000-0000-0000231B0000}"/>
    <cellStyle name="Input 2 5 14 2 5" xfId="8145" xr:uid="{00000000-0005-0000-0000-0000241B0000}"/>
    <cellStyle name="Input 2 5 14 2 5 2" xfId="8146" xr:uid="{00000000-0005-0000-0000-0000251B0000}"/>
    <cellStyle name="Input 2 5 14 2 6" xfId="8147" xr:uid="{00000000-0005-0000-0000-0000261B0000}"/>
    <cellStyle name="Input 2 5 14 2 7" xfId="8148" xr:uid="{00000000-0005-0000-0000-0000271B0000}"/>
    <cellStyle name="Input 2 5 14 3" xfId="8149" xr:uid="{00000000-0005-0000-0000-0000281B0000}"/>
    <cellStyle name="Input 2 5 14 3 2" xfId="8150" xr:uid="{00000000-0005-0000-0000-0000291B0000}"/>
    <cellStyle name="Input 2 5 14 3 3" xfId="8151" xr:uid="{00000000-0005-0000-0000-00002A1B0000}"/>
    <cellStyle name="Input 2 5 14 3 4" xfId="8152" xr:uid="{00000000-0005-0000-0000-00002B1B0000}"/>
    <cellStyle name="Input 2 5 14 3 5" xfId="8153" xr:uid="{00000000-0005-0000-0000-00002C1B0000}"/>
    <cellStyle name="Input 2 5 14 4" xfId="8154" xr:uid="{00000000-0005-0000-0000-00002D1B0000}"/>
    <cellStyle name="Input 2 5 14 4 2" xfId="8155" xr:uid="{00000000-0005-0000-0000-00002E1B0000}"/>
    <cellStyle name="Input 2 5 14 4 3" xfId="8156" xr:uid="{00000000-0005-0000-0000-00002F1B0000}"/>
    <cellStyle name="Input 2 5 14 4 4" xfId="8157" xr:uid="{00000000-0005-0000-0000-0000301B0000}"/>
    <cellStyle name="Input 2 5 14 4 5" xfId="8158" xr:uid="{00000000-0005-0000-0000-0000311B0000}"/>
    <cellStyle name="Input 2 5 14 5" xfId="8159" xr:uid="{00000000-0005-0000-0000-0000321B0000}"/>
    <cellStyle name="Input 2 5 14 5 2" xfId="8160" xr:uid="{00000000-0005-0000-0000-0000331B0000}"/>
    <cellStyle name="Input 2 5 14 6" xfId="8161" xr:uid="{00000000-0005-0000-0000-0000341B0000}"/>
    <cellStyle name="Input 2 5 14 6 2" xfId="8162" xr:uid="{00000000-0005-0000-0000-0000351B0000}"/>
    <cellStyle name="Input 2 5 14 7" xfId="8163" xr:uid="{00000000-0005-0000-0000-0000361B0000}"/>
    <cellStyle name="Input 2 5 14 8" xfId="8164" xr:uid="{00000000-0005-0000-0000-0000371B0000}"/>
    <cellStyle name="Input 2 5 15" xfId="8165" xr:uid="{00000000-0005-0000-0000-0000381B0000}"/>
    <cellStyle name="Input 2 5 15 2" xfId="8166" xr:uid="{00000000-0005-0000-0000-0000391B0000}"/>
    <cellStyle name="Input 2 5 15 2 2" xfId="8167" xr:uid="{00000000-0005-0000-0000-00003A1B0000}"/>
    <cellStyle name="Input 2 5 15 2 3" xfId="8168" xr:uid="{00000000-0005-0000-0000-00003B1B0000}"/>
    <cellStyle name="Input 2 5 15 2 4" xfId="8169" xr:uid="{00000000-0005-0000-0000-00003C1B0000}"/>
    <cellStyle name="Input 2 5 15 2 5" xfId="8170" xr:uid="{00000000-0005-0000-0000-00003D1B0000}"/>
    <cellStyle name="Input 2 5 15 3" xfId="8171" xr:uid="{00000000-0005-0000-0000-00003E1B0000}"/>
    <cellStyle name="Input 2 5 15 3 2" xfId="8172" xr:uid="{00000000-0005-0000-0000-00003F1B0000}"/>
    <cellStyle name="Input 2 5 15 3 3" xfId="8173" xr:uid="{00000000-0005-0000-0000-0000401B0000}"/>
    <cellStyle name="Input 2 5 15 3 4" xfId="8174" xr:uid="{00000000-0005-0000-0000-0000411B0000}"/>
    <cellStyle name="Input 2 5 15 3 5" xfId="8175" xr:uid="{00000000-0005-0000-0000-0000421B0000}"/>
    <cellStyle name="Input 2 5 15 4" xfId="8176" xr:uid="{00000000-0005-0000-0000-0000431B0000}"/>
    <cellStyle name="Input 2 5 15 4 2" xfId="8177" xr:uid="{00000000-0005-0000-0000-0000441B0000}"/>
    <cellStyle name="Input 2 5 15 5" xfId="8178" xr:uid="{00000000-0005-0000-0000-0000451B0000}"/>
    <cellStyle name="Input 2 5 15 5 2" xfId="8179" xr:uid="{00000000-0005-0000-0000-0000461B0000}"/>
    <cellStyle name="Input 2 5 15 6" xfId="8180" xr:uid="{00000000-0005-0000-0000-0000471B0000}"/>
    <cellStyle name="Input 2 5 15 7" xfId="8181" xr:uid="{00000000-0005-0000-0000-0000481B0000}"/>
    <cellStyle name="Input 2 5 16" xfId="8182" xr:uid="{00000000-0005-0000-0000-0000491B0000}"/>
    <cellStyle name="Input 2 5 16 2" xfId="8183" xr:uid="{00000000-0005-0000-0000-00004A1B0000}"/>
    <cellStyle name="Input 2 5 16 3" xfId="8184" xr:uid="{00000000-0005-0000-0000-00004B1B0000}"/>
    <cellStyle name="Input 2 5 16 4" xfId="8185" xr:uid="{00000000-0005-0000-0000-00004C1B0000}"/>
    <cellStyle name="Input 2 5 16 5" xfId="8186" xr:uid="{00000000-0005-0000-0000-00004D1B0000}"/>
    <cellStyle name="Input 2 5 17" xfId="8187" xr:uid="{00000000-0005-0000-0000-00004E1B0000}"/>
    <cellStyle name="Input 2 5 17 2" xfId="8188" xr:uid="{00000000-0005-0000-0000-00004F1B0000}"/>
    <cellStyle name="Input 2 5 17 3" xfId="8189" xr:uid="{00000000-0005-0000-0000-0000501B0000}"/>
    <cellStyle name="Input 2 5 17 4" xfId="8190" xr:uid="{00000000-0005-0000-0000-0000511B0000}"/>
    <cellStyle name="Input 2 5 17 5" xfId="8191" xr:uid="{00000000-0005-0000-0000-0000521B0000}"/>
    <cellStyle name="Input 2 5 18" xfId="8192" xr:uid="{00000000-0005-0000-0000-0000531B0000}"/>
    <cellStyle name="Input 2 5 18 2" xfId="8193" xr:uid="{00000000-0005-0000-0000-0000541B0000}"/>
    <cellStyle name="Input 2 5 19" xfId="8194" xr:uid="{00000000-0005-0000-0000-0000551B0000}"/>
    <cellStyle name="Input 2 5 19 2" xfId="8195" xr:uid="{00000000-0005-0000-0000-0000561B0000}"/>
    <cellStyle name="Input 2 5 2" xfId="1083" xr:uid="{00000000-0005-0000-0000-0000571B0000}"/>
    <cellStyle name="Input 2 5 2 2" xfId="1084" xr:uid="{00000000-0005-0000-0000-0000581B0000}"/>
    <cellStyle name="Input 2 5 2 2 2" xfId="8196" xr:uid="{00000000-0005-0000-0000-0000591B0000}"/>
    <cellStyle name="Input 2 5 2 2 2 2" xfId="8197" xr:uid="{00000000-0005-0000-0000-00005A1B0000}"/>
    <cellStyle name="Input 2 5 2 2 2 3" xfId="8198" xr:uid="{00000000-0005-0000-0000-00005B1B0000}"/>
    <cellStyle name="Input 2 5 2 2 2 4" xfId="8199" xr:uid="{00000000-0005-0000-0000-00005C1B0000}"/>
    <cellStyle name="Input 2 5 2 2 2 5" xfId="8200" xr:uid="{00000000-0005-0000-0000-00005D1B0000}"/>
    <cellStyle name="Input 2 5 2 2 3" xfId="8201" xr:uid="{00000000-0005-0000-0000-00005E1B0000}"/>
    <cellStyle name="Input 2 5 2 2 3 2" xfId="8202" xr:uid="{00000000-0005-0000-0000-00005F1B0000}"/>
    <cellStyle name="Input 2 5 2 2 3 3" xfId="8203" xr:uid="{00000000-0005-0000-0000-0000601B0000}"/>
    <cellStyle name="Input 2 5 2 2 3 4" xfId="8204" xr:uid="{00000000-0005-0000-0000-0000611B0000}"/>
    <cellStyle name="Input 2 5 2 2 3 5" xfId="8205" xr:uid="{00000000-0005-0000-0000-0000621B0000}"/>
    <cellStyle name="Input 2 5 2 2 4" xfId="8206" xr:uid="{00000000-0005-0000-0000-0000631B0000}"/>
    <cellStyle name="Input 2 5 2 2 4 2" xfId="8207" xr:uid="{00000000-0005-0000-0000-0000641B0000}"/>
    <cellStyle name="Input 2 5 2 2 5" xfId="8208" xr:uid="{00000000-0005-0000-0000-0000651B0000}"/>
    <cellStyle name="Input 2 5 2 2 5 2" xfId="8209" xr:uid="{00000000-0005-0000-0000-0000661B0000}"/>
    <cellStyle name="Input 2 5 2 2 6" xfId="8210" xr:uid="{00000000-0005-0000-0000-0000671B0000}"/>
    <cellStyle name="Input 2 5 2 2 7" xfId="8211" xr:uid="{00000000-0005-0000-0000-0000681B0000}"/>
    <cellStyle name="Input 2 5 2 3" xfId="8212" xr:uid="{00000000-0005-0000-0000-0000691B0000}"/>
    <cellStyle name="Input 2 5 2 3 2" xfId="8213" xr:uid="{00000000-0005-0000-0000-00006A1B0000}"/>
    <cellStyle name="Input 2 5 2 3 3" xfId="8214" xr:uid="{00000000-0005-0000-0000-00006B1B0000}"/>
    <cellStyle name="Input 2 5 2 3 4" xfId="8215" xr:uid="{00000000-0005-0000-0000-00006C1B0000}"/>
    <cellStyle name="Input 2 5 2 3 5" xfId="8216" xr:uid="{00000000-0005-0000-0000-00006D1B0000}"/>
    <cellStyle name="Input 2 5 2 4" xfId="8217" xr:uid="{00000000-0005-0000-0000-00006E1B0000}"/>
    <cellStyle name="Input 2 5 2 4 2" xfId="8218" xr:uid="{00000000-0005-0000-0000-00006F1B0000}"/>
    <cellStyle name="Input 2 5 2 4 3" xfId="8219" xr:uid="{00000000-0005-0000-0000-0000701B0000}"/>
    <cellStyle name="Input 2 5 2 4 4" xfId="8220" xr:uid="{00000000-0005-0000-0000-0000711B0000}"/>
    <cellStyle name="Input 2 5 2 4 5" xfId="8221" xr:uid="{00000000-0005-0000-0000-0000721B0000}"/>
    <cellStyle name="Input 2 5 2 5" xfId="8222" xr:uid="{00000000-0005-0000-0000-0000731B0000}"/>
    <cellStyle name="Input 2 5 2 5 2" xfId="8223" xr:uid="{00000000-0005-0000-0000-0000741B0000}"/>
    <cellStyle name="Input 2 5 2 6" xfId="8224" xr:uid="{00000000-0005-0000-0000-0000751B0000}"/>
    <cellStyle name="Input 2 5 2 6 2" xfId="8225" xr:uid="{00000000-0005-0000-0000-0000761B0000}"/>
    <cellStyle name="Input 2 5 2 7" xfId="8226" xr:uid="{00000000-0005-0000-0000-0000771B0000}"/>
    <cellStyle name="Input 2 5 2 8" xfId="8227" xr:uid="{00000000-0005-0000-0000-0000781B0000}"/>
    <cellStyle name="Input 2 5 20" xfId="8228" xr:uid="{00000000-0005-0000-0000-0000791B0000}"/>
    <cellStyle name="Input 2 5 21" xfId="8229" xr:uid="{00000000-0005-0000-0000-00007A1B0000}"/>
    <cellStyle name="Input 2 5 3" xfId="1085" xr:uid="{00000000-0005-0000-0000-00007B1B0000}"/>
    <cellStyle name="Input 2 5 3 2" xfId="1086" xr:uid="{00000000-0005-0000-0000-00007C1B0000}"/>
    <cellStyle name="Input 2 5 3 2 2" xfId="8230" xr:uid="{00000000-0005-0000-0000-00007D1B0000}"/>
    <cellStyle name="Input 2 5 3 2 2 2" xfId="8231" xr:uid="{00000000-0005-0000-0000-00007E1B0000}"/>
    <cellStyle name="Input 2 5 3 2 2 3" xfId="8232" xr:uid="{00000000-0005-0000-0000-00007F1B0000}"/>
    <cellStyle name="Input 2 5 3 2 2 4" xfId="8233" xr:uid="{00000000-0005-0000-0000-0000801B0000}"/>
    <cellStyle name="Input 2 5 3 2 2 5" xfId="8234" xr:uid="{00000000-0005-0000-0000-0000811B0000}"/>
    <cellStyle name="Input 2 5 3 2 3" xfId="8235" xr:uid="{00000000-0005-0000-0000-0000821B0000}"/>
    <cellStyle name="Input 2 5 3 2 3 2" xfId="8236" xr:uid="{00000000-0005-0000-0000-0000831B0000}"/>
    <cellStyle name="Input 2 5 3 2 3 3" xfId="8237" xr:uid="{00000000-0005-0000-0000-0000841B0000}"/>
    <cellStyle name="Input 2 5 3 2 3 4" xfId="8238" xr:uid="{00000000-0005-0000-0000-0000851B0000}"/>
    <cellStyle name="Input 2 5 3 2 3 5" xfId="8239" xr:uid="{00000000-0005-0000-0000-0000861B0000}"/>
    <cellStyle name="Input 2 5 3 2 4" xfId="8240" xr:uid="{00000000-0005-0000-0000-0000871B0000}"/>
    <cellStyle name="Input 2 5 3 2 4 2" xfId="8241" xr:uid="{00000000-0005-0000-0000-0000881B0000}"/>
    <cellStyle name="Input 2 5 3 2 5" xfId="8242" xr:uid="{00000000-0005-0000-0000-0000891B0000}"/>
    <cellStyle name="Input 2 5 3 2 5 2" xfId="8243" xr:uid="{00000000-0005-0000-0000-00008A1B0000}"/>
    <cellStyle name="Input 2 5 3 2 6" xfId="8244" xr:uid="{00000000-0005-0000-0000-00008B1B0000}"/>
    <cellStyle name="Input 2 5 3 2 7" xfId="8245" xr:uid="{00000000-0005-0000-0000-00008C1B0000}"/>
    <cellStyle name="Input 2 5 3 3" xfId="8246" xr:uid="{00000000-0005-0000-0000-00008D1B0000}"/>
    <cellStyle name="Input 2 5 3 3 2" xfId="8247" xr:uid="{00000000-0005-0000-0000-00008E1B0000}"/>
    <cellStyle name="Input 2 5 3 3 3" xfId="8248" xr:uid="{00000000-0005-0000-0000-00008F1B0000}"/>
    <cellStyle name="Input 2 5 3 3 4" xfId="8249" xr:uid="{00000000-0005-0000-0000-0000901B0000}"/>
    <cellStyle name="Input 2 5 3 3 5" xfId="8250" xr:uid="{00000000-0005-0000-0000-0000911B0000}"/>
    <cellStyle name="Input 2 5 3 4" xfId="8251" xr:uid="{00000000-0005-0000-0000-0000921B0000}"/>
    <cellStyle name="Input 2 5 3 4 2" xfId="8252" xr:uid="{00000000-0005-0000-0000-0000931B0000}"/>
    <cellStyle name="Input 2 5 3 4 3" xfId="8253" xr:uid="{00000000-0005-0000-0000-0000941B0000}"/>
    <cellStyle name="Input 2 5 3 4 4" xfId="8254" xr:uid="{00000000-0005-0000-0000-0000951B0000}"/>
    <cellStyle name="Input 2 5 3 4 5" xfId="8255" xr:uid="{00000000-0005-0000-0000-0000961B0000}"/>
    <cellStyle name="Input 2 5 3 5" xfId="8256" xr:uid="{00000000-0005-0000-0000-0000971B0000}"/>
    <cellStyle name="Input 2 5 3 5 2" xfId="8257" xr:uid="{00000000-0005-0000-0000-0000981B0000}"/>
    <cellStyle name="Input 2 5 3 6" xfId="8258" xr:uid="{00000000-0005-0000-0000-0000991B0000}"/>
    <cellStyle name="Input 2 5 3 6 2" xfId="8259" xr:uid="{00000000-0005-0000-0000-00009A1B0000}"/>
    <cellStyle name="Input 2 5 3 7" xfId="8260" xr:uid="{00000000-0005-0000-0000-00009B1B0000}"/>
    <cellStyle name="Input 2 5 3 8" xfId="8261" xr:uid="{00000000-0005-0000-0000-00009C1B0000}"/>
    <cellStyle name="Input 2 5 4" xfId="1087" xr:uid="{00000000-0005-0000-0000-00009D1B0000}"/>
    <cellStyle name="Input 2 5 4 2" xfId="1088" xr:uid="{00000000-0005-0000-0000-00009E1B0000}"/>
    <cellStyle name="Input 2 5 4 2 2" xfId="8262" xr:uid="{00000000-0005-0000-0000-00009F1B0000}"/>
    <cellStyle name="Input 2 5 4 2 2 2" xfId="8263" xr:uid="{00000000-0005-0000-0000-0000A01B0000}"/>
    <cellStyle name="Input 2 5 4 2 2 3" xfId="8264" xr:uid="{00000000-0005-0000-0000-0000A11B0000}"/>
    <cellStyle name="Input 2 5 4 2 2 4" xfId="8265" xr:uid="{00000000-0005-0000-0000-0000A21B0000}"/>
    <cellStyle name="Input 2 5 4 2 2 5" xfId="8266" xr:uid="{00000000-0005-0000-0000-0000A31B0000}"/>
    <cellStyle name="Input 2 5 4 2 3" xfId="8267" xr:uid="{00000000-0005-0000-0000-0000A41B0000}"/>
    <cellStyle name="Input 2 5 4 2 3 2" xfId="8268" xr:uid="{00000000-0005-0000-0000-0000A51B0000}"/>
    <cellStyle name="Input 2 5 4 2 3 3" xfId="8269" xr:uid="{00000000-0005-0000-0000-0000A61B0000}"/>
    <cellStyle name="Input 2 5 4 2 3 4" xfId="8270" xr:uid="{00000000-0005-0000-0000-0000A71B0000}"/>
    <cellStyle name="Input 2 5 4 2 3 5" xfId="8271" xr:uid="{00000000-0005-0000-0000-0000A81B0000}"/>
    <cellStyle name="Input 2 5 4 2 4" xfId="8272" xr:uid="{00000000-0005-0000-0000-0000A91B0000}"/>
    <cellStyle name="Input 2 5 4 2 4 2" xfId="8273" xr:uid="{00000000-0005-0000-0000-0000AA1B0000}"/>
    <cellStyle name="Input 2 5 4 2 5" xfId="8274" xr:uid="{00000000-0005-0000-0000-0000AB1B0000}"/>
    <cellStyle name="Input 2 5 4 2 5 2" xfId="8275" xr:uid="{00000000-0005-0000-0000-0000AC1B0000}"/>
    <cellStyle name="Input 2 5 4 2 6" xfId="8276" xr:uid="{00000000-0005-0000-0000-0000AD1B0000}"/>
    <cellStyle name="Input 2 5 4 2 7" xfId="8277" xr:uid="{00000000-0005-0000-0000-0000AE1B0000}"/>
    <cellStyle name="Input 2 5 4 3" xfId="8278" xr:uid="{00000000-0005-0000-0000-0000AF1B0000}"/>
    <cellStyle name="Input 2 5 4 3 2" xfId="8279" xr:uid="{00000000-0005-0000-0000-0000B01B0000}"/>
    <cellStyle name="Input 2 5 4 3 3" xfId="8280" xr:uid="{00000000-0005-0000-0000-0000B11B0000}"/>
    <cellStyle name="Input 2 5 4 3 4" xfId="8281" xr:uid="{00000000-0005-0000-0000-0000B21B0000}"/>
    <cellStyle name="Input 2 5 4 3 5" xfId="8282" xr:uid="{00000000-0005-0000-0000-0000B31B0000}"/>
    <cellStyle name="Input 2 5 4 4" xfId="8283" xr:uid="{00000000-0005-0000-0000-0000B41B0000}"/>
    <cellStyle name="Input 2 5 4 4 2" xfId="8284" xr:uid="{00000000-0005-0000-0000-0000B51B0000}"/>
    <cellStyle name="Input 2 5 4 4 3" xfId="8285" xr:uid="{00000000-0005-0000-0000-0000B61B0000}"/>
    <cellStyle name="Input 2 5 4 4 4" xfId="8286" xr:uid="{00000000-0005-0000-0000-0000B71B0000}"/>
    <cellStyle name="Input 2 5 4 4 5" xfId="8287" xr:uid="{00000000-0005-0000-0000-0000B81B0000}"/>
    <cellStyle name="Input 2 5 4 5" xfId="8288" xr:uid="{00000000-0005-0000-0000-0000B91B0000}"/>
    <cellStyle name="Input 2 5 4 5 2" xfId="8289" xr:uid="{00000000-0005-0000-0000-0000BA1B0000}"/>
    <cellStyle name="Input 2 5 4 6" xfId="8290" xr:uid="{00000000-0005-0000-0000-0000BB1B0000}"/>
    <cellStyle name="Input 2 5 4 6 2" xfId="8291" xr:uid="{00000000-0005-0000-0000-0000BC1B0000}"/>
    <cellStyle name="Input 2 5 4 7" xfId="8292" xr:uid="{00000000-0005-0000-0000-0000BD1B0000}"/>
    <cellStyle name="Input 2 5 4 8" xfId="8293" xr:uid="{00000000-0005-0000-0000-0000BE1B0000}"/>
    <cellStyle name="Input 2 5 5" xfId="1089" xr:uid="{00000000-0005-0000-0000-0000BF1B0000}"/>
    <cellStyle name="Input 2 5 5 2" xfId="1090" xr:uid="{00000000-0005-0000-0000-0000C01B0000}"/>
    <cellStyle name="Input 2 5 5 2 2" xfId="8294" xr:uid="{00000000-0005-0000-0000-0000C11B0000}"/>
    <cellStyle name="Input 2 5 5 2 2 2" xfId="8295" xr:uid="{00000000-0005-0000-0000-0000C21B0000}"/>
    <cellStyle name="Input 2 5 5 2 2 3" xfId="8296" xr:uid="{00000000-0005-0000-0000-0000C31B0000}"/>
    <cellStyle name="Input 2 5 5 2 2 4" xfId="8297" xr:uid="{00000000-0005-0000-0000-0000C41B0000}"/>
    <cellStyle name="Input 2 5 5 2 2 5" xfId="8298" xr:uid="{00000000-0005-0000-0000-0000C51B0000}"/>
    <cellStyle name="Input 2 5 5 2 3" xfId="8299" xr:uid="{00000000-0005-0000-0000-0000C61B0000}"/>
    <cellStyle name="Input 2 5 5 2 3 2" xfId="8300" xr:uid="{00000000-0005-0000-0000-0000C71B0000}"/>
    <cellStyle name="Input 2 5 5 2 3 3" xfId="8301" xr:uid="{00000000-0005-0000-0000-0000C81B0000}"/>
    <cellStyle name="Input 2 5 5 2 3 4" xfId="8302" xr:uid="{00000000-0005-0000-0000-0000C91B0000}"/>
    <cellStyle name="Input 2 5 5 2 3 5" xfId="8303" xr:uid="{00000000-0005-0000-0000-0000CA1B0000}"/>
    <cellStyle name="Input 2 5 5 2 4" xfId="8304" xr:uid="{00000000-0005-0000-0000-0000CB1B0000}"/>
    <cellStyle name="Input 2 5 5 2 4 2" xfId="8305" xr:uid="{00000000-0005-0000-0000-0000CC1B0000}"/>
    <cellStyle name="Input 2 5 5 2 5" xfId="8306" xr:uid="{00000000-0005-0000-0000-0000CD1B0000}"/>
    <cellStyle name="Input 2 5 5 2 5 2" xfId="8307" xr:uid="{00000000-0005-0000-0000-0000CE1B0000}"/>
    <cellStyle name="Input 2 5 5 2 6" xfId="8308" xr:uid="{00000000-0005-0000-0000-0000CF1B0000}"/>
    <cellStyle name="Input 2 5 5 2 7" xfId="8309" xr:uid="{00000000-0005-0000-0000-0000D01B0000}"/>
    <cellStyle name="Input 2 5 5 3" xfId="8310" xr:uid="{00000000-0005-0000-0000-0000D11B0000}"/>
    <cellStyle name="Input 2 5 5 3 2" xfId="8311" xr:uid="{00000000-0005-0000-0000-0000D21B0000}"/>
    <cellStyle name="Input 2 5 5 3 3" xfId="8312" xr:uid="{00000000-0005-0000-0000-0000D31B0000}"/>
    <cellStyle name="Input 2 5 5 3 4" xfId="8313" xr:uid="{00000000-0005-0000-0000-0000D41B0000}"/>
    <cellStyle name="Input 2 5 5 3 5" xfId="8314" xr:uid="{00000000-0005-0000-0000-0000D51B0000}"/>
    <cellStyle name="Input 2 5 5 4" xfId="8315" xr:uid="{00000000-0005-0000-0000-0000D61B0000}"/>
    <cellStyle name="Input 2 5 5 4 2" xfId="8316" xr:uid="{00000000-0005-0000-0000-0000D71B0000}"/>
    <cellStyle name="Input 2 5 5 4 3" xfId="8317" xr:uid="{00000000-0005-0000-0000-0000D81B0000}"/>
    <cellStyle name="Input 2 5 5 4 4" xfId="8318" xr:uid="{00000000-0005-0000-0000-0000D91B0000}"/>
    <cellStyle name="Input 2 5 5 4 5" xfId="8319" xr:uid="{00000000-0005-0000-0000-0000DA1B0000}"/>
    <cellStyle name="Input 2 5 5 5" xfId="8320" xr:uid="{00000000-0005-0000-0000-0000DB1B0000}"/>
    <cellStyle name="Input 2 5 5 5 2" xfId="8321" xr:uid="{00000000-0005-0000-0000-0000DC1B0000}"/>
    <cellStyle name="Input 2 5 5 6" xfId="8322" xr:uid="{00000000-0005-0000-0000-0000DD1B0000}"/>
    <cellStyle name="Input 2 5 5 6 2" xfId="8323" xr:uid="{00000000-0005-0000-0000-0000DE1B0000}"/>
    <cellStyle name="Input 2 5 5 7" xfId="8324" xr:uid="{00000000-0005-0000-0000-0000DF1B0000}"/>
    <cellStyle name="Input 2 5 5 8" xfId="8325" xr:uid="{00000000-0005-0000-0000-0000E01B0000}"/>
    <cellStyle name="Input 2 5 6" xfId="1091" xr:uid="{00000000-0005-0000-0000-0000E11B0000}"/>
    <cellStyle name="Input 2 5 6 2" xfId="8326" xr:uid="{00000000-0005-0000-0000-0000E21B0000}"/>
    <cellStyle name="Input 2 5 6 2 2" xfId="8327" xr:uid="{00000000-0005-0000-0000-0000E31B0000}"/>
    <cellStyle name="Input 2 5 6 2 2 2" xfId="8328" xr:uid="{00000000-0005-0000-0000-0000E41B0000}"/>
    <cellStyle name="Input 2 5 6 2 2 3" xfId="8329" xr:uid="{00000000-0005-0000-0000-0000E51B0000}"/>
    <cellStyle name="Input 2 5 6 2 2 4" xfId="8330" xr:uid="{00000000-0005-0000-0000-0000E61B0000}"/>
    <cellStyle name="Input 2 5 6 2 2 5" xfId="8331" xr:uid="{00000000-0005-0000-0000-0000E71B0000}"/>
    <cellStyle name="Input 2 5 6 2 3" xfId="8332" xr:uid="{00000000-0005-0000-0000-0000E81B0000}"/>
    <cellStyle name="Input 2 5 6 2 3 2" xfId="8333" xr:uid="{00000000-0005-0000-0000-0000E91B0000}"/>
    <cellStyle name="Input 2 5 6 2 3 3" xfId="8334" xr:uid="{00000000-0005-0000-0000-0000EA1B0000}"/>
    <cellStyle name="Input 2 5 6 2 3 4" xfId="8335" xr:uid="{00000000-0005-0000-0000-0000EB1B0000}"/>
    <cellStyle name="Input 2 5 6 2 3 5" xfId="8336" xr:uid="{00000000-0005-0000-0000-0000EC1B0000}"/>
    <cellStyle name="Input 2 5 6 2 4" xfId="8337" xr:uid="{00000000-0005-0000-0000-0000ED1B0000}"/>
    <cellStyle name="Input 2 5 6 2 4 2" xfId="8338" xr:uid="{00000000-0005-0000-0000-0000EE1B0000}"/>
    <cellStyle name="Input 2 5 6 2 5" xfId="8339" xr:uid="{00000000-0005-0000-0000-0000EF1B0000}"/>
    <cellStyle name="Input 2 5 6 2 5 2" xfId="8340" xr:uid="{00000000-0005-0000-0000-0000F01B0000}"/>
    <cellStyle name="Input 2 5 6 2 6" xfId="8341" xr:uid="{00000000-0005-0000-0000-0000F11B0000}"/>
    <cellStyle name="Input 2 5 6 2 7" xfId="8342" xr:uid="{00000000-0005-0000-0000-0000F21B0000}"/>
    <cellStyle name="Input 2 5 6 3" xfId="8343" xr:uid="{00000000-0005-0000-0000-0000F31B0000}"/>
    <cellStyle name="Input 2 5 6 3 2" xfId="8344" xr:uid="{00000000-0005-0000-0000-0000F41B0000}"/>
    <cellStyle name="Input 2 5 6 3 3" xfId="8345" xr:uid="{00000000-0005-0000-0000-0000F51B0000}"/>
    <cellStyle name="Input 2 5 6 3 4" xfId="8346" xr:uid="{00000000-0005-0000-0000-0000F61B0000}"/>
    <cellStyle name="Input 2 5 6 3 5" xfId="8347" xr:uid="{00000000-0005-0000-0000-0000F71B0000}"/>
    <cellStyle name="Input 2 5 6 4" xfId="8348" xr:uid="{00000000-0005-0000-0000-0000F81B0000}"/>
    <cellStyle name="Input 2 5 6 4 2" xfId="8349" xr:uid="{00000000-0005-0000-0000-0000F91B0000}"/>
    <cellStyle name="Input 2 5 6 4 3" xfId="8350" xr:uid="{00000000-0005-0000-0000-0000FA1B0000}"/>
    <cellStyle name="Input 2 5 6 4 4" xfId="8351" xr:uid="{00000000-0005-0000-0000-0000FB1B0000}"/>
    <cellStyle name="Input 2 5 6 4 5" xfId="8352" xr:uid="{00000000-0005-0000-0000-0000FC1B0000}"/>
    <cellStyle name="Input 2 5 6 5" xfId="8353" xr:uid="{00000000-0005-0000-0000-0000FD1B0000}"/>
    <cellStyle name="Input 2 5 6 5 2" xfId="8354" xr:uid="{00000000-0005-0000-0000-0000FE1B0000}"/>
    <cellStyle name="Input 2 5 6 6" xfId="8355" xr:uid="{00000000-0005-0000-0000-0000FF1B0000}"/>
    <cellStyle name="Input 2 5 6 6 2" xfId="8356" xr:uid="{00000000-0005-0000-0000-0000001C0000}"/>
    <cellStyle name="Input 2 5 6 7" xfId="8357" xr:uid="{00000000-0005-0000-0000-0000011C0000}"/>
    <cellStyle name="Input 2 5 6 8" xfId="8358" xr:uid="{00000000-0005-0000-0000-0000021C0000}"/>
    <cellStyle name="Input 2 5 7" xfId="8359" xr:uid="{00000000-0005-0000-0000-0000031C0000}"/>
    <cellStyle name="Input 2 5 7 2" xfId="8360" xr:uid="{00000000-0005-0000-0000-0000041C0000}"/>
    <cellStyle name="Input 2 5 7 2 2" xfId="8361" xr:uid="{00000000-0005-0000-0000-0000051C0000}"/>
    <cellStyle name="Input 2 5 7 2 2 2" xfId="8362" xr:uid="{00000000-0005-0000-0000-0000061C0000}"/>
    <cellStyle name="Input 2 5 7 2 2 3" xfId="8363" xr:uid="{00000000-0005-0000-0000-0000071C0000}"/>
    <cellStyle name="Input 2 5 7 2 2 4" xfId="8364" xr:uid="{00000000-0005-0000-0000-0000081C0000}"/>
    <cellStyle name="Input 2 5 7 2 2 5" xfId="8365" xr:uid="{00000000-0005-0000-0000-0000091C0000}"/>
    <cellStyle name="Input 2 5 7 2 3" xfId="8366" xr:uid="{00000000-0005-0000-0000-00000A1C0000}"/>
    <cellStyle name="Input 2 5 7 2 3 2" xfId="8367" xr:uid="{00000000-0005-0000-0000-00000B1C0000}"/>
    <cellStyle name="Input 2 5 7 2 3 3" xfId="8368" xr:uid="{00000000-0005-0000-0000-00000C1C0000}"/>
    <cellStyle name="Input 2 5 7 2 3 4" xfId="8369" xr:uid="{00000000-0005-0000-0000-00000D1C0000}"/>
    <cellStyle name="Input 2 5 7 2 3 5" xfId="8370" xr:uid="{00000000-0005-0000-0000-00000E1C0000}"/>
    <cellStyle name="Input 2 5 7 2 4" xfId="8371" xr:uid="{00000000-0005-0000-0000-00000F1C0000}"/>
    <cellStyle name="Input 2 5 7 2 4 2" xfId="8372" xr:uid="{00000000-0005-0000-0000-0000101C0000}"/>
    <cellStyle name="Input 2 5 7 2 5" xfId="8373" xr:uid="{00000000-0005-0000-0000-0000111C0000}"/>
    <cellStyle name="Input 2 5 7 2 5 2" xfId="8374" xr:uid="{00000000-0005-0000-0000-0000121C0000}"/>
    <cellStyle name="Input 2 5 7 2 6" xfId="8375" xr:uid="{00000000-0005-0000-0000-0000131C0000}"/>
    <cellStyle name="Input 2 5 7 2 7" xfId="8376" xr:uid="{00000000-0005-0000-0000-0000141C0000}"/>
    <cellStyle name="Input 2 5 7 3" xfId="8377" xr:uid="{00000000-0005-0000-0000-0000151C0000}"/>
    <cellStyle name="Input 2 5 7 3 2" xfId="8378" xr:uid="{00000000-0005-0000-0000-0000161C0000}"/>
    <cellStyle name="Input 2 5 7 3 3" xfId="8379" xr:uid="{00000000-0005-0000-0000-0000171C0000}"/>
    <cellStyle name="Input 2 5 7 3 4" xfId="8380" xr:uid="{00000000-0005-0000-0000-0000181C0000}"/>
    <cellStyle name="Input 2 5 7 3 5" xfId="8381" xr:uid="{00000000-0005-0000-0000-0000191C0000}"/>
    <cellStyle name="Input 2 5 7 4" xfId="8382" xr:uid="{00000000-0005-0000-0000-00001A1C0000}"/>
    <cellStyle name="Input 2 5 7 4 2" xfId="8383" xr:uid="{00000000-0005-0000-0000-00001B1C0000}"/>
    <cellStyle name="Input 2 5 7 4 3" xfId="8384" xr:uid="{00000000-0005-0000-0000-00001C1C0000}"/>
    <cellStyle name="Input 2 5 7 4 4" xfId="8385" xr:uid="{00000000-0005-0000-0000-00001D1C0000}"/>
    <cellStyle name="Input 2 5 7 4 5" xfId="8386" xr:uid="{00000000-0005-0000-0000-00001E1C0000}"/>
    <cellStyle name="Input 2 5 7 5" xfId="8387" xr:uid="{00000000-0005-0000-0000-00001F1C0000}"/>
    <cellStyle name="Input 2 5 7 5 2" xfId="8388" xr:uid="{00000000-0005-0000-0000-0000201C0000}"/>
    <cellStyle name="Input 2 5 7 6" xfId="8389" xr:uid="{00000000-0005-0000-0000-0000211C0000}"/>
    <cellStyle name="Input 2 5 7 6 2" xfId="8390" xr:uid="{00000000-0005-0000-0000-0000221C0000}"/>
    <cellStyle name="Input 2 5 7 7" xfId="8391" xr:uid="{00000000-0005-0000-0000-0000231C0000}"/>
    <cellStyle name="Input 2 5 7 8" xfId="8392" xr:uid="{00000000-0005-0000-0000-0000241C0000}"/>
    <cellStyle name="Input 2 5 8" xfId="8393" xr:uid="{00000000-0005-0000-0000-0000251C0000}"/>
    <cellStyle name="Input 2 5 8 2" xfId="8394" xr:uid="{00000000-0005-0000-0000-0000261C0000}"/>
    <cellStyle name="Input 2 5 8 2 2" xfId="8395" xr:uid="{00000000-0005-0000-0000-0000271C0000}"/>
    <cellStyle name="Input 2 5 8 2 2 2" xfId="8396" xr:uid="{00000000-0005-0000-0000-0000281C0000}"/>
    <cellStyle name="Input 2 5 8 2 2 3" xfId="8397" xr:uid="{00000000-0005-0000-0000-0000291C0000}"/>
    <cellStyle name="Input 2 5 8 2 2 4" xfId="8398" xr:uid="{00000000-0005-0000-0000-00002A1C0000}"/>
    <cellStyle name="Input 2 5 8 2 2 5" xfId="8399" xr:uid="{00000000-0005-0000-0000-00002B1C0000}"/>
    <cellStyle name="Input 2 5 8 2 3" xfId="8400" xr:uid="{00000000-0005-0000-0000-00002C1C0000}"/>
    <cellStyle name="Input 2 5 8 2 3 2" xfId="8401" xr:uid="{00000000-0005-0000-0000-00002D1C0000}"/>
    <cellStyle name="Input 2 5 8 2 3 3" xfId="8402" xr:uid="{00000000-0005-0000-0000-00002E1C0000}"/>
    <cellStyle name="Input 2 5 8 2 3 4" xfId="8403" xr:uid="{00000000-0005-0000-0000-00002F1C0000}"/>
    <cellStyle name="Input 2 5 8 2 3 5" xfId="8404" xr:uid="{00000000-0005-0000-0000-0000301C0000}"/>
    <cellStyle name="Input 2 5 8 2 4" xfId="8405" xr:uid="{00000000-0005-0000-0000-0000311C0000}"/>
    <cellStyle name="Input 2 5 8 2 4 2" xfId="8406" xr:uid="{00000000-0005-0000-0000-0000321C0000}"/>
    <cellStyle name="Input 2 5 8 2 5" xfId="8407" xr:uid="{00000000-0005-0000-0000-0000331C0000}"/>
    <cellStyle name="Input 2 5 8 2 5 2" xfId="8408" xr:uid="{00000000-0005-0000-0000-0000341C0000}"/>
    <cellStyle name="Input 2 5 8 2 6" xfId="8409" xr:uid="{00000000-0005-0000-0000-0000351C0000}"/>
    <cellStyle name="Input 2 5 8 2 7" xfId="8410" xr:uid="{00000000-0005-0000-0000-0000361C0000}"/>
    <cellStyle name="Input 2 5 8 3" xfId="8411" xr:uid="{00000000-0005-0000-0000-0000371C0000}"/>
    <cellStyle name="Input 2 5 8 3 2" xfId="8412" xr:uid="{00000000-0005-0000-0000-0000381C0000}"/>
    <cellStyle name="Input 2 5 8 3 3" xfId="8413" xr:uid="{00000000-0005-0000-0000-0000391C0000}"/>
    <cellStyle name="Input 2 5 8 3 4" xfId="8414" xr:uid="{00000000-0005-0000-0000-00003A1C0000}"/>
    <cellStyle name="Input 2 5 8 3 5" xfId="8415" xr:uid="{00000000-0005-0000-0000-00003B1C0000}"/>
    <cellStyle name="Input 2 5 8 4" xfId="8416" xr:uid="{00000000-0005-0000-0000-00003C1C0000}"/>
    <cellStyle name="Input 2 5 8 4 2" xfId="8417" xr:uid="{00000000-0005-0000-0000-00003D1C0000}"/>
    <cellStyle name="Input 2 5 8 4 3" xfId="8418" xr:uid="{00000000-0005-0000-0000-00003E1C0000}"/>
    <cellStyle name="Input 2 5 8 4 4" xfId="8419" xr:uid="{00000000-0005-0000-0000-00003F1C0000}"/>
    <cellStyle name="Input 2 5 8 4 5" xfId="8420" xr:uid="{00000000-0005-0000-0000-0000401C0000}"/>
    <cellStyle name="Input 2 5 8 5" xfId="8421" xr:uid="{00000000-0005-0000-0000-0000411C0000}"/>
    <cellStyle name="Input 2 5 8 5 2" xfId="8422" xr:uid="{00000000-0005-0000-0000-0000421C0000}"/>
    <cellStyle name="Input 2 5 8 6" xfId="8423" xr:uid="{00000000-0005-0000-0000-0000431C0000}"/>
    <cellStyle name="Input 2 5 8 6 2" xfId="8424" xr:uid="{00000000-0005-0000-0000-0000441C0000}"/>
    <cellStyle name="Input 2 5 8 7" xfId="8425" xr:uid="{00000000-0005-0000-0000-0000451C0000}"/>
    <cellStyle name="Input 2 5 8 8" xfId="8426" xr:uid="{00000000-0005-0000-0000-0000461C0000}"/>
    <cellStyle name="Input 2 5 9" xfId="8427" xr:uid="{00000000-0005-0000-0000-0000471C0000}"/>
    <cellStyle name="Input 2 5 9 2" xfId="8428" xr:uid="{00000000-0005-0000-0000-0000481C0000}"/>
    <cellStyle name="Input 2 5 9 2 2" xfId="8429" xr:uid="{00000000-0005-0000-0000-0000491C0000}"/>
    <cellStyle name="Input 2 5 9 2 2 2" xfId="8430" xr:uid="{00000000-0005-0000-0000-00004A1C0000}"/>
    <cellStyle name="Input 2 5 9 2 2 3" xfId="8431" xr:uid="{00000000-0005-0000-0000-00004B1C0000}"/>
    <cellStyle name="Input 2 5 9 2 2 4" xfId="8432" xr:uid="{00000000-0005-0000-0000-00004C1C0000}"/>
    <cellStyle name="Input 2 5 9 2 2 5" xfId="8433" xr:uid="{00000000-0005-0000-0000-00004D1C0000}"/>
    <cellStyle name="Input 2 5 9 2 3" xfId="8434" xr:uid="{00000000-0005-0000-0000-00004E1C0000}"/>
    <cellStyle name="Input 2 5 9 2 3 2" xfId="8435" xr:uid="{00000000-0005-0000-0000-00004F1C0000}"/>
    <cellStyle name="Input 2 5 9 2 3 3" xfId="8436" xr:uid="{00000000-0005-0000-0000-0000501C0000}"/>
    <cellStyle name="Input 2 5 9 2 3 4" xfId="8437" xr:uid="{00000000-0005-0000-0000-0000511C0000}"/>
    <cellStyle name="Input 2 5 9 2 3 5" xfId="8438" xr:uid="{00000000-0005-0000-0000-0000521C0000}"/>
    <cellStyle name="Input 2 5 9 2 4" xfId="8439" xr:uid="{00000000-0005-0000-0000-0000531C0000}"/>
    <cellStyle name="Input 2 5 9 2 4 2" xfId="8440" xr:uid="{00000000-0005-0000-0000-0000541C0000}"/>
    <cellStyle name="Input 2 5 9 2 5" xfId="8441" xr:uid="{00000000-0005-0000-0000-0000551C0000}"/>
    <cellStyle name="Input 2 5 9 2 5 2" xfId="8442" xr:uid="{00000000-0005-0000-0000-0000561C0000}"/>
    <cellStyle name="Input 2 5 9 2 6" xfId="8443" xr:uid="{00000000-0005-0000-0000-0000571C0000}"/>
    <cellStyle name="Input 2 5 9 2 7" xfId="8444" xr:uid="{00000000-0005-0000-0000-0000581C0000}"/>
    <cellStyle name="Input 2 5 9 3" xfId="8445" xr:uid="{00000000-0005-0000-0000-0000591C0000}"/>
    <cellStyle name="Input 2 5 9 3 2" xfId="8446" xr:uid="{00000000-0005-0000-0000-00005A1C0000}"/>
    <cellStyle name="Input 2 5 9 3 3" xfId="8447" xr:uid="{00000000-0005-0000-0000-00005B1C0000}"/>
    <cellStyle name="Input 2 5 9 3 4" xfId="8448" xr:uid="{00000000-0005-0000-0000-00005C1C0000}"/>
    <cellStyle name="Input 2 5 9 3 5" xfId="8449" xr:uid="{00000000-0005-0000-0000-00005D1C0000}"/>
    <cellStyle name="Input 2 5 9 4" xfId="8450" xr:uid="{00000000-0005-0000-0000-00005E1C0000}"/>
    <cellStyle name="Input 2 5 9 4 2" xfId="8451" xr:uid="{00000000-0005-0000-0000-00005F1C0000}"/>
    <cellStyle name="Input 2 5 9 4 3" xfId="8452" xr:uid="{00000000-0005-0000-0000-0000601C0000}"/>
    <cellStyle name="Input 2 5 9 4 4" xfId="8453" xr:uid="{00000000-0005-0000-0000-0000611C0000}"/>
    <cellStyle name="Input 2 5 9 4 5" xfId="8454" xr:uid="{00000000-0005-0000-0000-0000621C0000}"/>
    <cellStyle name="Input 2 5 9 5" xfId="8455" xr:uid="{00000000-0005-0000-0000-0000631C0000}"/>
    <cellStyle name="Input 2 5 9 5 2" xfId="8456" xr:uid="{00000000-0005-0000-0000-0000641C0000}"/>
    <cellStyle name="Input 2 5 9 6" xfId="8457" xr:uid="{00000000-0005-0000-0000-0000651C0000}"/>
    <cellStyle name="Input 2 5 9 6 2" xfId="8458" xr:uid="{00000000-0005-0000-0000-0000661C0000}"/>
    <cellStyle name="Input 2 5 9 7" xfId="8459" xr:uid="{00000000-0005-0000-0000-0000671C0000}"/>
    <cellStyle name="Input 2 5 9 8" xfId="8460" xr:uid="{00000000-0005-0000-0000-0000681C0000}"/>
    <cellStyle name="Input 2 6" xfId="1092" xr:uid="{00000000-0005-0000-0000-0000691C0000}"/>
    <cellStyle name="Input 2 6 2" xfId="1093" xr:uid="{00000000-0005-0000-0000-00006A1C0000}"/>
    <cellStyle name="Input 2 7" xfId="1094" xr:uid="{00000000-0005-0000-0000-00006B1C0000}"/>
    <cellStyle name="Input 2 7 2" xfId="1095" xr:uid="{00000000-0005-0000-0000-00006C1C0000}"/>
    <cellStyle name="Input 2 8" xfId="1096" xr:uid="{00000000-0005-0000-0000-00006D1C0000}"/>
    <cellStyle name="Input 2 9" xfId="8461" xr:uid="{00000000-0005-0000-0000-00006E1C0000}"/>
    <cellStyle name="Input 2 9 2" xfId="8462" xr:uid="{00000000-0005-0000-0000-00006F1C0000}"/>
    <cellStyle name="Input 2_T-straight with PEDs adjustor" xfId="8463" xr:uid="{00000000-0005-0000-0000-0000701C0000}"/>
    <cellStyle name="Input 3" xfId="1097" xr:uid="{00000000-0005-0000-0000-0000711C0000}"/>
    <cellStyle name="Input 3 2" xfId="1098" xr:uid="{00000000-0005-0000-0000-0000721C0000}"/>
    <cellStyle name="Input 3 2 2" xfId="1099" xr:uid="{00000000-0005-0000-0000-0000731C0000}"/>
    <cellStyle name="Input 3 2 2 10" xfId="8464" xr:uid="{00000000-0005-0000-0000-0000741C0000}"/>
    <cellStyle name="Input 3 2 2 10 2" xfId="8465" xr:uid="{00000000-0005-0000-0000-0000751C0000}"/>
    <cellStyle name="Input 3 2 2 10 2 2" xfId="8466" xr:uid="{00000000-0005-0000-0000-0000761C0000}"/>
    <cellStyle name="Input 3 2 2 10 2 2 2" xfId="8467" xr:uid="{00000000-0005-0000-0000-0000771C0000}"/>
    <cellStyle name="Input 3 2 2 10 2 2 3" xfId="8468" xr:uid="{00000000-0005-0000-0000-0000781C0000}"/>
    <cellStyle name="Input 3 2 2 10 2 2 4" xfId="8469" xr:uid="{00000000-0005-0000-0000-0000791C0000}"/>
    <cellStyle name="Input 3 2 2 10 2 2 5" xfId="8470" xr:uid="{00000000-0005-0000-0000-00007A1C0000}"/>
    <cellStyle name="Input 3 2 2 10 2 3" xfId="8471" xr:uid="{00000000-0005-0000-0000-00007B1C0000}"/>
    <cellStyle name="Input 3 2 2 10 2 3 2" xfId="8472" xr:uid="{00000000-0005-0000-0000-00007C1C0000}"/>
    <cellStyle name="Input 3 2 2 10 2 3 3" xfId="8473" xr:uid="{00000000-0005-0000-0000-00007D1C0000}"/>
    <cellStyle name="Input 3 2 2 10 2 3 4" xfId="8474" xr:uid="{00000000-0005-0000-0000-00007E1C0000}"/>
    <cellStyle name="Input 3 2 2 10 2 3 5" xfId="8475" xr:uid="{00000000-0005-0000-0000-00007F1C0000}"/>
    <cellStyle name="Input 3 2 2 10 2 4" xfId="8476" xr:uid="{00000000-0005-0000-0000-0000801C0000}"/>
    <cellStyle name="Input 3 2 2 10 2 4 2" xfId="8477" xr:uid="{00000000-0005-0000-0000-0000811C0000}"/>
    <cellStyle name="Input 3 2 2 10 2 5" xfId="8478" xr:uid="{00000000-0005-0000-0000-0000821C0000}"/>
    <cellStyle name="Input 3 2 2 10 2 5 2" xfId="8479" xr:uid="{00000000-0005-0000-0000-0000831C0000}"/>
    <cellStyle name="Input 3 2 2 10 2 6" xfId="8480" xr:uid="{00000000-0005-0000-0000-0000841C0000}"/>
    <cellStyle name="Input 3 2 2 10 2 7" xfId="8481" xr:uid="{00000000-0005-0000-0000-0000851C0000}"/>
    <cellStyle name="Input 3 2 2 10 3" xfId="8482" xr:uid="{00000000-0005-0000-0000-0000861C0000}"/>
    <cellStyle name="Input 3 2 2 10 3 2" xfId="8483" xr:uid="{00000000-0005-0000-0000-0000871C0000}"/>
    <cellStyle name="Input 3 2 2 10 3 3" xfId="8484" xr:uid="{00000000-0005-0000-0000-0000881C0000}"/>
    <cellStyle name="Input 3 2 2 10 3 4" xfId="8485" xr:uid="{00000000-0005-0000-0000-0000891C0000}"/>
    <cellStyle name="Input 3 2 2 10 3 5" xfId="8486" xr:uid="{00000000-0005-0000-0000-00008A1C0000}"/>
    <cellStyle name="Input 3 2 2 10 4" xfId="8487" xr:uid="{00000000-0005-0000-0000-00008B1C0000}"/>
    <cellStyle name="Input 3 2 2 10 4 2" xfId="8488" xr:uid="{00000000-0005-0000-0000-00008C1C0000}"/>
    <cellStyle name="Input 3 2 2 10 4 3" xfId="8489" xr:uid="{00000000-0005-0000-0000-00008D1C0000}"/>
    <cellStyle name="Input 3 2 2 10 4 4" xfId="8490" xr:uid="{00000000-0005-0000-0000-00008E1C0000}"/>
    <cellStyle name="Input 3 2 2 10 4 5" xfId="8491" xr:uid="{00000000-0005-0000-0000-00008F1C0000}"/>
    <cellStyle name="Input 3 2 2 10 5" xfId="8492" xr:uid="{00000000-0005-0000-0000-0000901C0000}"/>
    <cellStyle name="Input 3 2 2 10 5 2" xfId="8493" xr:uid="{00000000-0005-0000-0000-0000911C0000}"/>
    <cellStyle name="Input 3 2 2 10 6" xfId="8494" xr:uid="{00000000-0005-0000-0000-0000921C0000}"/>
    <cellStyle name="Input 3 2 2 10 6 2" xfId="8495" xr:uid="{00000000-0005-0000-0000-0000931C0000}"/>
    <cellStyle name="Input 3 2 2 10 7" xfId="8496" xr:uid="{00000000-0005-0000-0000-0000941C0000}"/>
    <cellStyle name="Input 3 2 2 10 8" xfId="8497" xr:uid="{00000000-0005-0000-0000-0000951C0000}"/>
    <cellStyle name="Input 3 2 2 11" xfId="8498" xr:uid="{00000000-0005-0000-0000-0000961C0000}"/>
    <cellStyle name="Input 3 2 2 11 2" xfId="8499" xr:uid="{00000000-0005-0000-0000-0000971C0000}"/>
    <cellStyle name="Input 3 2 2 11 2 2" xfId="8500" xr:uid="{00000000-0005-0000-0000-0000981C0000}"/>
    <cellStyle name="Input 3 2 2 11 2 2 2" xfId="8501" xr:uid="{00000000-0005-0000-0000-0000991C0000}"/>
    <cellStyle name="Input 3 2 2 11 2 2 3" xfId="8502" xr:uid="{00000000-0005-0000-0000-00009A1C0000}"/>
    <cellStyle name="Input 3 2 2 11 2 2 4" xfId="8503" xr:uid="{00000000-0005-0000-0000-00009B1C0000}"/>
    <cellStyle name="Input 3 2 2 11 2 2 5" xfId="8504" xr:uid="{00000000-0005-0000-0000-00009C1C0000}"/>
    <cellStyle name="Input 3 2 2 11 2 3" xfId="8505" xr:uid="{00000000-0005-0000-0000-00009D1C0000}"/>
    <cellStyle name="Input 3 2 2 11 2 3 2" xfId="8506" xr:uid="{00000000-0005-0000-0000-00009E1C0000}"/>
    <cellStyle name="Input 3 2 2 11 2 3 3" xfId="8507" xr:uid="{00000000-0005-0000-0000-00009F1C0000}"/>
    <cellStyle name="Input 3 2 2 11 2 3 4" xfId="8508" xr:uid="{00000000-0005-0000-0000-0000A01C0000}"/>
    <cellStyle name="Input 3 2 2 11 2 3 5" xfId="8509" xr:uid="{00000000-0005-0000-0000-0000A11C0000}"/>
    <cellStyle name="Input 3 2 2 11 2 4" xfId="8510" xr:uid="{00000000-0005-0000-0000-0000A21C0000}"/>
    <cellStyle name="Input 3 2 2 11 2 4 2" xfId="8511" xr:uid="{00000000-0005-0000-0000-0000A31C0000}"/>
    <cellStyle name="Input 3 2 2 11 2 5" xfId="8512" xr:uid="{00000000-0005-0000-0000-0000A41C0000}"/>
    <cellStyle name="Input 3 2 2 11 2 5 2" xfId="8513" xr:uid="{00000000-0005-0000-0000-0000A51C0000}"/>
    <cellStyle name="Input 3 2 2 11 2 6" xfId="8514" xr:uid="{00000000-0005-0000-0000-0000A61C0000}"/>
    <cellStyle name="Input 3 2 2 11 2 7" xfId="8515" xr:uid="{00000000-0005-0000-0000-0000A71C0000}"/>
    <cellStyle name="Input 3 2 2 11 3" xfId="8516" xr:uid="{00000000-0005-0000-0000-0000A81C0000}"/>
    <cellStyle name="Input 3 2 2 11 3 2" xfId="8517" xr:uid="{00000000-0005-0000-0000-0000A91C0000}"/>
    <cellStyle name="Input 3 2 2 11 3 3" xfId="8518" xr:uid="{00000000-0005-0000-0000-0000AA1C0000}"/>
    <cellStyle name="Input 3 2 2 11 3 4" xfId="8519" xr:uid="{00000000-0005-0000-0000-0000AB1C0000}"/>
    <cellStyle name="Input 3 2 2 11 3 5" xfId="8520" xr:uid="{00000000-0005-0000-0000-0000AC1C0000}"/>
    <cellStyle name="Input 3 2 2 11 4" xfId="8521" xr:uid="{00000000-0005-0000-0000-0000AD1C0000}"/>
    <cellStyle name="Input 3 2 2 11 4 2" xfId="8522" xr:uid="{00000000-0005-0000-0000-0000AE1C0000}"/>
    <cellStyle name="Input 3 2 2 11 4 3" xfId="8523" xr:uid="{00000000-0005-0000-0000-0000AF1C0000}"/>
    <cellStyle name="Input 3 2 2 11 4 4" xfId="8524" xr:uid="{00000000-0005-0000-0000-0000B01C0000}"/>
    <cellStyle name="Input 3 2 2 11 4 5" xfId="8525" xr:uid="{00000000-0005-0000-0000-0000B11C0000}"/>
    <cellStyle name="Input 3 2 2 11 5" xfId="8526" xr:uid="{00000000-0005-0000-0000-0000B21C0000}"/>
    <cellStyle name="Input 3 2 2 11 5 2" xfId="8527" xr:uid="{00000000-0005-0000-0000-0000B31C0000}"/>
    <cellStyle name="Input 3 2 2 11 6" xfId="8528" xr:uid="{00000000-0005-0000-0000-0000B41C0000}"/>
    <cellStyle name="Input 3 2 2 11 6 2" xfId="8529" xr:uid="{00000000-0005-0000-0000-0000B51C0000}"/>
    <cellStyle name="Input 3 2 2 11 7" xfId="8530" xr:uid="{00000000-0005-0000-0000-0000B61C0000}"/>
    <cellStyle name="Input 3 2 2 11 8" xfId="8531" xr:uid="{00000000-0005-0000-0000-0000B71C0000}"/>
    <cellStyle name="Input 3 2 2 12" xfId="8532" xr:uid="{00000000-0005-0000-0000-0000B81C0000}"/>
    <cellStyle name="Input 3 2 2 12 2" xfId="8533" xr:uid="{00000000-0005-0000-0000-0000B91C0000}"/>
    <cellStyle name="Input 3 2 2 12 2 2" xfId="8534" xr:uid="{00000000-0005-0000-0000-0000BA1C0000}"/>
    <cellStyle name="Input 3 2 2 12 2 2 2" xfId="8535" xr:uid="{00000000-0005-0000-0000-0000BB1C0000}"/>
    <cellStyle name="Input 3 2 2 12 2 2 3" xfId="8536" xr:uid="{00000000-0005-0000-0000-0000BC1C0000}"/>
    <cellStyle name="Input 3 2 2 12 2 2 4" xfId="8537" xr:uid="{00000000-0005-0000-0000-0000BD1C0000}"/>
    <cellStyle name="Input 3 2 2 12 2 2 5" xfId="8538" xr:uid="{00000000-0005-0000-0000-0000BE1C0000}"/>
    <cellStyle name="Input 3 2 2 12 2 3" xfId="8539" xr:uid="{00000000-0005-0000-0000-0000BF1C0000}"/>
    <cellStyle name="Input 3 2 2 12 2 3 2" xfId="8540" xr:uid="{00000000-0005-0000-0000-0000C01C0000}"/>
    <cellStyle name="Input 3 2 2 12 2 3 3" xfId="8541" xr:uid="{00000000-0005-0000-0000-0000C11C0000}"/>
    <cellStyle name="Input 3 2 2 12 2 3 4" xfId="8542" xr:uid="{00000000-0005-0000-0000-0000C21C0000}"/>
    <cellStyle name="Input 3 2 2 12 2 3 5" xfId="8543" xr:uid="{00000000-0005-0000-0000-0000C31C0000}"/>
    <cellStyle name="Input 3 2 2 12 2 4" xfId="8544" xr:uid="{00000000-0005-0000-0000-0000C41C0000}"/>
    <cellStyle name="Input 3 2 2 12 2 4 2" xfId="8545" xr:uid="{00000000-0005-0000-0000-0000C51C0000}"/>
    <cellStyle name="Input 3 2 2 12 2 5" xfId="8546" xr:uid="{00000000-0005-0000-0000-0000C61C0000}"/>
    <cellStyle name="Input 3 2 2 12 2 5 2" xfId="8547" xr:uid="{00000000-0005-0000-0000-0000C71C0000}"/>
    <cellStyle name="Input 3 2 2 12 2 6" xfId="8548" xr:uid="{00000000-0005-0000-0000-0000C81C0000}"/>
    <cellStyle name="Input 3 2 2 12 2 7" xfId="8549" xr:uid="{00000000-0005-0000-0000-0000C91C0000}"/>
    <cellStyle name="Input 3 2 2 12 3" xfId="8550" xr:uid="{00000000-0005-0000-0000-0000CA1C0000}"/>
    <cellStyle name="Input 3 2 2 12 3 2" xfId="8551" xr:uid="{00000000-0005-0000-0000-0000CB1C0000}"/>
    <cellStyle name="Input 3 2 2 12 3 3" xfId="8552" xr:uid="{00000000-0005-0000-0000-0000CC1C0000}"/>
    <cellStyle name="Input 3 2 2 12 3 4" xfId="8553" xr:uid="{00000000-0005-0000-0000-0000CD1C0000}"/>
    <cellStyle name="Input 3 2 2 12 3 5" xfId="8554" xr:uid="{00000000-0005-0000-0000-0000CE1C0000}"/>
    <cellStyle name="Input 3 2 2 12 4" xfId="8555" xr:uid="{00000000-0005-0000-0000-0000CF1C0000}"/>
    <cellStyle name="Input 3 2 2 12 4 2" xfId="8556" xr:uid="{00000000-0005-0000-0000-0000D01C0000}"/>
    <cellStyle name="Input 3 2 2 12 4 3" xfId="8557" xr:uid="{00000000-0005-0000-0000-0000D11C0000}"/>
    <cellStyle name="Input 3 2 2 12 4 4" xfId="8558" xr:uid="{00000000-0005-0000-0000-0000D21C0000}"/>
    <cellStyle name="Input 3 2 2 12 4 5" xfId="8559" xr:uid="{00000000-0005-0000-0000-0000D31C0000}"/>
    <cellStyle name="Input 3 2 2 12 5" xfId="8560" xr:uid="{00000000-0005-0000-0000-0000D41C0000}"/>
    <cellStyle name="Input 3 2 2 12 5 2" xfId="8561" xr:uid="{00000000-0005-0000-0000-0000D51C0000}"/>
    <cellStyle name="Input 3 2 2 12 6" xfId="8562" xr:uid="{00000000-0005-0000-0000-0000D61C0000}"/>
    <cellStyle name="Input 3 2 2 12 6 2" xfId="8563" xr:uid="{00000000-0005-0000-0000-0000D71C0000}"/>
    <cellStyle name="Input 3 2 2 12 7" xfId="8564" xr:uid="{00000000-0005-0000-0000-0000D81C0000}"/>
    <cellStyle name="Input 3 2 2 12 8" xfId="8565" xr:uid="{00000000-0005-0000-0000-0000D91C0000}"/>
    <cellStyle name="Input 3 2 2 13" xfId="8566" xr:uid="{00000000-0005-0000-0000-0000DA1C0000}"/>
    <cellStyle name="Input 3 2 2 13 2" xfId="8567" xr:uid="{00000000-0005-0000-0000-0000DB1C0000}"/>
    <cellStyle name="Input 3 2 2 13 2 2" xfId="8568" xr:uid="{00000000-0005-0000-0000-0000DC1C0000}"/>
    <cellStyle name="Input 3 2 2 13 2 2 2" xfId="8569" xr:uid="{00000000-0005-0000-0000-0000DD1C0000}"/>
    <cellStyle name="Input 3 2 2 13 2 2 3" xfId="8570" xr:uid="{00000000-0005-0000-0000-0000DE1C0000}"/>
    <cellStyle name="Input 3 2 2 13 2 2 4" xfId="8571" xr:uid="{00000000-0005-0000-0000-0000DF1C0000}"/>
    <cellStyle name="Input 3 2 2 13 2 2 5" xfId="8572" xr:uid="{00000000-0005-0000-0000-0000E01C0000}"/>
    <cellStyle name="Input 3 2 2 13 2 3" xfId="8573" xr:uid="{00000000-0005-0000-0000-0000E11C0000}"/>
    <cellStyle name="Input 3 2 2 13 2 3 2" xfId="8574" xr:uid="{00000000-0005-0000-0000-0000E21C0000}"/>
    <cellStyle name="Input 3 2 2 13 2 3 3" xfId="8575" xr:uid="{00000000-0005-0000-0000-0000E31C0000}"/>
    <cellStyle name="Input 3 2 2 13 2 3 4" xfId="8576" xr:uid="{00000000-0005-0000-0000-0000E41C0000}"/>
    <cellStyle name="Input 3 2 2 13 2 3 5" xfId="8577" xr:uid="{00000000-0005-0000-0000-0000E51C0000}"/>
    <cellStyle name="Input 3 2 2 13 2 4" xfId="8578" xr:uid="{00000000-0005-0000-0000-0000E61C0000}"/>
    <cellStyle name="Input 3 2 2 13 2 4 2" xfId="8579" xr:uid="{00000000-0005-0000-0000-0000E71C0000}"/>
    <cellStyle name="Input 3 2 2 13 2 5" xfId="8580" xr:uid="{00000000-0005-0000-0000-0000E81C0000}"/>
    <cellStyle name="Input 3 2 2 13 2 5 2" xfId="8581" xr:uid="{00000000-0005-0000-0000-0000E91C0000}"/>
    <cellStyle name="Input 3 2 2 13 2 6" xfId="8582" xr:uid="{00000000-0005-0000-0000-0000EA1C0000}"/>
    <cellStyle name="Input 3 2 2 13 2 7" xfId="8583" xr:uid="{00000000-0005-0000-0000-0000EB1C0000}"/>
    <cellStyle name="Input 3 2 2 13 3" xfId="8584" xr:uid="{00000000-0005-0000-0000-0000EC1C0000}"/>
    <cellStyle name="Input 3 2 2 13 3 2" xfId="8585" xr:uid="{00000000-0005-0000-0000-0000ED1C0000}"/>
    <cellStyle name="Input 3 2 2 13 3 3" xfId="8586" xr:uid="{00000000-0005-0000-0000-0000EE1C0000}"/>
    <cellStyle name="Input 3 2 2 13 3 4" xfId="8587" xr:uid="{00000000-0005-0000-0000-0000EF1C0000}"/>
    <cellStyle name="Input 3 2 2 13 3 5" xfId="8588" xr:uid="{00000000-0005-0000-0000-0000F01C0000}"/>
    <cellStyle name="Input 3 2 2 13 4" xfId="8589" xr:uid="{00000000-0005-0000-0000-0000F11C0000}"/>
    <cellStyle name="Input 3 2 2 13 4 2" xfId="8590" xr:uid="{00000000-0005-0000-0000-0000F21C0000}"/>
    <cellStyle name="Input 3 2 2 13 4 3" xfId="8591" xr:uid="{00000000-0005-0000-0000-0000F31C0000}"/>
    <cellStyle name="Input 3 2 2 13 4 4" xfId="8592" xr:uid="{00000000-0005-0000-0000-0000F41C0000}"/>
    <cellStyle name="Input 3 2 2 13 4 5" xfId="8593" xr:uid="{00000000-0005-0000-0000-0000F51C0000}"/>
    <cellStyle name="Input 3 2 2 13 5" xfId="8594" xr:uid="{00000000-0005-0000-0000-0000F61C0000}"/>
    <cellStyle name="Input 3 2 2 13 5 2" xfId="8595" xr:uid="{00000000-0005-0000-0000-0000F71C0000}"/>
    <cellStyle name="Input 3 2 2 13 6" xfId="8596" xr:uid="{00000000-0005-0000-0000-0000F81C0000}"/>
    <cellStyle name="Input 3 2 2 13 6 2" xfId="8597" xr:uid="{00000000-0005-0000-0000-0000F91C0000}"/>
    <cellStyle name="Input 3 2 2 13 7" xfId="8598" xr:uid="{00000000-0005-0000-0000-0000FA1C0000}"/>
    <cellStyle name="Input 3 2 2 13 8" xfId="8599" xr:uid="{00000000-0005-0000-0000-0000FB1C0000}"/>
    <cellStyle name="Input 3 2 2 14" xfId="8600" xr:uid="{00000000-0005-0000-0000-0000FC1C0000}"/>
    <cellStyle name="Input 3 2 2 14 2" xfId="8601" xr:uid="{00000000-0005-0000-0000-0000FD1C0000}"/>
    <cellStyle name="Input 3 2 2 14 2 2" xfId="8602" xr:uid="{00000000-0005-0000-0000-0000FE1C0000}"/>
    <cellStyle name="Input 3 2 2 14 2 2 2" xfId="8603" xr:uid="{00000000-0005-0000-0000-0000FF1C0000}"/>
    <cellStyle name="Input 3 2 2 14 2 2 3" xfId="8604" xr:uid="{00000000-0005-0000-0000-0000001D0000}"/>
    <cellStyle name="Input 3 2 2 14 2 2 4" xfId="8605" xr:uid="{00000000-0005-0000-0000-0000011D0000}"/>
    <cellStyle name="Input 3 2 2 14 2 2 5" xfId="8606" xr:uid="{00000000-0005-0000-0000-0000021D0000}"/>
    <cellStyle name="Input 3 2 2 14 2 3" xfId="8607" xr:uid="{00000000-0005-0000-0000-0000031D0000}"/>
    <cellStyle name="Input 3 2 2 14 2 3 2" xfId="8608" xr:uid="{00000000-0005-0000-0000-0000041D0000}"/>
    <cellStyle name="Input 3 2 2 14 2 3 3" xfId="8609" xr:uid="{00000000-0005-0000-0000-0000051D0000}"/>
    <cellStyle name="Input 3 2 2 14 2 3 4" xfId="8610" xr:uid="{00000000-0005-0000-0000-0000061D0000}"/>
    <cellStyle name="Input 3 2 2 14 2 3 5" xfId="8611" xr:uid="{00000000-0005-0000-0000-0000071D0000}"/>
    <cellStyle name="Input 3 2 2 14 2 4" xfId="8612" xr:uid="{00000000-0005-0000-0000-0000081D0000}"/>
    <cellStyle name="Input 3 2 2 14 2 4 2" xfId="8613" xr:uid="{00000000-0005-0000-0000-0000091D0000}"/>
    <cellStyle name="Input 3 2 2 14 2 5" xfId="8614" xr:uid="{00000000-0005-0000-0000-00000A1D0000}"/>
    <cellStyle name="Input 3 2 2 14 2 5 2" xfId="8615" xr:uid="{00000000-0005-0000-0000-00000B1D0000}"/>
    <cellStyle name="Input 3 2 2 14 2 6" xfId="8616" xr:uid="{00000000-0005-0000-0000-00000C1D0000}"/>
    <cellStyle name="Input 3 2 2 14 2 7" xfId="8617" xr:uid="{00000000-0005-0000-0000-00000D1D0000}"/>
    <cellStyle name="Input 3 2 2 14 3" xfId="8618" xr:uid="{00000000-0005-0000-0000-00000E1D0000}"/>
    <cellStyle name="Input 3 2 2 14 3 2" xfId="8619" xr:uid="{00000000-0005-0000-0000-00000F1D0000}"/>
    <cellStyle name="Input 3 2 2 14 3 3" xfId="8620" xr:uid="{00000000-0005-0000-0000-0000101D0000}"/>
    <cellStyle name="Input 3 2 2 14 3 4" xfId="8621" xr:uid="{00000000-0005-0000-0000-0000111D0000}"/>
    <cellStyle name="Input 3 2 2 14 3 5" xfId="8622" xr:uid="{00000000-0005-0000-0000-0000121D0000}"/>
    <cellStyle name="Input 3 2 2 14 4" xfId="8623" xr:uid="{00000000-0005-0000-0000-0000131D0000}"/>
    <cellStyle name="Input 3 2 2 14 4 2" xfId="8624" xr:uid="{00000000-0005-0000-0000-0000141D0000}"/>
    <cellStyle name="Input 3 2 2 14 4 3" xfId="8625" xr:uid="{00000000-0005-0000-0000-0000151D0000}"/>
    <cellStyle name="Input 3 2 2 14 4 4" xfId="8626" xr:uid="{00000000-0005-0000-0000-0000161D0000}"/>
    <cellStyle name="Input 3 2 2 14 4 5" xfId="8627" xr:uid="{00000000-0005-0000-0000-0000171D0000}"/>
    <cellStyle name="Input 3 2 2 14 5" xfId="8628" xr:uid="{00000000-0005-0000-0000-0000181D0000}"/>
    <cellStyle name="Input 3 2 2 14 5 2" xfId="8629" xr:uid="{00000000-0005-0000-0000-0000191D0000}"/>
    <cellStyle name="Input 3 2 2 14 6" xfId="8630" xr:uid="{00000000-0005-0000-0000-00001A1D0000}"/>
    <cellStyle name="Input 3 2 2 14 6 2" xfId="8631" xr:uid="{00000000-0005-0000-0000-00001B1D0000}"/>
    <cellStyle name="Input 3 2 2 14 7" xfId="8632" xr:uid="{00000000-0005-0000-0000-00001C1D0000}"/>
    <cellStyle name="Input 3 2 2 14 8" xfId="8633" xr:uid="{00000000-0005-0000-0000-00001D1D0000}"/>
    <cellStyle name="Input 3 2 2 15" xfId="8634" xr:uid="{00000000-0005-0000-0000-00001E1D0000}"/>
    <cellStyle name="Input 3 2 2 15 2" xfId="8635" xr:uid="{00000000-0005-0000-0000-00001F1D0000}"/>
    <cellStyle name="Input 3 2 2 15 2 2" xfId="8636" xr:uid="{00000000-0005-0000-0000-0000201D0000}"/>
    <cellStyle name="Input 3 2 2 15 2 3" xfId="8637" xr:uid="{00000000-0005-0000-0000-0000211D0000}"/>
    <cellStyle name="Input 3 2 2 15 2 4" xfId="8638" xr:uid="{00000000-0005-0000-0000-0000221D0000}"/>
    <cellStyle name="Input 3 2 2 15 2 5" xfId="8639" xr:uid="{00000000-0005-0000-0000-0000231D0000}"/>
    <cellStyle name="Input 3 2 2 15 3" xfId="8640" xr:uid="{00000000-0005-0000-0000-0000241D0000}"/>
    <cellStyle name="Input 3 2 2 15 3 2" xfId="8641" xr:uid="{00000000-0005-0000-0000-0000251D0000}"/>
    <cellStyle name="Input 3 2 2 15 3 3" xfId="8642" xr:uid="{00000000-0005-0000-0000-0000261D0000}"/>
    <cellStyle name="Input 3 2 2 15 3 4" xfId="8643" xr:uid="{00000000-0005-0000-0000-0000271D0000}"/>
    <cellStyle name="Input 3 2 2 15 3 5" xfId="8644" xr:uid="{00000000-0005-0000-0000-0000281D0000}"/>
    <cellStyle name="Input 3 2 2 15 4" xfId="8645" xr:uid="{00000000-0005-0000-0000-0000291D0000}"/>
    <cellStyle name="Input 3 2 2 15 4 2" xfId="8646" xr:uid="{00000000-0005-0000-0000-00002A1D0000}"/>
    <cellStyle name="Input 3 2 2 15 5" xfId="8647" xr:uid="{00000000-0005-0000-0000-00002B1D0000}"/>
    <cellStyle name="Input 3 2 2 15 5 2" xfId="8648" xr:uid="{00000000-0005-0000-0000-00002C1D0000}"/>
    <cellStyle name="Input 3 2 2 15 6" xfId="8649" xr:uid="{00000000-0005-0000-0000-00002D1D0000}"/>
    <cellStyle name="Input 3 2 2 15 7" xfId="8650" xr:uid="{00000000-0005-0000-0000-00002E1D0000}"/>
    <cellStyle name="Input 3 2 2 16" xfId="8651" xr:uid="{00000000-0005-0000-0000-00002F1D0000}"/>
    <cellStyle name="Input 3 2 2 16 2" xfId="8652" xr:uid="{00000000-0005-0000-0000-0000301D0000}"/>
    <cellStyle name="Input 3 2 2 16 3" xfId="8653" xr:uid="{00000000-0005-0000-0000-0000311D0000}"/>
    <cellStyle name="Input 3 2 2 16 4" xfId="8654" xr:uid="{00000000-0005-0000-0000-0000321D0000}"/>
    <cellStyle name="Input 3 2 2 16 5" xfId="8655" xr:uid="{00000000-0005-0000-0000-0000331D0000}"/>
    <cellStyle name="Input 3 2 2 17" xfId="8656" xr:uid="{00000000-0005-0000-0000-0000341D0000}"/>
    <cellStyle name="Input 3 2 2 17 2" xfId="8657" xr:uid="{00000000-0005-0000-0000-0000351D0000}"/>
    <cellStyle name="Input 3 2 2 17 3" xfId="8658" xr:uid="{00000000-0005-0000-0000-0000361D0000}"/>
    <cellStyle name="Input 3 2 2 17 4" xfId="8659" xr:uid="{00000000-0005-0000-0000-0000371D0000}"/>
    <cellStyle name="Input 3 2 2 17 5" xfId="8660" xr:uid="{00000000-0005-0000-0000-0000381D0000}"/>
    <cellStyle name="Input 3 2 2 18" xfId="8661" xr:uid="{00000000-0005-0000-0000-0000391D0000}"/>
    <cellStyle name="Input 3 2 2 18 2" xfId="8662" xr:uid="{00000000-0005-0000-0000-00003A1D0000}"/>
    <cellStyle name="Input 3 2 2 19" xfId="8663" xr:uid="{00000000-0005-0000-0000-00003B1D0000}"/>
    <cellStyle name="Input 3 2 2 19 2" xfId="8664" xr:uid="{00000000-0005-0000-0000-00003C1D0000}"/>
    <cellStyle name="Input 3 2 2 2" xfId="1100" xr:uid="{00000000-0005-0000-0000-00003D1D0000}"/>
    <cellStyle name="Input 3 2 2 2 2" xfId="1101" xr:uid="{00000000-0005-0000-0000-00003E1D0000}"/>
    <cellStyle name="Input 3 2 2 2 2 2" xfId="8665" xr:uid="{00000000-0005-0000-0000-00003F1D0000}"/>
    <cellStyle name="Input 3 2 2 2 2 2 2" xfId="8666" xr:uid="{00000000-0005-0000-0000-0000401D0000}"/>
    <cellStyle name="Input 3 2 2 2 2 2 3" xfId="8667" xr:uid="{00000000-0005-0000-0000-0000411D0000}"/>
    <cellStyle name="Input 3 2 2 2 2 2 4" xfId="8668" xr:uid="{00000000-0005-0000-0000-0000421D0000}"/>
    <cellStyle name="Input 3 2 2 2 2 2 5" xfId="8669" xr:uid="{00000000-0005-0000-0000-0000431D0000}"/>
    <cellStyle name="Input 3 2 2 2 2 3" xfId="8670" xr:uid="{00000000-0005-0000-0000-0000441D0000}"/>
    <cellStyle name="Input 3 2 2 2 2 3 2" xfId="8671" xr:uid="{00000000-0005-0000-0000-0000451D0000}"/>
    <cellStyle name="Input 3 2 2 2 2 3 3" xfId="8672" xr:uid="{00000000-0005-0000-0000-0000461D0000}"/>
    <cellStyle name="Input 3 2 2 2 2 3 4" xfId="8673" xr:uid="{00000000-0005-0000-0000-0000471D0000}"/>
    <cellStyle name="Input 3 2 2 2 2 3 5" xfId="8674" xr:uid="{00000000-0005-0000-0000-0000481D0000}"/>
    <cellStyle name="Input 3 2 2 2 2 4" xfId="8675" xr:uid="{00000000-0005-0000-0000-0000491D0000}"/>
    <cellStyle name="Input 3 2 2 2 2 4 2" xfId="8676" xr:uid="{00000000-0005-0000-0000-00004A1D0000}"/>
    <cellStyle name="Input 3 2 2 2 2 5" xfId="8677" xr:uid="{00000000-0005-0000-0000-00004B1D0000}"/>
    <cellStyle name="Input 3 2 2 2 2 5 2" xfId="8678" xr:uid="{00000000-0005-0000-0000-00004C1D0000}"/>
    <cellStyle name="Input 3 2 2 2 2 6" xfId="8679" xr:uid="{00000000-0005-0000-0000-00004D1D0000}"/>
    <cellStyle name="Input 3 2 2 2 2 7" xfId="8680" xr:uid="{00000000-0005-0000-0000-00004E1D0000}"/>
    <cellStyle name="Input 3 2 2 2 3" xfId="8681" xr:uid="{00000000-0005-0000-0000-00004F1D0000}"/>
    <cellStyle name="Input 3 2 2 2 3 2" xfId="8682" xr:uid="{00000000-0005-0000-0000-0000501D0000}"/>
    <cellStyle name="Input 3 2 2 2 3 3" xfId="8683" xr:uid="{00000000-0005-0000-0000-0000511D0000}"/>
    <cellStyle name="Input 3 2 2 2 3 4" xfId="8684" xr:uid="{00000000-0005-0000-0000-0000521D0000}"/>
    <cellStyle name="Input 3 2 2 2 3 5" xfId="8685" xr:uid="{00000000-0005-0000-0000-0000531D0000}"/>
    <cellStyle name="Input 3 2 2 2 4" xfId="8686" xr:uid="{00000000-0005-0000-0000-0000541D0000}"/>
    <cellStyle name="Input 3 2 2 2 4 2" xfId="8687" xr:uid="{00000000-0005-0000-0000-0000551D0000}"/>
    <cellStyle name="Input 3 2 2 2 4 3" xfId="8688" xr:uid="{00000000-0005-0000-0000-0000561D0000}"/>
    <cellStyle name="Input 3 2 2 2 4 4" xfId="8689" xr:uid="{00000000-0005-0000-0000-0000571D0000}"/>
    <cellStyle name="Input 3 2 2 2 4 5" xfId="8690" xr:uid="{00000000-0005-0000-0000-0000581D0000}"/>
    <cellStyle name="Input 3 2 2 2 5" xfId="8691" xr:uid="{00000000-0005-0000-0000-0000591D0000}"/>
    <cellStyle name="Input 3 2 2 2 5 2" xfId="8692" xr:uid="{00000000-0005-0000-0000-00005A1D0000}"/>
    <cellStyle name="Input 3 2 2 2 6" xfId="8693" xr:uid="{00000000-0005-0000-0000-00005B1D0000}"/>
    <cellStyle name="Input 3 2 2 2 6 2" xfId="8694" xr:uid="{00000000-0005-0000-0000-00005C1D0000}"/>
    <cellStyle name="Input 3 2 2 2 7" xfId="8695" xr:uid="{00000000-0005-0000-0000-00005D1D0000}"/>
    <cellStyle name="Input 3 2 2 2 8" xfId="8696" xr:uid="{00000000-0005-0000-0000-00005E1D0000}"/>
    <cellStyle name="Input 3 2 2 20" xfId="8697" xr:uid="{00000000-0005-0000-0000-00005F1D0000}"/>
    <cellStyle name="Input 3 2 2 21" xfId="8698" xr:uid="{00000000-0005-0000-0000-0000601D0000}"/>
    <cellStyle name="Input 3 2 2 3" xfId="1102" xr:uid="{00000000-0005-0000-0000-0000611D0000}"/>
    <cellStyle name="Input 3 2 2 3 2" xfId="1103" xr:uid="{00000000-0005-0000-0000-0000621D0000}"/>
    <cellStyle name="Input 3 2 2 3 2 2" xfId="8699" xr:uid="{00000000-0005-0000-0000-0000631D0000}"/>
    <cellStyle name="Input 3 2 2 3 2 2 2" xfId="8700" xr:uid="{00000000-0005-0000-0000-0000641D0000}"/>
    <cellStyle name="Input 3 2 2 3 2 2 3" xfId="8701" xr:uid="{00000000-0005-0000-0000-0000651D0000}"/>
    <cellStyle name="Input 3 2 2 3 2 2 4" xfId="8702" xr:uid="{00000000-0005-0000-0000-0000661D0000}"/>
    <cellStyle name="Input 3 2 2 3 2 2 5" xfId="8703" xr:uid="{00000000-0005-0000-0000-0000671D0000}"/>
    <cellStyle name="Input 3 2 2 3 2 3" xfId="8704" xr:uid="{00000000-0005-0000-0000-0000681D0000}"/>
    <cellStyle name="Input 3 2 2 3 2 3 2" xfId="8705" xr:uid="{00000000-0005-0000-0000-0000691D0000}"/>
    <cellStyle name="Input 3 2 2 3 2 3 3" xfId="8706" xr:uid="{00000000-0005-0000-0000-00006A1D0000}"/>
    <cellStyle name="Input 3 2 2 3 2 3 4" xfId="8707" xr:uid="{00000000-0005-0000-0000-00006B1D0000}"/>
    <cellStyle name="Input 3 2 2 3 2 3 5" xfId="8708" xr:uid="{00000000-0005-0000-0000-00006C1D0000}"/>
    <cellStyle name="Input 3 2 2 3 2 4" xfId="8709" xr:uid="{00000000-0005-0000-0000-00006D1D0000}"/>
    <cellStyle name="Input 3 2 2 3 2 4 2" xfId="8710" xr:uid="{00000000-0005-0000-0000-00006E1D0000}"/>
    <cellStyle name="Input 3 2 2 3 2 5" xfId="8711" xr:uid="{00000000-0005-0000-0000-00006F1D0000}"/>
    <cellStyle name="Input 3 2 2 3 2 5 2" xfId="8712" xr:uid="{00000000-0005-0000-0000-0000701D0000}"/>
    <cellStyle name="Input 3 2 2 3 2 6" xfId="8713" xr:uid="{00000000-0005-0000-0000-0000711D0000}"/>
    <cellStyle name="Input 3 2 2 3 2 7" xfId="8714" xr:uid="{00000000-0005-0000-0000-0000721D0000}"/>
    <cellStyle name="Input 3 2 2 3 3" xfId="8715" xr:uid="{00000000-0005-0000-0000-0000731D0000}"/>
    <cellStyle name="Input 3 2 2 3 3 2" xfId="8716" xr:uid="{00000000-0005-0000-0000-0000741D0000}"/>
    <cellStyle name="Input 3 2 2 3 3 3" xfId="8717" xr:uid="{00000000-0005-0000-0000-0000751D0000}"/>
    <cellStyle name="Input 3 2 2 3 3 4" xfId="8718" xr:uid="{00000000-0005-0000-0000-0000761D0000}"/>
    <cellStyle name="Input 3 2 2 3 3 5" xfId="8719" xr:uid="{00000000-0005-0000-0000-0000771D0000}"/>
    <cellStyle name="Input 3 2 2 3 4" xfId="8720" xr:uid="{00000000-0005-0000-0000-0000781D0000}"/>
    <cellStyle name="Input 3 2 2 3 4 2" xfId="8721" xr:uid="{00000000-0005-0000-0000-0000791D0000}"/>
    <cellStyle name="Input 3 2 2 3 4 3" xfId="8722" xr:uid="{00000000-0005-0000-0000-00007A1D0000}"/>
    <cellStyle name="Input 3 2 2 3 4 4" xfId="8723" xr:uid="{00000000-0005-0000-0000-00007B1D0000}"/>
    <cellStyle name="Input 3 2 2 3 4 5" xfId="8724" xr:uid="{00000000-0005-0000-0000-00007C1D0000}"/>
    <cellStyle name="Input 3 2 2 3 5" xfId="8725" xr:uid="{00000000-0005-0000-0000-00007D1D0000}"/>
    <cellStyle name="Input 3 2 2 3 5 2" xfId="8726" xr:uid="{00000000-0005-0000-0000-00007E1D0000}"/>
    <cellStyle name="Input 3 2 2 3 6" xfId="8727" xr:uid="{00000000-0005-0000-0000-00007F1D0000}"/>
    <cellStyle name="Input 3 2 2 3 6 2" xfId="8728" xr:uid="{00000000-0005-0000-0000-0000801D0000}"/>
    <cellStyle name="Input 3 2 2 3 7" xfId="8729" xr:uid="{00000000-0005-0000-0000-0000811D0000}"/>
    <cellStyle name="Input 3 2 2 3 8" xfId="8730" xr:uid="{00000000-0005-0000-0000-0000821D0000}"/>
    <cellStyle name="Input 3 2 2 4" xfId="1104" xr:uid="{00000000-0005-0000-0000-0000831D0000}"/>
    <cellStyle name="Input 3 2 2 4 2" xfId="1105" xr:uid="{00000000-0005-0000-0000-0000841D0000}"/>
    <cellStyle name="Input 3 2 2 4 2 2" xfId="8731" xr:uid="{00000000-0005-0000-0000-0000851D0000}"/>
    <cellStyle name="Input 3 2 2 4 2 2 2" xfId="8732" xr:uid="{00000000-0005-0000-0000-0000861D0000}"/>
    <cellStyle name="Input 3 2 2 4 2 2 3" xfId="8733" xr:uid="{00000000-0005-0000-0000-0000871D0000}"/>
    <cellStyle name="Input 3 2 2 4 2 2 4" xfId="8734" xr:uid="{00000000-0005-0000-0000-0000881D0000}"/>
    <cellStyle name="Input 3 2 2 4 2 2 5" xfId="8735" xr:uid="{00000000-0005-0000-0000-0000891D0000}"/>
    <cellStyle name="Input 3 2 2 4 2 3" xfId="8736" xr:uid="{00000000-0005-0000-0000-00008A1D0000}"/>
    <cellStyle name="Input 3 2 2 4 2 3 2" xfId="8737" xr:uid="{00000000-0005-0000-0000-00008B1D0000}"/>
    <cellStyle name="Input 3 2 2 4 2 3 3" xfId="8738" xr:uid="{00000000-0005-0000-0000-00008C1D0000}"/>
    <cellStyle name="Input 3 2 2 4 2 3 4" xfId="8739" xr:uid="{00000000-0005-0000-0000-00008D1D0000}"/>
    <cellStyle name="Input 3 2 2 4 2 3 5" xfId="8740" xr:uid="{00000000-0005-0000-0000-00008E1D0000}"/>
    <cellStyle name="Input 3 2 2 4 2 4" xfId="8741" xr:uid="{00000000-0005-0000-0000-00008F1D0000}"/>
    <cellStyle name="Input 3 2 2 4 2 4 2" xfId="8742" xr:uid="{00000000-0005-0000-0000-0000901D0000}"/>
    <cellStyle name="Input 3 2 2 4 2 5" xfId="8743" xr:uid="{00000000-0005-0000-0000-0000911D0000}"/>
    <cellStyle name="Input 3 2 2 4 2 5 2" xfId="8744" xr:uid="{00000000-0005-0000-0000-0000921D0000}"/>
    <cellStyle name="Input 3 2 2 4 2 6" xfId="8745" xr:uid="{00000000-0005-0000-0000-0000931D0000}"/>
    <cellStyle name="Input 3 2 2 4 2 7" xfId="8746" xr:uid="{00000000-0005-0000-0000-0000941D0000}"/>
    <cellStyle name="Input 3 2 2 4 3" xfId="8747" xr:uid="{00000000-0005-0000-0000-0000951D0000}"/>
    <cellStyle name="Input 3 2 2 4 3 2" xfId="8748" xr:uid="{00000000-0005-0000-0000-0000961D0000}"/>
    <cellStyle name="Input 3 2 2 4 3 3" xfId="8749" xr:uid="{00000000-0005-0000-0000-0000971D0000}"/>
    <cellStyle name="Input 3 2 2 4 3 4" xfId="8750" xr:uid="{00000000-0005-0000-0000-0000981D0000}"/>
    <cellStyle name="Input 3 2 2 4 3 5" xfId="8751" xr:uid="{00000000-0005-0000-0000-0000991D0000}"/>
    <cellStyle name="Input 3 2 2 4 4" xfId="8752" xr:uid="{00000000-0005-0000-0000-00009A1D0000}"/>
    <cellStyle name="Input 3 2 2 4 4 2" xfId="8753" xr:uid="{00000000-0005-0000-0000-00009B1D0000}"/>
    <cellStyle name="Input 3 2 2 4 4 3" xfId="8754" xr:uid="{00000000-0005-0000-0000-00009C1D0000}"/>
    <cellStyle name="Input 3 2 2 4 4 4" xfId="8755" xr:uid="{00000000-0005-0000-0000-00009D1D0000}"/>
    <cellStyle name="Input 3 2 2 4 4 5" xfId="8756" xr:uid="{00000000-0005-0000-0000-00009E1D0000}"/>
    <cellStyle name="Input 3 2 2 4 5" xfId="8757" xr:uid="{00000000-0005-0000-0000-00009F1D0000}"/>
    <cellStyle name="Input 3 2 2 4 5 2" xfId="8758" xr:uid="{00000000-0005-0000-0000-0000A01D0000}"/>
    <cellStyle name="Input 3 2 2 4 6" xfId="8759" xr:uid="{00000000-0005-0000-0000-0000A11D0000}"/>
    <cellStyle name="Input 3 2 2 4 6 2" xfId="8760" xr:uid="{00000000-0005-0000-0000-0000A21D0000}"/>
    <cellStyle name="Input 3 2 2 4 7" xfId="8761" xr:uid="{00000000-0005-0000-0000-0000A31D0000}"/>
    <cellStyle name="Input 3 2 2 4 8" xfId="8762" xr:uid="{00000000-0005-0000-0000-0000A41D0000}"/>
    <cellStyle name="Input 3 2 2 5" xfId="1106" xr:uid="{00000000-0005-0000-0000-0000A51D0000}"/>
    <cellStyle name="Input 3 2 2 5 2" xfId="1107" xr:uid="{00000000-0005-0000-0000-0000A61D0000}"/>
    <cellStyle name="Input 3 2 2 5 2 2" xfId="8763" xr:uid="{00000000-0005-0000-0000-0000A71D0000}"/>
    <cellStyle name="Input 3 2 2 5 2 2 2" xfId="8764" xr:uid="{00000000-0005-0000-0000-0000A81D0000}"/>
    <cellStyle name="Input 3 2 2 5 2 2 3" xfId="8765" xr:uid="{00000000-0005-0000-0000-0000A91D0000}"/>
    <cellStyle name="Input 3 2 2 5 2 2 4" xfId="8766" xr:uid="{00000000-0005-0000-0000-0000AA1D0000}"/>
    <cellStyle name="Input 3 2 2 5 2 2 5" xfId="8767" xr:uid="{00000000-0005-0000-0000-0000AB1D0000}"/>
    <cellStyle name="Input 3 2 2 5 2 3" xfId="8768" xr:uid="{00000000-0005-0000-0000-0000AC1D0000}"/>
    <cellStyle name="Input 3 2 2 5 2 3 2" xfId="8769" xr:uid="{00000000-0005-0000-0000-0000AD1D0000}"/>
    <cellStyle name="Input 3 2 2 5 2 3 3" xfId="8770" xr:uid="{00000000-0005-0000-0000-0000AE1D0000}"/>
    <cellStyle name="Input 3 2 2 5 2 3 4" xfId="8771" xr:uid="{00000000-0005-0000-0000-0000AF1D0000}"/>
    <cellStyle name="Input 3 2 2 5 2 3 5" xfId="8772" xr:uid="{00000000-0005-0000-0000-0000B01D0000}"/>
    <cellStyle name="Input 3 2 2 5 2 4" xfId="8773" xr:uid="{00000000-0005-0000-0000-0000B11D0000}"/>
    <cellStyle name="Input 3 2 2 5 2 4 2" xfId="8774" xr:uid="{00000000-0005-0000-0000-0000B21D0000}"/>
    <cellStyle name="Input 3 2 2 5 2 5" xfId="8775" xr:uid="{00000000-0005-0000-0000-0000B31D0000}"/>
    <cellStyle name="Input 3 2 2 5 2 5 2" xfId="8776" xr:uid="{00000000-0005-0000-0000-0000B41D0000}"/>
    <cellStyle name="Input 3 2 2 5 2 6" xfId="8777" xr:uid="{00000000-0005-0000-0000-0000B51D0000}"/>
    <cellStyle name="Input 3 2 2 5 2 7" xfId="8778" xr:uid="{00000000-0005-0000-0000-0000B61D0000}"/>
    <cellStyle name="Input 3 2 2 5 3" xfId="8779" xr:uid="{00000000-0005-0000-0000-0000B71D0000}"/>
    <cellStyle name="Input 3 2 2 5 3 2" xfId="8780" xr:uid="{00000000-0005-0000-0000-0000B81D0000}"/>
    <cellStyle name="Input 3 2 2 5 3 3" xfId="8781" xr:uid="{00000000-0005-0000-0000-0000B91D0000}"/>
    <cellStyle name="Input 3 2 2 5 3 4" xfId="8782" xr:uid="{00000000-0005-0000-0000-0000BA1D0000}"/>
    <cellStyle name="Input 3 2 2 5 3 5" xfId="8783" xr:uid="{00000000-0005-0000-0000-0000BB1D0000}"/>
    <cellStyle name="Input 3 2 2 5 4" xfId="8784" xr:uid="{00000000-0005-0000-0000-0000BC1D0000}"/>
    <cellStyle name="Input 3 2 2 5 4 2" xfId="8785" xr:uid="{00000000-0005-0000-0000-0000BD1D0000}"/>
    <cellStyle name="Input 3 2 2 5 4 3" xfId="8786" xr:uid="{00000000-0005-0000-0000-0000BE1D0000}"/>
    <cellStyle name="Input 3 2 2 5 4 4" xfId="8787" xr:uid="{00000000-0005-0000-0000-0000BF1D0000}"/>
    <cellStyle name="Input 3 2 2 5 4 5" xfId="8788" xr:uid="{00000000-0005-0000-0000-0000C01D0000}"/>
    <cellStyle name="Input 3 2 2 5 5" xfId="8789" xr:uid="{00000000-0005-0000-0000-0000C11D0000}"/>
    <cellStyle name="Input 3 2 2 5 5 2" xfId="8790" xr:uid="{00000000-0005-0000-0000-0000C21D0000}"/>
    <cellStyle name="Input 3 2 2 5 6" xfId="8791" xr:uid="{00000000-0005-0000-0000-0000C31D0000}"/>
    <cellStyle name="Input 3 2 2 5 6 2" xfId="8792" xr:uid="{00000000-0005-0000-0000-0000C41D0000}"/>
    <cellStyle name="Input 3 2 2 5 7" xfId="8793" xr:uid="{00000000-0005-0000-0000-0000C51D0000}"/>
    <cellStyle name="Input 3 2 2 5 8" xfId="8794" xr:uid="{00000000-0005-0000-0000-0000C61D0000}"/>
    <cellStyle name="Input 3 2 2 6" xfId="1108" xr:uid="{00000000-0005-0000-0000-0000C71D0000}"/>
    <cellStyle name="Input 3 2 2 6 2" xfId="8795" xr:uid="{00000000-0005-0000-0000-0000C81D0000}"/>
    <cellStyle name="Input 3 2 2 6 2 2" xfId="8796" xr:uid="{00000000-0005-0000-0000-0000C91D0000}"/>
    <cellStyle name="Input 3 2 2 6 2 2 2" xfId="8797" xr:uid="{00000000-0005-0000-0000-0000CA1D0000}"/>
    <cellStyle name="Input 3 2 2 6 2 2 3" xfId="8798" xr:uid="{00000000-0005-0000-0000-0000CB1D0000}"/>
    <cellStyle name="Input 3 2 2 6 2 2 4" xfId="8799" xr:uid="{00000000-0005-0000-0000-0000CC1D0000}"/>
    <cellStyle name="Input 3 2 2 6 2 2 5" xfId="8800" xr:uid="{00000000-0005-0000-0000-0000CD1D0000}"/>
    <cellStyle name="Input 3 2 2 6 2 3" xfId="8801" xr:uid="{00000000-0005-0000-0000-0000CE1D0000}"/>
    <cellStyle name="Input 3 2 2 6 2 3 2" xfId="8802" xr:uid="{00000000-0005-0000-0000-0000CF1D0000}"/>
    <cellStyle name="Input 3 2 2 6 2 3 3" xfId="8803" xr:uid="{00000000-0005-0000-0000-0000D01D0000}"/>
    <cellStyle name="Input 3 2 2 6 2 3 4" xfId="8804" xr:uid="{00000000-0005-0000-0000-0000D11D0000}"/>
    <cellStyle name="Input 3 2 2 6 2 3 5" xfId="8805" xr:uid="{00000000-0005-0000-0000-0000D21D0000}"/>
    <cellStyle name="Input 3 2 2 6 2 4" xfId="8806" xr:uid="{00000000-0005-0000-0000-0000D31D0000}"/>
    <cellStyle name="Input 3 2 2 6 2 4 2" xfId="8807" xr:uid="{00000000-0005-0000-0000-0000D41D0000}"/>
    <cellStyle name="Input 3 2 2 6 2 5" xfId="8808" xr:uid="{00000000-0005-0000-0000-0000D51D0000}"/>
    <cellStyle name="Input 3 2 2 6 2 5 2" xfId="8809" xr:uid="{00000000-0005-0000-0000-0000D61D0000}"/>
    <cellStyle name="Input 3 2 2 6 2 6" xfId="8810" xr:uid="{00000000-0005-0000-0000-0000D71D0000}"/>
    <cellStyle name="Input 3 2 2 6 2 7" xfId="8811" xr:uid="{00000000-0005-0000-0000-0000D81D0000}"/>
    <cellStyle name="Input 3 2 2 6 3" xfId="8812" xr:uid="{00000000-0005-0000-0000-0000D91D0000}"/>
    <cellStyle name="Input 3 2 2 6 3 2" xfId="8813" xr:uid="{00000000-0005-0000-0000-0000DA1D0000}"/>
    <cellStyle name="Input 3 2 2 6 3 3" xfId="8814" xr:uid="{00000000-0005-0000-0000-0000DB1D0000}"/>
    <cellStyle name="Input 3 2 2 6 3 4" xfId="8815" xr:uid="{00000000-0005-0000-0000-0000DC1D0000}"/>
    <cellStyle name="Input 3 2 2 6 3 5" xfId="8816" xr:uid="{00000000-0005-0000-0000-0000DD1D0000}"/>
    <cellStyle name="Input 3 2 2 6 4" xfId="8817" xr:uid="{00000000-0005-0000-0000-0000DE1D0000}"/>
    <cellStyle name="Input 3 2 2 6 4 2" xfId="8818" xr:uid="{00000000-0005-0000-0000-0000DF1D0000}"/>
    <cellStyle name="Input 3 2 2 6 4 3" xfId="8819" xr:uid="{00000000-0005-0000-0000-0000E01D0000}"/>
    <cellStyle name="Input 3 2 2 6 4 4" xfId="8820" xr:uid="{00000000-0005-0000-0000-0000E11D0000}"/>
    <cellStyle name="Input 3 2 2 6 4 5" xfId="8821" xr:uid="{00000000-0005-0000-0000-0000E21D0000}"/>
    <cellStyle name="Input 3 2 2 6 5" xfId="8822" xr:uid="{00000000-0005-0000-0000-0000E31D0000}"/>
    <cellStyle name="Input 3 2 2 6 5 2" xfId="8823" xr:uid="{00000000-0005-0000-0000-0000E41D0000}"/>
    <cellStyle name="Input 3 2 2 6 6" xfId="8824" xr:uid="{00000000-0005-0000-0000-0000E51D0000}"/>
    <cellStyle name="Input 3 2 2 6 6 2" xfId="8825" xr:uid="{00000000-0005-0000-0000-0000E61D0000}"/>
    <cellStyle name="Input 3 2 2 6 7" xfId="8826" xr:uid="{00000000-0005-0000-0000-0000E71D0000}"/>
    <cellStyle name="Input 3 2 2 6 8" xfId="8827" xr:uid="{00000000-0005-0000-0000-0000E81D0000}"/>
    <cellStyle name="Input 3 2 2 7" xfId="8828" xr:uid="{00000000-0005-0000-0000-0000E91D0000}"/>
    <cellStyle name="Input 3 2 2 7 2" xfId="8829" xr:uid="{00000000-0005-0000-0000-0000EA1D0000}"/>
    <cellStyle name="Input 3 2 2 7 2 2" xfId="8830" xr:uid="{00000000-0005-0000-0000-0000EB1D0000}"/>
    <cellStyle name="Input 3 2 2 7 2 2 2" xfId="8831" xr:uid="{00000000-0005-0000-0000-0000EC1D0000}"/>
    <cellStyle name="Input 3 2 2 7 2 2 3" xfId="8832" xr:uid="{00000000-0005-0000-0000-0000ED1D0000}"/>
    <cellStyle name="Input 3 2 2 7 2 2 4" xfId="8833" xr:uid="{00000000-0005-0000-0000-0000EE1D0000}"/>
    <cellStyle name="Input 3 2 2 7 2 2 5" xfId="8834" xr:uid="{00000000-0005-0000-0000-0000EF1D0000}"/>
    <cellStyle name="Input 3 2 2 7 2 3" xfId="8835" xr:uid="{00000000-0005-0000-0000-0000F01D0000}"/>
    <cellStyle name="Input 3 2 2 7 2 3 2" xfId="8836" xr:uid="{00000000-0005-0000-0000-0000F11D0000}"/>
    <cellStyle name="Input 3 2 2 7 2 3 3" xfId="8837" xr:uid="{00000000-0005-0000-0000-0000F21D0000}"/>
    <cellStyle name="Input 3 2 2 7 2 3 4" xfId="8838" xr:uid="{00000000-0005-0000-0000-0000F31D0000}"/>
    <cellStyle name="Input 3 2 2 7 2 3 5" xfId="8839" xr:uid="{00000000-0005-0000-0000-0000F41D0000}"/>
    <cellStyle name="Input 3 2 2 7 2 4" xfId="8840" xr:uid="{00000000-0005-0000-0000-0000F51D0000}"/>
    <cellStyle name="Input 3 2 2 7 2 4 2" xfId="8841" xr:uid="{00000000-0005-0000-0000-0000F61D0000}"/>
    <cellStyle name="Input 3 2 2 7 2 5" xfId="8842" xr:uid="{00000000-0005-0000-0000-0000F71D0000}"/>
    <cellStyle name="Input 3 2 2 7 2 5 2" xfId="8843" xr:uid="{00000000-0005-0000-0000-0000F81D0000}"/>
    <cellStyle name="Input 3 2 2 7 2 6" xfId="8844" xr:uid="{00000000-0005-0000-0000-0000F91D0000}"/>
    <cellStyle name="Input 3 2 2 7 2 7" xfId="8845" xr:uid="{00000000-0005-0000-0000-0000FA1D0000}"/>
    <cellStyle name="Input 3 2 2 7 3" xfId="8846" xr:uid="{00000000-0005-0000-0000-0000FB1D0000}"/>
    <cellStyle name="Input 3 2 2 7 3 2" xfId="8847" xr:uid="{00000000-0005-0000-0000-0000FC1D0000}"/>
    <cellStyle name="Input 3 2 2 7 3 3" xfId="8848" xr:uid="{00000000-0005-0000-0000-0000FD1D0000}"/>
    <cellStyle name="Input 3 2 2 7 3 4" xfId="8849" xr:uid="{00000000-0005-0000-0000-0000FE1D0000}"/>
    <cellStyle name="Input 3 2 2 7 3 5" xfId="8850" xr:uid="{00000000-0005-0000-0000-0000FF1D0000}"/>
    <cellStyle name="Input 3 2 2 7 4" xfId="8851" xr:uid="{00000000-0005-0000-0000-0000001E0000}"/>
    <cellStyle name="Input 3 2 2 7 4 2" xfId="8852" xr:uid="{00000000-0005-0000-0000-0000011E0000}"/>
    <cellStyle name="Input 3 2 2 7 4 3" xfId="8853" xr:uid="{00000000-0005-0000-0000-0000021E0000}"/>
    <cellStyle name="Input 3 2 2 7 4 4" xfId="8854" xr:uid="{00000000-0005-0000-0000-0000031E0000}"/>
    <cellStyle name="Input 3 2 2 7 4 5" xfId="8855" xr:uid="{00000000-0005-0000-0000-0000041E0000}"/>
    <cellStyle name="Input 3 2 2 7 5" xfId="8856" xr:uid="{00000000-0005-0000-0000-0000051E0000}"/>
    <cellStyle name="Input 3 2 2 7 5 2" xfId="8857" xr:uid="{00000000-0005-0000-0000-0000061E0000}"/>
    <cellStyle name="Input 3 2 2 7 6" xfId="8858" xr:uid="{00000000-0005-0000-0000-0000071E0000}"/>
    <cellStyle name="Input 3 2 2 7 6 2" xfId="8859" xr:uid="{00000000-0005-0000-0000-0000081E0000}"/>
    <cellStyle name="Input 3 2 2 7 7" xfId="8860" xr:uid="{00000000-0005-0000-0000-0000091E0000}"/>
    <cellStyle name="Input 3 2 2 7 8" xfId="8861" xr:uid="{00000000-0005-0000-0000-00000A1E0000}"/>
    <cellStyle name="Input 3 2 2 8" xfId="8862" xr:uid="{00000000-0005-0000-0000-00000B1E0000}"/>
    <cellStyle name="Input 3 2 2 8 2" xfId="8863" xr:uid="{00000000-0005-0000-0000-00000C1E0000}"/>
    <cellStyle name="Input 3 2 2 8 2 2" xfId="8864" xr:uid="{00000000-0005-0000-0000-00000D1E0000}"/>
    <cellStyle name="Input 3 2 2 8 2 2 2" xfId="8865" xr:uid="{00000000-0005-0000-0000-00000E1E0000}"/>
    <cellStyle name="Input 3 2 2 8 2 2 3" xfId="8866" xr:uid="{00000000-0005-0000-0000-00000F1E0000}"/>
    <cellStyle name="Input 3 2 2 8 2 2 4" xfId="8867" xr:uid="{00000000-0005-0000-0000-0000101E0000}"/>
    <cellStyle name="Input 3 2 2 8 2 2 5" xfId="8868" xr:uid="{00000000-0005-0000-0000-0000111E0000}"/>
    <cellStyle name="Input 3 2 2 8 2 3" xfId="8869" xr:uid="{00000000-0005-0000-0000-0000121E0000}"/>
    <cellStyle name="Input 3 2 2 8 2 3 2" xfId="8870" xr:uid="{00000000-0005-0000-0000-0000131E0000}"/>
    <cellStyle name="Input 3 2 2 8 2 3 3" xfId="8871" xr:uid="{00000000-0005-0000-0000-0000141E0000}"/>
    <cellStyle name="Input 3 2 2 8 2 3 4" xfId="8872" xr:uid="{00000000-0005-0000-0000-0000151E0000}"/>
    <cellStyle name="Input 3 2 2 8 2 3 5" xfId="8873" xr:uid="{00000000-0005-0000-0000-0000161E0000}"/>
    <cellStyle name="Input 3 2 2 8 2 4" xfId="8874" xr:uid="{00000000-0005-0000-0000-0000171E0000}"/>
    <cellStyle name="Input 3 2 2 8 2 4 2" xfId="8875" xr:uid="{00000000-0005-0000-0000-0000181E0000}"/>
    <cellStyle name="Input 3 2 2 8 2 5" xfId="8876" xr:uid="{00000000-0005-0000-0000-0000191E0000}"/>
    <cellStyle name="Input 3 2 2 8 2 5 2" xfId="8877" xr:uid="{00000000-0005-0000-0000-00001A1E0000}"/>
    <cellStyle name="Input 3 2 2 8 2 6" xfId="8878" xr:uid="{00000000-0005-0000-0000-00001B1E0000}"/>
    <cellStyle name="Input 3 2 2 8 2 7" xfId="8879" xr:uid="{00000000-0005-0000-0000-00001C1E0000}"/>
    <cellStyle name="Input 3 2 2 8 3" xfId="8880" xr:uid="{00000000-0005-0000-0000-00001D1E0000}"/>
    <cellStyle name="Input 3 2 2 8 3 2" xfId="8881" xr:uid="{00000000-0005-0000-0000-00001E1E0000}"/>
    <cellStyle name="Input 3 2 2 8 3 3" xfId="8882" xr:uid="{00000000-0005-0000-0000-00001F1E0000}"/>
    <cellStyle name="Input 3 2 2 8 3 4" xfId="8883" xr:uid="{00000000-0005-0000-0000-0000201E0000}"/>
    <cellStyle name="Input 3 2 2 8 3 5" xfId="8884" xr:uid="{00000000-0005-0000-0000-0000211E0000}"/>
    <cellStyle name="Input 3 2 2 8 4" xfId="8885" xr:uid="{00000000-0005-0000-0000-0000221E0000}"/>
    <cellStyle name="Input 3 2 2 8 4 2" xfId="8886" xr:uid="{00000000-0005-0000-0000-0000231E0000}"/>
    <cellStyle name="Input 3 2 2 8 4 3" xfId="8887" xr:uid="{00000000-0005-0000-0000-0000241E0000}"/>
    <cellStyle name="Input 3 2 2 8 4 4" xfId="8888" xr:uid="{00000000-0005-0000-0000-0000251E0000}"/>
    <cellStyle name="Input 3 2 2 8 4 5" xfId="8889" xr:uid="{00000000-0005-0000-0000-0000261E0000}"/>
    <cellStyle name="Input 3 2 2 8 5" xfId="8890" xr:uid="{00000000-0005-0000-0000-0000271E0000}"/>
    <cellStyle name="Input 3 2 2 8 5 2" xfId="8891" xr:uid="{00000000-0005-0000-0000-0000281E0000}"/>
    <cellStyle name="Input 3 2 2 8 6" xfId="8892" xr:uid="{00000000-0005-0000-0000-0000291E0000}"/>
    <cellStyle name="Input 3 2 2 8 6 2" xfId="8893" xr:uid="{00000000-0005-0000-0000-00002A1E0000}"/>
    <cellStyle name="Input 3 2 2 8 7" xfId="8894" xr:uid="{00000000-0005-0000-0000-00002B1E0000}"/>
    <cellStyle name="Input 3 2 2 8 8" xfId="8895" xr:uid="{00000000-0005-0000-0000-00002C1E0000}"/>
    <cellStyle name="Input 3 2 2 9" xfId="8896" xr:uid="{00000000-0005-0000-0000-00002D1E0000}"/>
    <cellStyle name="Input 3 2 2 9 2" xfId="8897" xr:uid="{00000000-0005-0000-0000-00002E1E0000}"/>
    <cellStyle name="Input 3 2 2 9 2 2" xfId="8898" xr:uid="{00000000-0005-0000-0000-00002F1E0000}"/>
    <cellStyle name="Input 3 2 2 9 2 2 2" xfId="8899" xr:uid="{00000000-0005-0000-0000-0000301E0000}"/>
    <cellStyle name="Input 3 2 2 9 2 2 3" xfId="8900" xr:uid="{00000000-0005-0000-0000-0000311E0000}"/>
    <cellStyle name="Input 3 2 2 9 2 2 4" xfId="8901" xr:uid="{00000000-0005-0000-0000-0000321E0000}"/>
    <cellStyle name="Input 3 2 2 9 2 2 5" xfId="8902" xr:uid="{00000000-0005-0000-0000-0000331E0000}"/>
    <cellStyle name="Input 3 2 2 9 2 3" xfId="8903" xr:uid="{00000000-0005-0000-0000-0000341E0000}"/>
    <cellStyle name="Input 3 2 2 9 2 3 2" xfId="8904" xr:uid="{00000000-0005-0000-0000-0000351E0000}"/>
    <cellStyle name="Input 3 2 2 9 2 3 3" xfId="8905" xr:uid="{00000000-0005-0000-0000-0000361E0000}"/>
    <cellStyle name="Input 3 2 2 9 2 3 4" xfId="8906" xr:uid="{00000000-0005-0000-0000-0000371E0000}"/>
    <cellStyle name="Input 3 2 2 9 2 3 5" xfId="8907" xr:uid="{00000000-0005-0000-0000-0000381E0000}"/>
    <cellStyle name="Input 3 2 2 9 2 4" xfId="8908" xr:uid="{00000000-0005-0000-0000-0000391E0000}"/>
    <cellStyle name="Input 3 2 2 9 2 4 2" xfId="8909" xr:uid="{00000000-0005-0000-0000-00003A1E0000}"/>
    <cellStyle name="Input 3 2 2 9 2 5" xfId="8910" xr:uid="{00000000-0005-0000-0000-00003B1E0000}"/>
    <cellStyle name="Input 3 2 2 9 2 5 2" xfId="8911" xr:uid="{00000000-0005-0000-0000-00003C1E0000}"/>
    <cellStyle name="Input 3 2 2 9 2 6" xfId="8912" xr:uid="{00000000-0005-0000-0000-00003D1E0000}"/>
    <cellStyle name="Input 3 2 2 9 2 7" xfId="8913" xr:uid="{00000000-0005-0000-0000-00003E1E0000}"/>
    <cellStyle name="Input 3 2 2 9 3" xfId="8914" xr:uid="{00000000-0005-0000-0000-00003F1E0000}"/>
    <cellStyle name="Input 3 2 2 9 3 2" xfId="8915" xr:uid="{00000000-0005-0000-0000-0000401E0000}"/>
    <cellStyle name="Input 3 2 2 9 3 3" xfId="8916" xr:uid="{00000000-0005-0000-0000-0000411E0000}"/>
    <cellStyle name="Input 3 2 2 9 3 4" xfId="8917" xr:uid="{00000000-0005-0000-0000-0000421E0000}"/>
    <cellStyle name="Input 3 2 2 9 3 5" xfId="8918" xr:uid="{00000000-0005-0000-0000-0000431E0000}"/>
    <cellStyle name="Input 3 2 2 9 4" xfId="8919" xr:uid="{00000000-0005-0000-0000-0000441E0000}"/>
    <cellStyle name="Input 3 2 2 9 4 2" xfId="8920" xr:uid="{00000000-0005-0000-0000-0000451E0000}"/>
    <cellStyle name="Input 3 2 2 9 4 3" xfId="8921" xr:uid="{00000000-0005-0000-0000-0000461E0000}"/>
    <cellStyle name="Input 3 2 2 9 4 4" xfId="8922" xr:uid="{00000000-0005-0000-0000-0000471E0000}"/>
    <cellStyle name="Input 3 2 2 9 4 5" xfId="8923" xr:uid="{00000000-0005-0000-0000-0000481E0000}"/>
    <cellStyle name="Input 3 2 2 9 5" xfId="8924" xr:uid="{00000000-0005-0000-0000-0000491E0000}"/>
    <cellStyle name="Input 3 2 2 9 5 2" xfId="8925" xr:uid="{00000000-0005-0000-0000-00004A1E0000}"/>
    <cellStyle name="Input 3 2 2 9 6" xfId="8926" xr:uid="{00000000-0005-0000-0000-00004B1E0000}"/>
    <cellStyle name="Input 3 2 2 9 6 2" xfId="8927" xr:uid="{00000000-0005-0000-0000-00004C1E0000}"/>
    <cellStyle name="Input 3 2 2 9 7" xfId="8928" xr:uid="{00000000-0005-0000-0000-00004D1E0000}"/>
    <cellStyle name="Input 3 2 2 9 8" xfId="8929" xr:uid="{00000000-0005-0000-0000-00004E1E0000}"/>
    <cellStyle name="Input 3 2 3" xfId="1109" xr:uid="{00000000-0005-0000-0000-00004F1E0000}"/>
    <cellStyle name="Input 3 2 3 2" xfId="1110" xr:uid="{00000000-0005-0000-0000-0000501E0000}"/>
    <cellStyle name="Input 3 2 4" xfId="1111" xr:uid="{00000000-0005-0000-0000-0000511E0000}"/>
    <cellStyle name="Input 3 2 4 2" xfId="1112" xr:uid="{00000000-0005-0000-0000-0000521E0000}"/>
    <cellStyle name="Input 3 2 5" xfId="1113" xr:uid="{00000000-0005-0000-0000-0000531E0000}"/>
    <cellStyle name="Input 3 2 6" xfId="8930" xr:uid="{00000000-0005-0000-0000-0000541E0000}"/>
    <cellStyle name="Input 3 2 6 2" xfId="8931" xr:uid="{00000000-0005-0000-0000-0000551E0000}"/>
    <cellStyle name="Input 3 2_T-straight with PEDs adjustor" xfId="8932" xr:uid="{00000000-0005-0000-0000-0000561E0000}"/>
    <cellStyle name="Input 3 3" xfId="1114" xr:uid="{00000000-0005-0000-0000-0000571E0000}"/>
    <cellStyle name="Input 3 3 10" xfId="8933" xr:uid="{00000000-0005-0000-0000-0000581E0000}"/>
    <cellStyle name="Input 3 3 10 2" xfId="8934" xr:uid="{00000000-0005-0000-0000-0000591E0000}"/>
    <cellStyle name="Input 3 3 10 2 2" xfId="8935" xr:uid="{00000000-0005-0000-0000-00005A1E0000}"/>
    <cellStyle name="Input 3 3 10 2 2 2" xfId="8936" xr:uid="{00000000-0005-0000-0000-00005B1E0000}"/>
    <cellStyle name="Input 3 3 10 2 2 3" xfId="8937" xr:uid="{00000000-0005-0000-0000-00005C1E0000}"/>
    <cellStyle name="Input 3 3 10 2 2 4" xfId="8938" xr:uid="{00000000-0005-0000-0000-00005D1E0000}"/>
    <cellStyle name="Input 3 3 10 2 2 5" xfId="8939" xr:uid="{00000000-0005-0000-0000-00005E1E0000}"/>
    <cellStyle name="Input 3 3 10 2 3" xfId="8940" xr:uid="{00000000-0005-0000-0000-00005F1E0000}"/>
    <cellStyle name="Input 3 3 10 2 3 2" xfId="8941" xr:uid="{00000000-0005-0000-0000-0000601E0000}"/>
    <cellStyle name="Input 3 3 10 2 3 3" xfId="8942" xr:uid="{00000000-0005-0000-0000-0000611E0000}"/>
    <cellStyle name="Input 3 3 10 2 3 4" xfId="8943" xr:uid="{00000000-0005-0000-0000-0000621E0000}"/>
    <cellStyle name="Input 3 3 10 2 3 5" xfId="8944" xr:uid="{00000000-0005-0000-0000-0000631E0000}"/>
    <cellStyle name="Input 3 3 10 2 4" xfId="8945" xr:uid="{00000000-0005-0000-0000-0000641E0000}"/>
    <cellStyle name="Input 3 3 10 2 4 2" xfId="8946" xr:uid="{00000000-0005-0000-0000-0000651E0000}"/>
    <cellStyle name="Input 3 3 10 2 5" xfId="8947" xr:uid="{00000000-0005-0000-0000-0000661E0000}"/>
    <cellStyle name="Input 3 3 10 2 5 2" xfId="8948" xr:uid="{00000000-0005-0000-0000-0000671E0000}"/>
    <cellStyle name="Input 3 3 10 2 6" xfId="8949" xr:uid="{00000000-0005-0000-0000-0000681E0000}"/>
    <cellStyle name="Input 3 3 10 2 7" xfId="8950" xr:uid="{00000000-0005-0000-0000-0000691E0000}"/>
    <cellStyle name="Input 3 3 10 3" xfId="8951" xr:uid="{00000000-0005-0000-0000-00006A1E0000}"/>
    <cellStyle name="Input 3 3 10 3 2" xfId="8952" xr:uid="{00000000-0005-0000-0000-00006B1E0000}"/>
    <cellStyle name="Input 3 3 10 3 3" xfId="8953" xr:uid="{00000000-0005-0000-0000-00006C1E0000}"/>
    <cellStyle name="Input 3 3 10 3 4" xfId="8954" xr:uid="{00000000-0005-0000-0000-00006D1E0000}"/>
    <cellStyle name="Input 3 3 10 3 5" xfId="8955" xr:uid="{00000000-0005-0000-0000-00006E1E0000}"/>
    <cellStyle name="Input 3 3 10 4" xfId="8956" xr:uid="{00000000-0005-0000-0000-00006F1E0000}"/>
    <cellStyle name="Input 3 3 10 4 2" xfId="8957" xr:uid="{00000000-0005-0000-0000-0000701E0000}"/>
    <cellStyle name="Input 3 3 10 4 3" xfId="8958" xr:uid="{00000000-0005-0000-0000-0000711E0000}"/>
    <cellStyle name="Input 3 3 10 4 4" xfId="8959" xr:uid="{00000000-0005-0000-0000-0000721E0000}"/>
    <cellStyle name="Input 3 3 10 4 5" xfId="8960" xr:uid="{00000000-0005-0000-0000-0000731E0000}"/>
    <cellStyle name="Input 3 3 10 5" xfId="8961" xr:uid="{00000000-0005-0000-0000-0000741E0000}"/>
    <cellStyle name="Input 3 3 10 5 2" xfId="8962" xr:uid="{00000000-0005-0000-0000-0000751E0000}"/>
    <cellStyle name="Input 3 3 10 6" xfId="8963" xr:uid="{00000000-0005-0000-0000-0000761E0000}"/>
    <cellStyle name="Input 3 3 10 6 2" xfId="8964" xr:uid="{00000000-0005-0000-0000-0000771E0000}"/>
    <cellStyle name="Input 3 3 10 7" xfId="8965" xr:uid="{00000000-0005-0000-0000-0000781E0000}"/>
    <cellStyle name="Input 3 3 10 8" xfId="8966" xr:uid="{00000000-0005-0000-0000-0000791E0000}"/>
    <cellStyle name="Input 3 3 11" xfId="8967" xr:uid="{00000000-0005-0000-0000-00007A1E0000}"/>
    <cellStyle name="Input 3 3 11 2" xfId="8968" xr:uid="{00000000-0005-0000-0000-00007B1E0000}"/>
    <cellStyle name="Input 3 3 11 2 2" xfId="8969" xr:uid="{00000000-0005-0000-0000-00007C1E0000}"/>
    <cellStyle name="Input 3 3 11 2 2 2" xfId="8970" xr:uid="{00000000-0005-0000-0000-00007D1E0000}"/>
    <cellStyle name="Input 3 3 11 2 2 3" xfId="8971" xr:uid="{00000000-0005-0000-0000-00007E1E0000}"/>
    <cellStyle name="Input 3 3 11 2 2 4" xfId="8972" xr:uid="{00000000-0005-0000-0000-00007F1E0000}"/>
    <cellStyle name="Input 3 3 11 2 2 5" xfId="8973" xr:uid="{00000000-0005-0000-0000-0000801E0000}"/>
    <cellStyle name="Input 3 3 11 2 3" xfId="8974" xr:uid="{00000000-0005-0000-0000-0000811E0000}"/>
    <cellStyle name="Input 3 3 11 2 3 2" xfId="8975" xr:uid="{00000000-0005-0000-0000-0000821E0000}"/>
    <cellStyle name="Input 3 3 11 2 3 3" xfId="8976" xr:uid="{00000000-0005-0000-0000-0000831E0000}"/>
    <cellStyle name="Input 3 3 11 2 3 4" xfId="8977" xr:uid="{00000000-0005-0000-0000-0000841E0000}"/>
    <cellStyle name="Input 3 3 11 2 3 5" xfId="8978" xr:uid="{00000000-0005-0000-0000-0000851E0000}"/>
    <cellStyle name="Input 3 3 11 2 4" xfId="8979" xr:uid="{00000000-0005-0000-0000-0000861E0000}"/>
    <cellStyle name="Input 3 3 11 2 4 2" xfId="8980" xr:uid="{00000000-0005-0000-0000-0000871E0000}"/>
    <cellStyle name="Input 3 3 11 2 5" xfId="8981" xr:uid="{00000000-0005-0000-0000-0000881E0000}"/>
    <cellStyle name="Input 3 3 11 2 5 2" xfId="8982" xr:uid="{00000000-0005-0000-0000-0000891E0000}"/>
    <cellStyle name="Input 3 3 11 2 6" xfId="8983" xr:uid="{00000000-0005-0000-0000-00008A1E0000}"/>
    <cellStyle name="Input 3 3 11 2 7" xfId="8984" xr:uid="{00000000-0005-0000-0000-00008B1E0000}"/>
    <cellStyle name="Input 3 3 11 3" xfId="8985" xr:uid="{00000000-0005-0000-0000-00008C1E0000}"/>
    <cellStyle name="Input 3 3 11 3 2" xfId="8986" xr:uid="{00000000-0005-0000-0000-00008D1E0000}"/>
    <cellStyle name="Input 3 3 11 3 3" xfId="8987" xr:uid="{00000000-0005-0000-0000-00008E1E0000}"/>
    <cellStyle name="Input 3 3 11 3 4" xfId="8988" xr:uid="{00000000-0005-0000-0000-00008F1E0000}"/>
    <cellStyle name="Input 3 3 11 3 5" xfId="8989" xr:uid="{00000000-0005-0000-0000-0000901E0000}"/>
    <cellStyle name="Input 3 3 11 4" xfId="8990" xr:uid="{00000000-0005-0000-0000-0000911E0000}"/>
    <cellStyle name="Input 3 3 11 4 2" xfId="8991" xr:uid="{00000000-0005-0000-0000-0000921E0000}"/>
    <cellStyle name="Input 3 3 11 4 3" xfId="8992" xr:uid="{00000000-0005-0000-0000-0000931E0000}"/>
    <cellStyle name="Input 3 3 11 4 4" xfId="8993" xr:uid="{00000000-0005-0000-0000-0000941E0000}"/>
    <cellStyle name="Input 3 3 11 4 5" xfId="8994" xr:uid="{00000000-0005-0000-0000-0000951E0000}"/>
    <cellStyle name="Input 3 3 11 5" xfId="8995" xr:uid="{00000000-0005-0000-0000-0000961E0000}"/>
    <cellStyle name="Input 3 3 11 5 2" xfId="8996" xr:uid="{00000000-0005-0000-0000-0000971E0000}"/>
    <cellStyle name="Input 3 3 11 6" xfId="8997" xr:uid="{00000000-0005-0000-0000-0000981E0000}"/>
    <cellStyle name="Input 3 3 11 6 2" xfId="8998" xr:uid="{00000000-0005-0000-0000-0000991E0000}"/>
    <cellStyle name="Input 3 3 11 7" xfId="8999" xr:uid="{00000000-0005-0000-0000-00009A1E0000}"/>
    <cellStyle name="Input 3 3 11 8" xfId="9000" xr:uid="{00000000-0005-0000-0000-00009B1E0000}"/>
    <cellStyle name="Input 3 3 12" xfId="9001" xr:uid="{00000000-0005-0000-0000-00009C1E0000}"/>
    <cellStyle name="Input 3 3 12 2" xfId="9002" xr:uid="{00000000-0005-0000-0000-00009D1E0000}"/>
    <cellStyle name="Input 3 3 12 2 2" xfId="9003" xr:uid="{00000000-0005-0000-0000-00009E1E0000}"/>
    <cellStyle name="Input 3 3 12 2 2 2" xfId="9004" xr:uid="{00000000-0005-0000-0000-00009F1E0000}"/>
    <cellStyle name="Input 3 3 12 2 2 3" xfId="9005" xr:uid="{00000000-0005-0000-0000-0000A01E0000}"/>
    <cellStyle name="Input 3 3 12 2 2 4" xfId="9006" xr:uid="{00000000-0005-0000-0000-0000A11E0000}"/>
    <cellStyle name="Input 3 3 12 2 2 5" xfId="9007" xr:uid="{00000000-0005-0000-0000-0000A21E0000}"/>
    <cellStyle name="Input 3 3 12 2 3" xfId="9008" xr:uid="{00000000-0005-0000-0000-0000A31E0000}"/>
    <cellStyle name="Input 3 3 12 2 3 2" xfId="9009" xr:uid="{00000000-0005-0000-0000-0000A41E0000}"/>
    <cellStyle name="Input 3 3 12 2 3 3" xfId="9010" xr:uid="{00000000-0005-0000-0000-0000A51E0000}"/>
    <cellStyle name="Input 3 3 12 2 3 4" xfId="9011" xr:uid="{00000000-0005-0000-0000-0000A61E0000}"/>
    <cellStyle name="Input 3 3 12 2 3 5" xfId="9012" xr:uid="{00000000-0005-0000-0000-0000A71E0000}"/>
    <cellStyle name="Input 3 3 12 2 4" xfId="9013" xr:uid="{00000000-0005-0000-0000-0000A81E0000}"/>
    <cellStyle name="Input 3 3 12 2 4 2" xfId="9014" xr:uid="{00000000-0005-0000-0000-0000A91E0000}"/>
    <cellStyle name="Input 3 3 12 2 5" xfId="9015" xr:uid="{00000000-0005-0000-0000-0000AA1E0000}"/>
    <cellStyle name="Input 3 3 12 2 5 2" xfId="9016" xr:uid="{00000000-0005-0000-0000-0000AB1E0000}"/>
    <cellStyle name="Input 3 3 12 2 6" xfId="9017" xr:uid="{00000000-0005-0000-0000-0000AC1E0000}"/>
    <cellStyle name="Input 3 3 12 2 7" xfId="9018" xr:uid="{00000000-0005-0000-0000-0000AD1E0000}"/>
    <cellStyle name="Input 3 3 12 3" xfId="9019" xr:uid="{00000000-0005-0000-0000-0000AE1E0000}"/>
    <cellStyle name="Input 3 3 12 3 2" xfId="9020" xr:uid="{00000000-0005-0000-0000-0000AF1E0000}"/>
    <cellStyle name="Input 3 3 12 3 3" xfId="9021" xr:uid="{00000000-0005-0000-0000-0000B01E0000}"/>
    <cellStyle name="Input 3 3 12 3 4" xfId="9022" xr:uid="{00000000-0005-0000-0000-0000B11E0000}"/>
    <cellStyle name="Input 3 3 12 3 5" xfId="9023" xr:uid="{00000000-0005-0000-0000-0000B21E0000}"/>
    <cellStyle name="Input 3 3 12 4" xfId="9024" xr:uid="{00000000-0005-0000-0000-0000B31E0000}"/>
    <cellStyle name="Input 3 3 12 4 2" xfId="9025" xr:uid="{00000000-0005-0000-0000-0000B41E0000}"/>
    <cellStyle name="Input 3 3 12 4 3" xfId="9026" xr:uid="{00000000-0005-0000-0000-0000B51E0000}"/>
    <cellStyle name="Input 3 3 12 4 4" xfId="9027" xr:uid="{00000000-0005-0000-0000-0000B61E0000}"/>
    <cellStyle name="Input 3 3 12 4 5" xfId="9028" xr:uid="{00000000-0005-0000-0000-0000B71E0000}"/>
    <cellStyle name="Input 3 3 12 5" xfId="9029" xr:uid="{00000000-0005-0000-0000-0000B81E0000}"/>
    <cellStyle name="Input 3 3 12 5 2" xfId="9030" xr:uid="{00000000-0005-0000-0000-0000B91E0000}"/>
    <cellStyle name="Input 3 3 12 6" xfId="9031" xr:uid="{00000000-0005-0000-0000-0000BA1E0000}"/>
    <cellStyle name="Input 3 3 12 6 2" xfId="9032" xr:uid="{00000000-0005-0000-0000-0000BB1E0000}"/>
    <cellStyle name="Input 3 3 12 7" xfId="9033" xr:uid="{00000000-0005-0000-0000-0000BC1E0000}"/>
    <cellStyle name="Input 3 3 12 8" xfId="9034" xr:uid="{00000000-0005-0000-0000-0000BD1E0000}"/>
    <cellStyle name="Input 3 3 13" xfId="9035" xr:uid="{00000000-0005-0000-0000-0000BE1E0000}"/>
    <cellStyle name="Input 3 3 13 2" xfId="9036" xr:uid="{00000000-0005-0000-0000-0000BF1E0000}"/>
    <cellStyle name="Input 3 3 13 2 2" xfId="9037" xr:uid="{00000000-0005-0000-0000-0000C01E0000}"/>
    <cellStyle name="Input 3 3 13 2 2 2" xfId="9038" xr:uid="{00000000-0005-0000-0000-0000C11E0000}"/>
    <cellStyle name="Input 3 3 13 2 2 3" xfId="9039" xr:uid="{00000000-0005-0000-0000-0000C21E0000}"/>
    <cellStyle name="Input 3 3 13 2 2 4" xfId="9040" xr:uid="{00000000-0005-0000-0000-0000C31E0000}"/>
    <cellStyle name="Input 3 3 13 2 2 5" xfId="9041" xr:uid="{00000000-0005-0000-0000-0000C41E0000}"/>
    <cellStyle name="Input 3 3 13 2 3" xfId="9042" xr:uid="{00000000-0005-0000-0000-0000C51E0000}"/>
    <cellStyle name="Input 3 3 13 2 3 2" xfId="9043" xr:uid="{00000000-0005-0000-0000-0000C61E0000}"/>
    <cellStyle name="Input 3 3 13 2 3 3" xfId="9044" xr:uid="{00000000-0005-0000-0000-0000C71E0000}"/>
    <cellStyle name="Input 3 3 13 2 3 4" xfId="9045" xr:uid="{00000000-0005-0000-0000-0000C81E0000}"/>
    <cellStyle name="Input 3 3 13 2 3 5" xfId="9046" xr:uid="{00000000-0005-0000-0000-0000C91E0000}"/>
    <cellStyle name="Input 3 3 13 2 4" xfId="9047" xr:uid="{00000000-0005-0000-0000-0000CA1E0000}"/>
    <cellStyle name="Input 3 3 13 2 4 2" xfId="9048" xr:uid="{00000000-0005-0000-0000-0000CB1E0000}"/>
    <cellStyle name="Input 3 3 13 2 5" xfId="9049" xr:uid="{00000000-0005-0000-0000-0000CC1E0000}"/>
    <cellStyle name="Input 3 3 13 2 5 2" xfId="9050" xr:uid="{00000000-0005-0000-0000-0000CD1E0000}"/>
    <cellStyle name="Input 3 3 13 2 6" xfId="9051" xr:uid="{00000000-0005-0000-0000-0000CE1E0000}"/>
    <cellStyle name="Input 3 3 13 2 7" xfId="9052" xr:uid="{00000000-0005-0000-0000-0000CF1E0000}"/>
    <cellStyle name="Input 3 3 13 3" xfId="9053" xr:uid="{00000000-0005-0000-0000-0000D01E0000}"/>
    <cellStyle name="Input 3 3 13 3 2" xfId="9054" xr:uid="{00000000-0005-0000-0000-0000D11E0000}"/>
    <cellStyle name="Input 3 3 13 3 3" xfId="9055" xr:uid="{00000000-0005-0000-0000-0000D21E0000}"/>
    <cellStyle name="Input 3 3 13 3 4" xfId="9056" xr:uid="{00000000-0005-0000-0000-0000D31E0000}"/>
    <cellStyle name="Input 3 3 13 3 5" xfId="9057" xr:uid="{00000000-0005-0000-0000-0000D41E0000}"/>
    <cellStyle name="Input 3 3 13 4" xfId="9058" xr:uid="{00000000-0005-0000-0000-0000D51E0000}"/>
    <cellStyle name="Input 3 3 13 4 2" xfId="9059" xr:uid="{00000000-0005-0000-0000-0000D61E0000}"/>
    <cellStyle name="Input 3 3 13 4 3" xfId="9060" xr:uid="{00000000-0005-0000-0000-0000D71E0000}"/>
    <cellStyle name="Input 3 3 13 4 4" xfId="9061" xr:uid="{00000000-0005-0000-0000-0000D81E0000}"/>
    <cellStyle name="Input 3 3 13 4 5" xfId="9062" xr:uid="{00000000-0005-0000-0000-0000D91E0000}"/>
    <cellStyle name="Input 3 3 13 5" xfId="9063" xr:uid="{00000000-0005-0000-0000-0000DA1E0000}"/>
    <cellStyle name="Input 3 3 13 5 2" xfId="9064" xr:uid="{00000000-0005-0000-0000-0000DB1E0000}"/>
    <cellStyle name="Input 3 3 13 6" xfId="9065" xr:uid="{00000000-0005-0000-0000-0000DC1E0000}"/>
    <cellStyle name="Input 3 3 13 6 2" xfId="9066" xr:uid="{00000000-0005-0000-0000-0000DD1E0000}"/>
    <cellStyle name="Input 3 3 13 7" xfId="9067" xr:uid="{00000000-0005-0000-0000-0000DE1E0000}"/>
    <cellStyle name="Input 3 3 13 8" xfId="9068" xr:uid="{00000000-0005-0000-0000-0000DF1E0000}"/>
    <cellStyle name="Input 3 3 14" xfId="9069" xr:uid="{00000000-0005-0000-0000-0000E01E0000}"/>
    <cellStyle name="Input 3 3 14 2" xfId="9070" xr:uid="{00000000-0005-0000-0000-0000E11E0000}"/>
    <cellStyle name="Input 3 3 14 2 2" xfId="9071" xr:uid="{00000000-0005-0000-0000-0000E21E0000}"/>
    <cellStyle name="Input 3 3 14 2 2 2" xfId="9072" xr:uid="{00000000-0005-0000-0000-0000E31E0000}"/>
    <cellStyle name="Input 3 3 14 2 2 3" xfId="9073" xr:uid="{00000000-0005-0000-0000-0000E41E0000}"/>
    <cellStyle name="Input 3 3 14 2 2 4" xfId="9074" xr:uid="{00000000-0005-0000-0000-0000E51E0000}"/>
    <cellStyle name="Input 3 3 14 2 2 5" xfId="9075" xr:uid="{00000000-0005-0000-0000-0000E61E0000}"/>
    <cellStyle name="Input 3 3 14 2 3" xfId="9076" xr:uid="{00000000-0005-0000-0000-0000E71E0000}"/>
    <cellStyle name="Input 3 3 14 2 3 2" xfId="9077" xr:uid="{00000000-0005-0000-0000-0000E81E0000}"/>
    <cellStyle name="Input 3 3 14 2 3 3" xfId="9078" xr:uid="{00000000-0005-0000-0000-0000E91E0000}"/>
    <cellStyle name="Input 3 3 14 2 3 4" xfId="9079" xr:uid="{00000000-0005-0000-0000-0000EA1E0000}"/>
    <cellStyle name="Input 3 3 14 2 3 5" xfId="9080" xr:uid="{00000000-0005-0000-0000-0000EB1E0000}"/>
    <cellStyle name="Input 3 3 14 2 4" xfId="9081" xr:uid="{00000000-0005-0000-0000-0000EC1E0000}"/>
    <cellStyle name="Input 3 3 14 2 4 2" xfId="9082" xr:uid="{00000000-0005-0000-0000-0000ED1E0000}"/>
    <cellStyle name="Input 3 3 14 2 5" xfId="9083" xr:uid="{00000000-0005-0000-0000-0000EE1E0000}"/>
    <cellStyle name="Input 3 3 14 2 5 2" xfId="9084" xr:uid="{00000000-0005-0000-0000-0000EF1E0000}"/>
    <cellStyle name="Input 3 3 14 2 6" xfId="9085" xr:uid="{00000000-0005-0000-0000-0000F01E0000}"/>
    <cellStyle name="Input 3 3 14 2 7" xfId="9086" xr:uid="{00000000-0005-0000-0000-0000F11E0000}"/>
    <cellStyle name="Input 3 3 14 3" xfId="9087" xr:uid="{00000000-0005-0000-0000-0000F21E0000}"/>
    <cellStyle name="Input 3 3 14 3 2" xfId="9088" xr:uid="{00000000-0005-0000-0000-0000F31E0000}"/>
    <cellStyle name="Input 3 3 14 3 3" xfId="9089" xr:uid="{00000000-0005-0000-0000-0000F41E0000}"/>
    <cellStyle name="Input 3 3 14 3 4" xfId="9090" xr:uid="{00000000-0005-0000-0000-0000F51E0000}"/>
    <cellStyle name="Input 3 3 14 3 5" xfId="9091" xr:uid="{00000000-0005-0000-0000-0000F61E0000}"/>
    <cellStyle name="Input 3 3 14 4" xfId="9092" xr:uid="{00000000-0005-0000-0000-0000F71E0000}"/>
    <cellStyle name="Input 3 3 14 4 2" xfId="9093" xr:uid="{00000000-0005-0000-0000-0000F81E0000}"/>
    <cellStyle name="Input 3 3 14 4 3" xfId="9094" xr:uid="{00000000-0005-0000-0000-0000F91E0000}"/>
    <cellStyle name="Input 3 3 14 4 4" xfId="9095" xr:uid="{00000000-0005-0000-0000-0000FA1E0000}"/>
    <cellStyle name="Input 3 3 14 4 5" xfId="9096" xr:uid="{00000000-0005-0000-0000-0000FB1E0000}"/>
    <cellStyle name="Input 3 3 14 5" xfId="9097" xr:uid="{00000000-0005-0000-0000-0000FC1E0000}"/>
    <cellStyle name="Input 3 3 14 5 2" xfId="9098" xr:uid="{00000000-0005-0000-0000-0000FD1E0000}"/>
    <cellStyle name="Input 3 3 14 6" xfId="9099" xr:uid="{00000000-0005-0000-0000-0000FE1E0000}"/>
    <cellStyle name="Input 3 3 14 6 2" xfId="9100" xr:uid="{00000000-0005-0000-0000-0000FF1E0000}"/>
    <cellStyle name="Input 3 3 14 7" xfId="9101" xr:uid="{00000000-0005-0000-0000-0000001F0000}"/>
    <cellStyle name="Input 3 3 14 8" xfId="9102" xr:uid="{00000000-0005-0000-0000-0000011F0000}"/>
    <cellStyle name="Input 3 3 15" xfId="9103" xr:uid="{00000000-0005-0000-0000-0000021F0000}"/>
    <cellStyle name="Input 3 3 15 2" xfId="9104" xr:uid="{00000000-0005-0000-0000-0000031F0000}"/>
    <cellStyle name="Input 3 3 15 2 2" xfId="9105" xr:uid="{00000000-0005-0000-0000-0000041F0000}"/>
    <cellStyle name="Input 3 3 15 2 3" xfId="9106" xr:uid="{00000000-0005-0000-0000-0000051F0000}"/>
    <cellStyle name="Input 3 3 15 2 4" xfId="9107" xr:uid="{00000000-0005-0000-0000-0000061F0000}"/>
    <cellStyle name="Input 3 3 15 2 5" xfId="9108" xr:uid="{00000000-0005-0000-0000-0000071F0000}"/>
    <cellStyle name="Input 3 3 15 3" xfId="9109" xr:uid="{00000000-0005-0000-0000-0000081F0000}"/>
    <cellStyle name="Input 3 3 15 3 2" xfId="9110" xr:uid="{00000000-0005-0000-0000-0000091F0000}"/>
    <cellStyle name="Input 3 3 15 3 3" xfId="9111" xr:uid="{00000000-0005-0000-0000-00000A1F0000}"/>
    <cellStyle name="Input 3 3 15 3 4" xfId="9112" xr:uid="{00000000-0005-0000-0000-00000B1F0000}"/>
    <cellStyle name="Input 3 3 15 3 5" xfId="9113" xr:uid="{00000000-0005-0000-0000-00000C1F0000}"/>
    <cellStyle name="Input 3 3 15 4" xfId="9114" xr:uid="{00000000-0005-0000-0000-00000D1F0000}"/>
    <cellStyle name="Input 3 3 15 4 2" xfId="9115" xr:uid="{00000000-0005-0000-0000-00000E1F0000}"/>
    <cellStyle name="Input 3 3 15 5" xfId="9116" xr:uid="{00000000-0005-0000-0000-00000F1F0000}"/>
    <cellStyle name="Input 3 3 15 5 2" xfId="9117" xr:uid="{00000000-0005-0000-0000-0000101F0000}"/>
    <cellStyle name="Input 3 3 15 6" xfId="9118" xr:uid="{00000000-0005-0000-0000-0000111F0000}"/>
    <cellStyle name="Input 3 3 15 7" xfId="9119" xr:uid="{00000000-0005-0000-0000-0000121F0000}"/>
    <cellStyle name="Input 3 3 16" xfId="9120" xr:uid="{00000000-0005-0000-0000-0000131F0000}"/>
    <cellStyle name="Input 3 3 16 2" xfId="9121" xr:uid="{00000000-0005-0000-0000-0000141F0000}"/>
    <cellStyle name="Input 3 3 16 3" xfId="9122" xr:uid="{00000000-0005-0000-0000-0000151F0000}"/>
    <cellStyle name="Input 3 3 16 4" xfId="9123" xr:uid="{00000000-0005-0000-0000-0000161F0000}"/>
    <cellStyle name="Input 3 3 16 5" xfId="9124" xr:uid="{00000000-0005-0000-0000-0000171F0000}"/>
    <cellStyle name="Input 3 3 17" xfId="9125" xr:uid="{00000000-0005-0000-0000-0000181F0000}"/>
    <cellStyle name="Input 3 3 17 2" xfId="9126" xr:uid="{00000000-0005-0000-0000-0000191F0000}"/>
    <cellStyle name="Input 3 3 17 3" xfId="9127" xr:uid="{00000000-0005-0000-0000-00001A1F0000}"/>
    <cellStyle name="Input 3 3 17 4" xfId="9128" xr:uid="{00000000-0005-0000-0000-00001B1F0000}"/>
    <cellStyle name="Input 3 3 17 5" xfId="9129" xr:uid="{00000000-0005-0000-0000-00001C1F0000}"/>
    <cellStyle name="Input 3 3 18" xfId="9130" xr:uid="{00000000-0005-0000-0000-00001D1F0000}"/>
    <cellStyle name="Input 3 3 18 2" xfId="9131" xr:uid="{00000000-0005-0000-0000-00001E1F0000}"/>
    <cellStyle name="Input 3 3 19" xfId="9132" xr:uid="{00000000-0005-0000-0000-00001F1F0000}"/>
    <cellStyle name="Input 3 3 19 2" xfId="9133" xr:uid="{00000000-0005-0000-0000-0000201F0000}"/>
    <cellStyle name="Input 3 3 2" xfId="1115" xr:uid="{00000000-0005-0000-0000-0000211F0000}"/>
    <cellStyle name="Input 3 3 2 2" xfId="1116" xr:uid="{00000000-0005-0000-0000-0000221F0000}"/>
    <cellStyle name="Input 3 3 2 2 2" xfId="9134" xr:uid="{00000000-0005-0000-0000-0000231F0000}"/>
    <cellStyle name="Input 3 3 2 2 2 2" xfId="9135" xr:uid="{00000000-0005-0000-0000-0000241F0000}"/>
    <cellStyle name="Input 3 3 2 2 2 3" xfId="9136" xr:uid="{00000000-0005-0000-0000-0000251F0000}"/>
    <cellStyle name="Input 3 3 2 2 2 4" xfId="9137" xr:uid="{00000000-0005-0000-0000-0000261F0000}"/>
    <cellStyle name="Input 3 3 2 2 2 5" xfId="9138" xr:uid="{00000000-0005-0000-0000-0000271F0000}"/>
    <cellStyle name="Input 3 3 2 2 3" xfId="9139" xr:uid="{00000000-0005-0000-0000-0000281F0000}"/>
    <cellStyle name="Input 3 3 2 2 3 2" xfId="9140" xr:uid="{00000000-0005-0000-0000-0000291F0000}"/>
    <cellStyle name="Input 3 3 2 2 3 3" xfId="9141" xr:uid="{00000000-0005-0000-0000-00002A1F0000}"/>
    <cellStyle name="Input 3 3 2 2 3 4" xfId="9142" xr:uid="{00000000-0005-0000-0000-00002B1F0000}"/>
    <cellStyle name="Input 3 3 2 2 3 5" xfId="9143" xr:uid="{00000000-0005-0000-0000-00002C1F0000}"/>
    <cellStyle name="Input 3 3 2 2 4" xfId="9144" xr:uid="{00000000-0005-0000-0000-00002D1F0000}"/>
    <cellStyle name="Input 3 3 2 2 4 2" xfId="9145" xr:uid="{00000000-0005-0000-0000-00002E1F0000}"/>
    <cellStyle name="Input 3 3 2 2 5" xfId="9146" xr:uid="{00000000-0005-0000-0000-00002F1F0000}"/>
    <cellStyle name="Input 3 3 2 2 5 2" xfId="9147" xr:uid="{00000000-0005-0000-0000-0000301F0000}"/>
    <cellStyle name="Input 3 3 2 2 6" xfId="9148" xr:uid="{00000000-0005-0000-0000-0000311F0000}"/>
    <cellStyle name="Input 3 3 2 2 7" xfId="9149" xr:uid="{00000000-0005-0000-0000-0000321F0000}"/>
    <cellStyle name="Input 3 3 2 3" xfId="9150" xr:uid="{00000000-0005-0000-0000-0000331F0000}"/>
    <cellStyle name="Input 3 3 2 3 2" xfId="9151" xr:uid="{00000000-0005-0000-0000-0000341F0000}"/>
    <cellStyle name="Input 3 3 2 3 3" xfId="9152" xr:uid="{00000000-0005-0000-0000-0000351F0000}"/>
    <cellStyle name="Input 3 3 2 3 4" xfId="9153" xr:uid="{00000000-0005-0000-0000-0000361F0000}"/>
    <cellStyle name="Input 3 3 2 3 5" xfId="9154" xr:uid="{00000000-0005-0000-0000-0000371F0000}"/>
    <cellStyle name="Input 3 3 2 4" xfId="9155" xr:uid="{00000000-0005-0000-0000-0000381F0000}"/>
    <cellStyle name="Input 3 3 2 4 2" xfId="9156" xr:uid="{00000000-0005-0000-0000-0000391F0000}"/>
    <cellStyle name="Input 3 3 2 4 3" xfId="9157" xr:uid="{00000000-0005-0000-0000-00003A1F0000}"/>
    <cellStyle name="Input 3 3 2 4 4" xfId="9158" xr:uid="{00000000-0005-0000-0000-00003B1F0000}"/>
    <cellStyle name="Input 3 3 2 4 5" xfId="9159" xr:uid="{00000000-0005-0000-0000-00003C1F0000}"/>
    <cellStyle name="Input 3 3 2 5" xfId="9160" xr:uid="{00000000-0005-0000-0000-00003D1F0000}"/>
    <cellStyle name="Input 3 3 2 5 2" xfId="9161" xr:uid="{00000000-0005-0000-0000-00003E1F0000}"/>
    <cellStyle name="Input 3 3 2 6" xfId="9162" xr:uid="{00000000-0005-0000-0000-00003F1F0000}"/>
    <cellStyle name="Input 3 3 2 6 2" xfId="9163" xr:uid="{00000000-0005-0000-0000-0000401F0000}"/>
    <cellStyle name="Input 3 3 2 7" xfId="9164" xr:uid="{00000000-0005-0000-0000-0000411F0000}"/>
    <cellStyle name="Input 3 3 2 8" xfId="9165" xr:uid="{00000000-0005-0000-0000-0000421F0000}"/>
    <cellStyle name="Input 3 3 20" xfId="9166" xr:uid="{00000000-0005-0000-0000-0000431F0000}"/>
    <cellStyle name="Input 3 3 21" xfId="9167" xr:uid="{00000000-0005-0000-0000-0000441F0000}"/>
    <cellStyle name="Input 3 3 3" xfId="1117" xr:uid="{00000000-0005-0000-0000-0000451F0000}"/>
    <cellStyle name="Input 3 3 3 2" xfId="1118" xr:uid="{00000000-0005-0000-0000-0000461F0000}"/>
    <cellStyle name="Input 3 3 3 2 2" xfId="9168" xr:uid="{00000000-0005-0000-0000-0000471F0000}"/>
    <cellStyle name="Input 3 3 3 2 2 2" xfId="9169" xr:uid="{00000000-0005-0000-0000-0000481F0000}"/>
    <cellStyle name="Input 3 3 3 2 2 3" xfId="9170" xr:uid="{00000000-0005-0000-0000-0000491F0000}"/>
    <cellStyle name="Input 3 3 3 2 2 4" xfId="9171" xr:uid="{00000000-0005-0000-0000-00004A1F0000}"/>
    <cellStyle name="Input 3 3 3 2 2 5" xfId="9172" xr:uid="{00000000-0005-0000-0000-00004B1F0000}"/>
    <cellStyle name="Input 3 3 3 2 3" xfId="9173" xr:uid="{00000000-0005-0000-0000-00004C1F0000}"/>
    <cellStyle name="Input 3 3 3 2 3 2" xfId="9174" xr:uid="{00000000-0005-0000-0000-00004D1F0000}"/>
    <cellStyle name="Input 3 3 3 2 3 3" xfId="9175" xr:uid="{00000000-0005-0000-0000-00004E1F0000}"/>
    <cellStyle name="Input 3 3 3 2 3 4" xfId="9176" xr:uid="{00000000-0005-0000-0000-00004F1F0000}"/>
    <cellStyle name="Input 3 3 3 2 3 5" xfId="9177" xr:uid="{00000000-0005-0000-0000-0000501F0000}"/>
    <cellStyle name="Input 3 3 3 2 4" xfId="9178" xr:uid="{00000000-0005-0000-0000-0000511F0000}"/>
    <cellStyle name="Input 3 3 3 2 4 2" xfId="9179" xr:uid="{00000000-0005-0000-0000-0000521F0000}"/>
    <cellStyle name="Input 3 3 3 2 5" xfId="9180" xr:uid="{00000000-0005-0000-0000-0000531F0000}"/>
    <cellStyle name="Input 3 3 3 2 5 2" xfId="9181" xr:uid="{00000000-0005-0000-0000-0000541F0000}"/>
    <cellStyle name="Input 3 3 3 2 6" xfId="9182" xr:uid="{00000000-0005-0000-0000-0000551F0000}"/>
    <cellStyle name="Input 3 3 3 2 7" xfId="9183" xr:uid="{00000000-0005-0000-0000-0000561F0000}"/>
    <cellStyle name="Input 3 3 3 3" xfId="9184" xr:uid="{00000000-0005-0000-0000-0000571F0000}"/>
    <cellStyle name="Input 3 3 3 3 2" xfId="9185" xr:uid="{00000000-0005-0000-0000-0000581F0000}"/>
    <cellStyle name="Input 3 3 3 3 3" xfId="9186" xr:uid="{00000000-0005-0000-0000-0000591F0000}"/>
    <cellStyle name="Input 3 3 3 3 4" xfId="9187" xr:uid="{00000000-0005-0000-0000-00005A1F0000}"/>
    <cellStyle name="Input 3 3 3 3 5" xfId="9188" xr:uid="{00000000-0005-0000-0000-00005B1F0000}"/>
    <cellStyle name="Input 3 3 3 4" xfId="9189" xr:uid="{00000000-0005-0000-0000-00005C1F0000}"/>
    <cellStyle name="Input 3 3 3 4 2" xfId="9190" xr:uid="{00000000-0005-0000-0000-00005D1F0000}"/>
    <cellStyle name="Input 3 3 3 4 3" xfId="9191" xr:uid="{00000000-0005-0000-0000-00005E1F0000}"/>
    <cellStyle name="Input 3 3 3 4 4" xfId="9192" xr:uid="{00000000-0005-0000-0000-00005F1F0000}"/>
    <cellStyle name="Input 3 3 3 4 5" xfId="9193" xr:uid="{00000000-0005-0000-0000-0000601F0000}"/>
    <cellStyle name="Input 3 3 3 5" xfId="9194" xr:uid="{00000000-0005-0000-0000-0000611F0000}"/>
    <cellStyle name="Input 3 3 3 5 2" xfId="9195" xr:uid="{00000000-0005-0000-0000-0000621F0000}"/>
    <cellStyle name="Input 3 3 3 6" xfId="9196" xr:uid="{00000000-0005-0000-0000-0000631F0000}"/>
    <cellStyle name="Input 3 3 3 6 2" xfId="9197" xr:uid="{00000000-0005-0000-0000-0000641F0000}"/>
    <cellStyle name="Input 3 3 3 7" xfId="9198" xr:uid="{00000000-0005-0000-0000-0000651F0000}"/>
    <cellStyle name="Input 3 3 3 8" xfId="9199" xr:uid="{00000000-0005-0000-0000-0000661F0000}"/>
    <cellStyle name="Input 3 3 4" xfId="1119" xr:uid="{00000000-0005-0000-0000-0000671F0000}"/>
    <cellStyle name="Input 3 3 4 2" xfId="1120" xr:uid="{00000000-0005-0000-0000-0000681F0000}"/>
    <cellStyle name="Input 3 3 4 2 2" xfId="9200" xr:uid="{00000000-0005-0000-0000-0000691F0000}"/>
    <cellStyle name="Input 3 3 4 2 2 2" xfId="9201" xr:uid="{00000000-0005-0000-0000-00006A1F0000}"/>
    <cellStyle name="Input 3 3 4 2 2 3" xfId="9202" xr:uid="{00000000-0005-0000-0000-00006B1F0000}"/>
    <cellStyle name="Input 3 3 4 2 2 4" xfId="9203" xr:uid="{00000000-0005-0000-0000-00006C1F0000}"/>
    <cellStyle name="Input 3 3 4 2 2 5" xfId="9204" xr:uid="{00000000-0005-0000-0000-00006D1F0000}"/>
    <cellStyle name="Input 3 3 4 2 3" xfId="9205" xr:uid="{00000000-0005-0000-0000-00006E1F0000}"/>
    <cellStyle name="Input 3 3 4 2 3 2" xfId="9206" xr:uid="{00000000-0005-0000-0000-00006F1F0000}"/>
    <cellStyle name="Input 3 3 4 2 3 3" xfId="9207" xr:uid="{00000000-0005-0000-0000-0000701F0000}"/>
    <cellStyle name="Input 3 3 4 2 3 4" xfId="9208" xr:uid="{00000000-0005-0000-0000-0000711F0000}"/>
    <cellStyle name="Input 3 3 4 2 3 5" xfId="9209" xr:uid="{00000000-0005-0000-0000-0000721F0000}"/>
    <cellStyle name="Input 3 3 4 2 4" xfId="9210" xr:uid="{00000000-0005-0000-0000-0000731F0000}"/>
    <cellStyle name="Input 3 3 4 2 4 2" xfId="9211" xr:uid="{00000000-0005-0000-0000-0000741F0000}"/>
    <cellStyle name="Input 3 3 4 2 5" xfId="9212" xr:uid="{00000000-0005-0000-0000-0000751F0000}"/>
    <cellStyle name="Input 3 3 4 2 5 2" xfId="9213" xr:uid="{00000000-0005-0000-0000-0000761F0000}"/>
    <cellStyle name="Input 3 3 4 2 6" xfId="9214" xr:uid="{00000000-0005-0000-0000-0000771F0000}"/>
    <cellStyle name="Input 3 3 4 2 7" xfId="9215" xr:uid="{00000000-0005-0000-0000-0000781F0000}"/>
    <cellStyle name="Input 3 3 4 3" xfId="9216" xr:uid="{00000000-0005-0000-0000-0000791F0000}"/>
    <cellStyle name="Input 3 3 4 3 2" xfId="9217" xr:uid="{00000000-0005-0000-0000-00007A1F0000}"/>
    <cellStyle name="Input 3 3 4 3 3" xfId="9218" xr:uid="{00000000-0005-0000-0000-00007B1F0000}"/>
    <cellStyle name="Input 3 3 4 3 4" xfId="9219" xr:uid="{00000000-0005-0000-0000-00007C1F0000}"/>
    <cellStyle name="Input 3 3 4 3 5" xfId="9220" xr:uid="{00000000-0005-0000-0000-00007D1F0000}"/>
    <cellStyle name="Input 3 3 4 4" xfId="9221" xr:uid="{00000000-0005-0000-0000-00007E1F0000}"/>
    <cellStyle name="Input 3 3 4 4 2" xfId="9222" xr:uid="{00000000-0005-0000-0000-00007F1F0000}"/>
    <cellStyle name="Input 3 3 4 4 3" xfId="9223" xr:uid="{00000000-0005-0000-0000-0000801F0000}"/>
    <cellStyle name="Input 3 3 4 4 4" xfId="9224" xr:uid="{00000000-0005-0000-0000-0000811F0000}"/>
    <cellStyle name="Input 3 3 4 4 5" xfId="9225" xr:uid="{00000000-0005-0000-0000-0000821F0000}"/>
    <cellStyle name="Input 3 3 4 5" xfId="9226" xr:uid="{00000000-0005-0000-0000-0000831F0000}"/>
    <cellStyle name="Input 3 3 4 5 2" xfId="9227" xr:uid="{00000000-0005-0000-0000-0000841F0000}"/>
    <cellStyle name="Input 3 3 4 6" xfId="9228" xr:uid="{00000000-0005-0000-0000-0000851F0000}"/>
    <cellStyle name="Input 3 3 4 6 2" xfId="9229" xr:uid="{00000000-0005-0000-0000-0000861F0000}"/>
    <cellStyle name="Input 3 3 4 7" xfId="9230" xr:uid="{00000000-0005-0000-0000-0000871F0000}"/>
    <cellStyle name="Input 3 3 4 8" xfId="9231" xr:uid="{00000000-0005-0000-0000-0000881F0000}"/>
    <cellStyle name="Input 3 3 5" xfId="1121" xr:uid="{00000000-0005-0000-0000-0000891F0000}"/>
    <cellStyle name="Input 3 3 5 2" xfId="1122" xr:uid="{00000000-0005-0000-0000-00008A1F0000}"/>
    <cellStyle name="Input 3 3 5 2 2" xfId="9232" xr:uid="{00000000-0005-0000-0000-00008B1F0000}"/>
    <cellStyle name="Input 3 3 5 2 2 2" xfId="9233" xr:uid="{00000000-0005-0000-0000-00008C1F0000}"/>
    <cellStyle name="Input 3 3 5 2 2 3" xfId="9234" xr:uid="{00000000-0005-0000-0000-00008D1F0000}"/>
    <cellStyle name="Input 3 3 5 2 2 4" xfId="9235" xr:uid="{00000000-0005-0000-0000-00008E1F0000}"/>
    <cellStyle name="Input 3 3 5 2 2 5" xfId="9236" xr:uid="{00000000-0005-0000-0000-00008F1F0000}"/>
    <cellStyle name="Input 3 3 5 2 3" xfId="9237" xr:uid="{00000000-0005-0000-0000-0000901F0000}"/>
    <cellStyle name="Input 3 3 5 2 3 2" xfId="9238" xr:uid="{00000000-0005-0000-0000-0000911F0000}"/>
    <cellStyle name="Input 3 3 5 2 3 3" xfId="9239" xr:uid="{00000000-0005-0000-0000-0000921F0000}"/>
    <cellStyle name="Input 3 3 5 2 3 4" xfId="9240" xr:uid="{00000000-0005-0000-0000-0000931F0000}"/>
    <cellStyle name="Input 3 3 5 2 3 5" xfId="9241" xr:uid="{00000000-0005-0000-0000-0000941F0000}"/>
    <cellStyle name="Input 3 3 5 2 4" xfId="9242" xr:uid="{00000000-0005-0000-0000-0000951F0000}"/>
    <cellStyle name="Input 3 3 5 2 4 2" xfId="9243" xr:uid="{00000000-0005-0000-0000-0000961F0000}"/>
    <cellStyle name="Input 3 3 5 2 5" xfId="9244" xr:uid="{00000000-0005-0000-0000-0000971F0000}"/>
    <cellStyle name="Input 3 3 5 2 5 2" xfId="9245" xr:uid="{00000000-0005-0000-0000-0000981F0000}"/>
    <cellStyle name="Input 3 3 5 2 6" xfId="9246" xr:uid="{00000000-0005-0000-0000-0000991F0000}"/>
    <cellStyle name="Input 3 3 5 2 7" xfId="9247" xr:uid="{00000000-0005-0000-0000-00009A1F0000}"/>
    <cellStyle name="Input 3 3 5 3" xfId="9248" xr:uid="{00000000-0005-0000-0000-00009B1F0000}"/>
    <cellStyle name="Input 3 3 5 3 2" xfId="9249" xr:uid="{00000000-0005-0000-0000-00009C1F0000}"/>
    <cellStyle name="Input 3 3 5 3 3" xfId="9250" xr:uid="{00000000-0005-0000-0000-00009D1F0000}"/>
    <cellStyle name="Input 3 3 5 3 4" xfId="9251" xr:uid="{00000000-0005-0000-0000-00009E1F0000}"/>
    <cellStyle name="Input 3 3 5 3 5" xfId="9252" xr:uid="{00000000-0005-0000-0000-00009F1F0000}"/>
    <cellStyle name="Input 3 3 5 4" xfId="9253" xr:uid="{00000000-0005-0000-0000-0000A01F0000}"/>
    <cellStyle name="Input 3 3 5 4 2" xfId="9254" xr:uid="{00000000-0005-0000-0000-0000A11F0000}"/>
    <cellStyle name="Input 3 3 5 4 3" xfId="9255" xr:uid="{00000000-0005-0000-0000-0000A21F0000}"/>
    <cellStyle name="Input 3 3 5 4 4" xfId="9256" xr:uid="{00000000-0005-0000-0000-0000A31F0000}"/>
    <cellStyle name="Input 3 3 5 4 5" xfId="9257" xr:uid="{00000000-0005-0000-0000-0000A41F0000}"/>
    <cellStyle name="Input 3 3 5 5" xfId="9258" xr:uid="{00000000-0005-0000-0000-0000A51F0000}"/>
    <cellStyle name="Input 3 3 5 5 2" xfId="9259" xr:uid="{00000000-0005-0000-0000-0000A61F0000}"/>
    <cellStyle name="Input 3 3 5 6" xfId="9260" xr:uid="{00000000-0005-0000-0000-0000A71F0000}"/>
    <cellStyle name="Input 3 3 5 6 2" xfId="9261" xr:uid="{00000000-0005-0000-0000-0000A81F0000}"/>
    <cellStyle name="Input 3 3 5 7" xfId="9262" xr:uid="{00000000-0005-0000-0000-0000A91F0000}"/>
    <cellStyle name="Input 3 3 5 8" xfId="9263" xr:uid="{00000000-0005-0000-0000-0000AA1F0000}"/>
    <cellStyle name="Input 3 3 6" xfId="1123" xr:uid="{00000000-0005-0000-0000-0000AB1F0000}"/>
    <cellStyle name="Input 3 3 6 2" xfId="9264" xr:uid="{00000000-0005-0000-0000-0000AC1F0000}"/>
    <cellStyle name="Input 3 3 6 2 2" xfId="9265" xr:uid="{00000000-0005-0000-0000-0000AD1F0000}"/>
    <cellStyle name="Input 3 3 6 2 2 2" xfId="9266" xr:uid="{00000000-0005-0000-0000-0000AE1F0000}"/>
    <cellStyle name="Input 3 3 6 2 2 3" xfId="9267" xr:uid="{00000000-0005-0000-0000-0000AF1F0000}"/>
    <cellStyle name="Input 3 3 6 2 2 4" xfId="9268" xr:uid="{00000000-0005-0000-0000-0000B01F0000}"/>
    <cellStyle name="Input 3 3 6 2 2 5" xfId="9269" xr:uid="{00000000-0005-0000-0000-0000B11F0000}"/>
    <cellStyle name="Input 3 3 6 2 3" xfId="9270" xr:uid="{00000000-0005-0000-0000-0000B21F0000}"/>
    <cellStyle name="Input 3 3 6 2 3 2" xfId="9271" xr:uid="{00000000-0005-0000-0000-0000B31F0000}"/>
    <cellStyle name="Input 3 3 6 2 3 3" xfId="9272" xr:uid="{00000000-0005-0000-0000-0000B41F0000}"/>
    <cellStyle name="Input 3 3 6 2 3 4" xfId="9273" xr:uid="{00000000-0005-0000-0000-0000B51F0000}"/>
    <cellStyle name="Input 3 3 6 2 3 5" xfId="9274" xr:uid="{00000000-0005-0000-0000-0000B61F0000}"/>
    <cellStyle name="Input 3 3 6 2 4" xfId="9275" xr:uid="{00000000-0005-0000-0000-0000B71F0000}"/>
    <cellStyle name="Input 3 3 6 2 4 2" xfId="9276" xr:uid="{00000000-0005-0000-0000-0000B81F0000}"/>
    <cellStyle name="Input 3 3 6 2 5" xfId="9277" xr:uid="{00000000-0005-0000-0000-0000B91F0000}"/>
    <cellStyle name="Input 3 3 6 2 5 2" xfId="9278" xr:uid="{00000000-0005-0000-0000-0000BA1F0000}"/>
    <cellStyle name="Input 3 3 6 2 6" xfId="9279" xr:uid="{00000000-0005-0000-0000-0000BB1F0000}"/>
    <cellStyle name="Input 3 3 6 2 7" xfId="9280" xr:uid="{00000000-0005-0000-0000-0000BC1F0000}"/>
    <cellStyle name="Input 3 3 6 3" xfId="9281" xr:uid="{00000000-0005-0000-0000-0000BD1F0000}"/>
    <cellStyle name="Input 3 3 6 3 2" xfId="9282" xr:uid="{00000000-0005-0000-0000-0000BE1F0000}"/>
    <cellStyle name="Input 3 3 6 3 3" xfId="9283" xr:uid="{00000000-0005-0000-0000-0000BF1F0000}"/>
    <cellStyle name="Input 3 3 6 3 4" xfId="9284" xr:uid="{00000000-0005-0000-0000-0000C01F0000}"/>
    <cellStyle name="Input 3 3 6 3 5" xfId="9285" xr:uid="{00000000-0005-0000-0000-0000C11F0000}"/>
    <cellStyle name="Input 3 3 6 4" xfId="9286" xr:uid="{00000000-0005-0000-0000-0000C21F0000}"/>
    <cellStyle name="Input 3 3 6 4 2" xfId="9287" xr:uid="{00000000-0005-0000-0000-0000C31F0000}"/>
    <cellStyle name="Input 3 3 6 4 3" xfId="9288" xr:uid="{00000000-0005-0000-0000-0000C41F0000}"/>
    <cellStyle name="Input 3 3 6 4 4" xfId="9289" xr:uid="{00000000-0005-0000-0000-0000C51F0000}"/>
    <cellStyle name="Input 3 3 6 4 5" xfId="9290" xr:uid="{00000000-0005-0000-0000-0000C61F0000}"/>
    <cellStyle name="Input 3 3 6 5" xfId="9291" xr:uid="{00000000-0005-0000-0000-0000C71F0000}"/>
    <cellStyle name="Input 3 3 6 5 2" xfId="9292" xr:uid="{00000000-0005-0000-0000-0000C81F0000}"/>
    <cellStyle name="Input 3 3 6 6" xfId="9293" xr:uid="{00000000-0005-0000-0000-0000C91F0000}"/>
    <cellStyle name="Input 3 3 6 6 2" xfId="9294" xr:uid="{00000000-0005-0000-0000-0000CA1F0000}"/>
    <cellStyle name="Input 3 3 6 7" xfId="9295" xr:uid="{00000000-0005-0000-0000-0000CB1F0000}"/>
    <cellStyle name="Input 3 3 6 8" xfId="9296" xr:uid="{00000000-0005-0000-0000-0000CC1F0000}"/>
    <cellStyle name="Input 3 3 7" xfId="9297" xr:uid="{00000000-0005-0000-0000-0000CD1F0000}"/>
    <cellStyle name="Input 3 3 7 2" xfId="9298" xr:uid="{00000000-0005-0000-0000-0000CE1F0000}"/>
    <cellStyle name="Input 3 3 7 2 2" xfId="9299" xr:uid="{00000000-0005-0000-0000-0000CF1F0000}"/>
    <cellStyle name="Input 3 3 7 2 2 2" xfId="9300" xr:uid="{00000000-0005-0000-0000-0000D01F0000}"/>
    <cellStyle name="Input 3 3 7 2 2 3" xfId="9301" xr:uid="{00000000-0005-0000-0000-0000D11F0000}"/>
    <cellStyle name="Input 3 3 7 2 2 4" xfId="9302" xr:uid="{00000000-0005-0000-0000-0000D21F0000}"/>
    <cellStyle name="Input 3 3 7 2 2 5" xfId="9303" xr:uid="{00000000-0005-0000-0000-0000D31F0000}"/>
    <cellStyle name="Input 3 3 7 2 3" xfId="9304" xr:uid="{00000000-0005-0000-0000-0000D41F0000}"/>
    <cellStyle name="Input 3 3 7 2 3 2" xfId="9305" xr:uid="{00000000-0005-0000-0000-0000D51F0000}"/>
    <cellStyle name="Input 3 3 7 2 3 3" xfId="9306" xr:uid="{00000000-0005-0000-0000-0000D61F0000}"/>
    <cellStyle name="Input 3 3 7 2 3 4" xfId="9307" xr:uid="{00000000-0005-0000-0000-0000D71F0000}"/>
    <cellStyle name="Input 3 3 7 2 3 5" xfId="9308" xr:uid="{00000000-0005-0000-0000-0000D81F0000}"/>
    <cellStyle name="Input 3 3 7 2 4" xfId="9309" xr:uid="{00000000-0005-0000-0000-0000D91F0000}"/>
    <cellStyle name="Input 3 3 7 2 4 2" xfId="9310" xr:uid="{00000000-0005-0000-0000-0000DA1F0000}"/>
    <cellStyle name="Input 3 3 7 2 5" xfId="9311" xr:uid="{00000000-0005-0000-0000-0000DB1F0000}"/>
    <cellStyle name="Input 3 3 7 2 5 2" xfId="9312" xr:uid="{00000000-0005-0000-0000-0000DC1F0000}"/>
    <cellStyle name="Input 3 3 7 2 6" xfId="9313" xr:uid="{00000000-0005-0000-0000-0000DD1F0000}"/>
    <cellStyle name="Input 3 3 7 2 7" xfId="9314" xr:uid="{00000000-0005-0000-0000-0000DE1F0000}"/>
    <cellStyle name="Input 3 3 7 3" xfId="9315" xr:uid="{00000000-0005-0000-0000-0000DF1F0000}"/>
    <cellStyle name="Input 3 3 7 3 2" xfId="9316" xr:uid="{00000000-0005-0000-0000-0000E01F0000}"/>
    <cellStyle name="Input 3 3 7 3 3" xfId="9317" xr:uid="{00000000-0005-0000-0000-0000E11F0000}"/>
    <cellStyle name="Input 3 3 7 3 4" xfId="9318" xr:uid="{00000000-0005-0000-0000-0000E21F0000}"/>
    <cellStyle name="Input 3 3 7 3 5" xfId="9319" xr:uid="{00000000-0005-0000-0000-0000E31F0000}"/>
    <cellStyle name="Input 3 3 7 4" xfId="9320" xr:uid="{00000000-0005-0000-0000-0000E41F0000}"/>
    <cellStyle name="Input 3 3 7 4 2" xfId="9321" xr:uid="{00000000-0005-0000-0000-0000E51F0000}"/>
    <cellStyle name="Input 3 3 7 4 3" xfId="9322" xr:uid="{00000000-0005-0000-0000-0000E61F0000}"/>
    <cellStyle name="Input 3 3 7 4 4" xfId="9323" xr:uid="{00000000-0005-0000-0000-0000E71F0000}"/>
    <cellStyle name="Input 3 3 7 4 5" xfId="9324" xr:uid="{00000000-0005-0000-0000-0000E81F0000}"/>
    <cellStyle name="Input 3 3 7 5" xfId="9325" xr:uid="{00000000-0005-0000-0000-0000E91F0000}"/>
    <cellStyle name="Input 3 3 7 5 2" xfId="9326" xr:uid="{00000000-0005-0000-0000-0000EA1F0000}"/>
    <cellStyle name="Input 3 3 7 6" xfId="9327" xr:uid="{00000000-0005-0000-0000-0000EB1F0000}"/>
    <cellStyle name="Input 3 3 7 6 2" xfId="9328" xr:uid="{00000000-0005-0000-0000-0000EC1F0000}"/>
    <cellStyle name="Input 3 3 7 7" xfId="9329" xr:uid="{00000000-0005-0000-0000-0000ED1F0000}"/>
    <cellStyle name="Input 3 3 7 8" xfId="9330" xr:uid="{00000000-0005-0000-0000-0000EE1F0000}"/>
    <cellStyle name="Input 3 3 8" xfId="9331" xr:uid="{00000000-0005-0000-0000-0000EF1F0000}"/>
    <cellStyle name="Input 3 3 8 2" xfId="9332" xr:uid="{00000000-0005-0000-0000-0000F01F0000}"/>
    <cellStyle name="Input 3 3 8 2 2" xfId="9333" xr:uid="{00000000-0005-0000-0000-0000F11F0000}"/>
    <cellStyle name="Input 3 3 8 2 2 2" xfId="9334" xr:uid="{00000000-0005-0000-0000-0000F21F0000}"/>
    <cellStyle name="Input 3 3 8 2 2 3" xfId="9335" xr:uid="{00000000-0005-0000-0000-0000F31F0000}"/>
    <cellStyle name="Input 3 3 8 2 2 4" xfId="9336" xr:uid="{00000000-0005-0000-0000-0000F41F0000}"/>
    <cellStyle name="Input 3 3 8 2 2 5" xfId="9337" xr:uid="{00000000-0005-0000-0000-0000F51F0000}"/>
    <cellStyle name="Input 3 3 8 2 3" xfId="9338" xr:uid="{00000000-0005-0000-0000-0000F61F0000}"/>
    <cellStyle name="Input 3 3 8 2 3 2" xfId="9339" xr:uid="{00000000-0005-0000-0000-0000F71F0000}"/>
    <cellStyle name="Input 3 3 8 2 3 3" xfId="9340" xr:uid="{00000000-0005-0000-0000-0000F81F0000}"/>
    <cellStyle name="Input 3 3 8 2 3 4" xfId="9341" xr:uid="{00000000-0005-0000-0000-0000F91F0000}"/>
    <cellStyle name="Input 3 3 8 2 3 5" xfId="9342" xr:uid="{00000000-0005-0000-0000-0000FA1F0000}"/>
    <cellStyle name="Input 3 3 8 2 4" xfId="9343" xr:uid="{00000000-0005-0000-0000-0000FB1F0000}"/>
    <cellStyle name="Input 3 3 8 2 4 2" xfId="9344" xr:uid="{00000000-0005-0000-0000-0000FC1F0000}"/>
    <cellStyle name="Input 3 3 8 2 5" xfId="9345" xr:uid="{00000000-0005-0000-0000-0000FD1F0000}"/>
    <cellStyle name="Input 3 3 8 2 5 2" xfId="9346" xr:uid="{00000000-0005-0000-0000-0000FE1F0000}"/>
    <cellStyle name="Input 3 3 8 2 6" xfId="9347" xr:uid="{00000000-0005-0000-0000-0000FF1F0000}"/>
    <cellStyle name="Input 3 3 8 2 7" xfId="9348" xr:uid="{00000000-0005-0000-0000-000000200000}"/>
    <cellStyle name="Input 3 3 8 3" xfId="9349" xr:uid="{00000000-0005-0000-0000-000001200000}"/>
    <cellStyle name="Input 3 3 8 3 2" xfId="9350" xr:uid="{00000000-0005-0000-0000-000002200000}"/>
    <cellStyle name="Input 3 3 8 3 3" xfId="9351" xr:uid="{00000000-0005-0000-0000-000003200000}"/>
    <cellStyle name="Input 3 3 8 3 4" xfId="9352" xr:uid="{00000000-0005-0000-0000-000004200000}"/>
    <cellStyle name="Input 3 3 8 3 5" xfId="9353" xr:uid="{00000000-0005-0000-0000-000005200000}"/>
    <cellStyle name="Input 3 3 8 4" xfId="9354" xr:uid="{00000000-0005-0000-0000-000006200000}"/>
    <cellStyle name="Input 3 3 8 4 2" xfId="9355" xr:uid="{00000000-0005-0000-0000-000007200000}"/>
    <cellStyle name="Input 3 3 8 4 3" xfId="9356" xr:uid="{00000000-0005-0000-0000-000008200000}"/>
    <cellStyle name="Input 3 3 8 4 4" xfId="9357" xr:uid="{00000000-0005-0000-0000-000009200000}"/>
    <cellStyle name="Input 3 3 8 4 5" xfId="9358" xr:uid="{00000000-0005-0000-0000-00000A200000}"/>
    <cellStyle name="Input 3 3 8 5" xfId="9359" xr:uid="{00000000-0005-0000-0000-00000B200000}"/>
    <cellStyle name="Input 3 3 8 5 2" xfId="9360" xr:uid="{00000000-0005-0000-0000-00000C200000}"/>
    <cellStyle name="Input 3 3 8 6" xfId="9361" xr:uid="{00000000-0005-0000-0000-00000D200000}"/>
    <cellStyle name="Input 3 3 8 6 2" xfId="9362" xr:uid="{00000000-0005-0000-0000-00000E200000}"/>
    <cellStyle name="Input 3 3 8 7" xfId="9363" xr:uid="{00000000-0005-0000-0000-00000F200000}"/>
    <cellStyle name="Input 3 3 8 8" xfId="9364" xr:uid="{00000000-0005-0000-0000-000010200000}"/>
    <cellStyle name="Input 3 3 9" xfId="9365" xr:uid="{00000000-0005-0000-0000-000011200000}"/>
    <cellStyle name="Input 3 3 9 2" xfId="9366" xr:uid="{00000000-0005-0000-0000-000012200000}"/>
    <cellStyle name="Input 3 3 9 2 2" xfId="9367" xr:uid="{00000000-0005-0000-0000-000013200000}"/>
    <cellStyle name="Input 3 3 9 2 2 2" xfId="9368" xr:uid="{00000000-0005-0000-0000-000014200000}"/>
    <cellStyle name="Input 3 3 9 2 2 3" xfId="9369" xr:uid="{00000000-0005-0000-0000-000015200000}"/>
    <cellStyle name="Input 3 3 9 2 2 4" xfId="9370" xr:uid="{00000000-0005-0000-0000-000016200000}"/>
    <cellStyle name="Input 3 3 9 2 2 5" xfId="9371" xr:uid="{00000000-0005-0000-0000-000017200000}"/>
    <cellStyle name="Input 3 3 9 2 3" xfId="9372" xr:uid="{00000000-0005-0000-0000-000018200000}"/>
    <cellStyle name="Input 3 3 9 2 3 2" xfId="9373" xr:uid="{00000000-0005-0000-0000-000019200000}"/>
    <cellStyle name="Input 3 3 9 2 3 3" xfId="9374" xr:uid="{00000000-0005-0000-0000-00001A200000}"/>
    <cellStyle name="Input 3 3 9 2 3 4" xfId="9375" xr:uid="{00000000-0005-0000-0000-00001B200000}"/>
    <cellStyle name="Input 3 3 9 2 3 5" xfId="9376" xr:uid="{00000000-0005-0000-0000-00001C200000}"/>
    <cellStyle name="Input 3 3 9 2 4" xfId="9377" xr:uid="{00000000-0005-0000-0000-00001D200000}"/>
    <cellStyle name="Input 3 3 9 2 4 2" xfId="9378" xr:uid="{00000000-0005-0000-0000-00001E200000}"/>
    <cellStyle name="Input 3 3 9 2 5" xfId="9379" xr:uid="{00000000-0005-0000-0000-00001F200000}"/>
    <cellStyle name="Input 3 3 9 2 5 2" xfId="9380" xr:uid="{00000000-0005-0000-0000-000020200000}"/>
    <cellStyle name="Input 3 3 9 2 6" xfId="9381" xr:uid="{00000000-0005-0000-0000-000021200000}"/>
    <cellStyle name="Input 3 3 9 2 7" xfId="9382" xr:uid="{00000000-0005-0000-0000-000022200000}"/>
    <cellStyle name="Input 3 3 9 3" xfId="9383" xr:uid="{00000000-0005-0000-0000-000023200000}"/>
    <cellStyle name="Input 3 3 9 3 2" xfId="9384" xr:uid="{00000000-0005-0000-0000-000024200000}"/>
    <cellStyle name="Input 3 3 9 3 3" xfId="9385" xr:uid="{00000000-0005-0000-0000-000025200000}"/>
    <cellStyle name="Input 3 3 9 3 4" xfId="9386" xr:uid="{00000000-0005-0000-0000-000026200000}"/>
    <cellStyle name="Input 3 3 9 3 5" xfId="9387" xr:uid="{00000000-0005-0000-0000-000027200000}"/>
    <cellStyle name="Input 3 3 9 4" xfId="9388" xr:uid="{00000000-0005-0000-0000-000028200000}"/>
    <cellStyle name="Input 3 3 9 4 2" xfId="9389" xr:uid="{00000000-0005-0000-0000-000029200000}"/>
    <cellStyle name="Input 3 3 9 4 3" xfId="9390" xr:uid="{00000000-0005-0000-0000-00002A200000}"/>
    <cellStyle name="Input 3 3 9 4 4" xfId="9391" xr:uid="{00000000-0005-0000-0000-00002B200000}"/>
    <cellStyle name="Input 3 3 9 4 5" xfId="9392" xr:uid="{00000000-0005-0000-0000-00002C200000}"/>
    <cellStyle name="Input 3 3 9 5" xfId="9393" xr:uid="{00000000-0005-0000-0000-00002D200000}"/>
    <cellStyle name="Input 3 3 9 5 2" xfId="9394" xr:uid="{00000000-0005-0000-0000-00002E200000}"/>
    <cellStyle name="Input 3 3 9 6" xfId="9395" xr:uid="{00000000-0005-0000-0000-00002F200000}"/>
    <cellStyle name="Input 3 3 9 6 2" xfId="9396" xr:uid="{00000000-0005-0000-0000-000030200000}"/>
    <cellStyle name="Input 3 3 9 7" xfId="9397" xr:uid="{00000000-0005-0000-0000-000031200000}"/>
    <cellStyle name="Input 3 3 9 8" xfId="9398" xr:uid="{00000000-0005-0000-0000-000032200000}"/>
    <cellStyle name="Input 3 4" xfId="1124" xr:uid="{00000000-0005-0000-0000-000033200000}"/>
    <cellStyle name="Input 3 4 2" xfId="1125" xr:uid="{00000000-0005-0000-0000-000034200000}"/>
    <cellStyle name="Input 3 5" xfId="1126" xr:uid="{00000000-0005-0000-0000-000035200000}"/>
    <cellStyle name="Input 3 5 2" xfId="1127" xr:uid="{00000000-0005-0000-0000-000036200000}"/>
    <cellStyle name="Input 3 6" xfId="1128" xr:uid="{00000000-0005-0000-0000-000037200000}"/>
    <cellStyle name="Input 3 7" xfId="9399" xr:uid="{00000000-0005-0000-0000-000038200000}"/>
    <cellStyle name="Input 3 7 2" xfId="9400" xr:uid="{00000000-0005-0000-0000-000039200000}"/>
    <cellStyle name="Input 3_T-straight with PEDs adjustor" xfId="9401" xr:uid="{00000000-0005-0000-0000-00003A200000}"/>
    <cellStyle name="Input 4" xfId="1129" xr:uid="{00000000-0005-0000-0000-00003B200000}"/>
    <cellStyle name="Input 4 2" xfId="1130" xr:uid="{00000000-0005-0000-0000-00003C200000}"/>
    <cellStyle name="Input 4 2 10" xfId="9402" xr:uid="{00000000-0005-0000-0000-00003D200000}"/>
    <cellStyle name="Input 4 2 10 2" xfId="9403" xr:uid="{00000000-0005-0000-0000-00003E200000}"/>
    <cellStyle name="Input 4 2 10 2 2" xfId="9404" xr:uid="{00000000-0005-0000-0000-00003F200000}"/>
    <cellStyle name="Input 4 2 10 2 2 2" xfId="9405" xr:uid="{00000000-0005-0000-0000-000040200000}"/>
    <cellStyle name="Input 4 2 10 2 2 3" xfId="9406" xr:uid="{00000000-0005-0000-0000-000041200000}"/>
    <cellStyle name="Input 4 2 10 2 2 4" xfId="9407" xr:uid="{00000000-0005-0000-0000-000042200000}"/>
    <cellStyle name="Input 4 2 10 2 2 5" xfId="9408" xr:uid="{00000000-0005-0000-0000-000043200000}"/>
    <cellStyle name="Input 4 2 10 2 3" xfId="9409" xr:uid="{00000000-0005-0000-0000-000044200000}"/>
    <cellStyle name="Input 4 2 10 2 3 2" xfId="9410" xr:uid="{00000000-0005-0000-0000-000045200000}"/>
    <cellStyle name="Input 4 2 10 2 3 3" xfId="9411" xr:uid="{00000000-0005-0000-0000-000046200000}"/>
    <cellStyle name="Input 4 2 10 2 3 4" xfId="9412" xr:uid="{00000000-0005-0000-0000-000047200000}"/>
    <cellStyle name="Input 4 2 10 2 3 5" xfId="9413" xr:uid="{00000000-0005-0000-0000-000048200000}"/>
    <cellStyle name="Input 4 2 10 2 4" xfId="9414" xr:uid="{00000000-0005-0000-0000-000049200000}"/>
    <cellStyle name="Input 4 2 10 2 4 2" xfId="9415" xr:uid="{00000000-0005-0000-0000-00004A200000}"/>
    <cellStyle name="Input 4 2 10 2 5" xfId="9416" xr:uid="{00000000-0005-0000-0000-00004B200000}"/>
    <cellStyle name="Input 4 2 10 2 5 2" xfId="9417" xr:uid="{00000000-0005-0000-0000-00004C200000}"/>
    <cellStyle name="Input 4 2 10 2 6" xfId="9418" xr:uid="{00000000-0005-0000-0000-00004D200000}"/>
    <cellStyle name="Input 4 2 10 2 7" xfId="9419" xr:uid="{00000000-0005-0000-0000-00004E200000}"/>
    <cellStyle name="Input 4 2 10 3" xfId="9420" xr:uid="{00000000-0005-0000-0000-00004F200000}"/>
    <cellStyle name="Input 4 2 10 3 2" xfId="9421" xr:uid="{00000000-0005-0000-0000-000050200000}"/>
    <cellStyle name="Input 4 2 10 3 3" xfId="9422" xr:uid="{00000000-0005-0000-0000-000051200000}"/>
    <cellStyle name="Input 4 2 10 3 4" xfId="9423" xr:uid="{00000000-0005-0000-0000-000052200000}"/>
    <cellStyle name="Input 4 2 10 3 5" xfId="9424" xr:uid="{00000000-0005-0000-0000-000053200000}"/>
    <cellStyle name="Input 4 2 10 4" xfId="9425" xr:uid="{00000000-0005-0000-0000-000054200000}"/>
    <cellStyle name="Input 4 2 10 4 2" xfId="9426" xr:uid="{00000000-0005-0000-0000-000055200000}"/>
    <cellStyle name="Input 4 2 10 4 3" xfId="9427" xr:uid="{00000000-0005-0000-0000-000056200000}"/>
    <cellStyle name="Input 4 2 10 4 4" xfId="9428" xr:uid="{00000000-0005-0000-0000-000057200000}"/>
    <cellStyle name="Input 4 2 10 4 5" xfId="9429" xr:uid="{00000000-0005-0000-0000-000058200000}"/>
    <cellStyle name="Input 4 2 10 5" xfId="9430" xr:uid="{00000000-0005-0000-0000-000059200000}"/>
    <cellStyle name="Input 4 2 10 5 2" xfId="9431" xr:uid="{00000000-0005-0000-0000-00005A200000}"/>
    <cellStyle name="Input 4 2 10 6" xfId="9432" xr:uid="{00000000-0005-0000-0000-00005B200000}"/>
    <cellStyle name="Input 4 2 10 6 2" xfId="9433" xr:uid="{00000000-0005-0000-0000-00005C200000}"/>
    <cellStyle name="Input 4 2 10 7" xfId="9434" xr:uid="{00000000-0005-0000-0000-00005D200000}"/>
    <cellStyle name="Input 4 2 10 8" xfId="9435" xr:uid="{00000000-0005-0000-0000-00005E200000}"/>
    <cellStyle name="Input 4 2 11" xfId="9436" xr:uid="{00000000-0005-0000-0000-00005F200000}"/>
    <cellStyle name="Input 4 2 11 2" xfId="9437" xr:uid="{00000000-0005-0000-0000-000060200000}"/>
    <cellStyle name="Input 4 2 11 2 2" xfId="9438" xr:uid="{00000000-0005-0000-0000-000061200000}"/>
    <cellStyle name="Input 4 2 11 2 2 2" xfId="9439" xr:uid="{00000000-0005-0000-0000-000062200000}"/>
    <cellStyle name="Input 4 2 11 2 2 3" xfId="9440" xr:uid="{00000000-0005-0000-0000-000063200000}"/>
    <cellStyle name="Input 4 2 11 2 2 4" xfId="9441" xr:uid="{00000000-0005-0000-0000-000064200000}"/>
    <cellStyle name="Input 4 2 11 2 2 5" xfId="9442" xr:uid="{00000000-0005-0000-0000-000065200000}"/>
    <cellStyle name="Input 4 2 11 2 3" xfId="9443" xr:uid="{00000000-0005-0000-0000-000066200000}"/>
    <cellStyle name="Input 4 2 11 2 3 2" xfId="9444" xr:uid="{00000000-0005-0000-0000-000067200000}"/>
    <cellStyle name="Input 4 2 11 2 3 3" xfId="9445" xr:uid="{00000000-0005-0000-0000-000068200000}"/>
    <cellStyle name="Input 4 2 11 2 3 4" xfId="9446" xr:uid="{00000000-0005-0000-0000-000069200000}"/>
    <cellStyle name="Input 4 2 11 2 3 5" xfId="9447" xr:uid="{00000000-0005-0000-0000-00006A200000}"/>
    <cellStyle name="Input 4 2 11 2 4" xfId="9448" xr:uid="{00000000-0005-0000-0000-00006B200000}"/>
    <cellStyle name="Input 4 2 11 2 4 2" xfId="9449" xr:uid="{00000000-0005-0000-0000-00006C200000}"/>
    <cellStyle name="Input 4 2 11 2 5" xfId="9450" xr:uid="{00000000-0005-0000-0000-00006D200000}"/>
    <cellStyle name="Input 4 2 11 2 5 2" xfId="9451" xr:uid="{00000000-0005-0000-0000-00006E200000}"/>
    <cellStyle name="Input 4 2 11 2 6" xfId="9452" xr:uid="{00000000-0005-0000-0000-00006F200000}"/>
    <cellStyle name="Input 4 2 11 2 7" xfId="9453" xr:uid="{00000000-0005-0000-0000-000070200000}"/>
    <cellStyle name="Input 4 2 11 3" xfId="9454" xr:uid="{00000000-0005-0000-0000-000071200000}"/>
    <cellStyle name="Input 4 2 11 3 2" xfId="9455" xr:uid="{00000000-0005-0000-0000-000072200000}"/>
    <cellStyle name="Input 4 2 11 3 3" xfId="9456" xr:uid="{00000000-0005-0000-0000-000073200000}"/>
    <cellStyle name="Input 4 2 11 3 4" xfId="9457" xr:uid="{00000000-0005-0000-0000-000074200000}"/>
    <cellStyle name="Input 4 2 11 3 5" xfId="9458" xr:uid="{00000000-0005-0000-0000-000075200000}"/>
    <cellStyle name="Input 4 2 11 4" xfId="9459" xr:uid="{00000000-0005-0000-0000-000076200000}"/>
    <cellStyle name="Input 4 2 11 4 2" xfId="9460" xr:uid="{00000000-0005-0000-0000-000077200000}"/>
    <cellStyle name="Input 4 2 11 4 3" xfId="9461" xr:uid="{00000000-0005-0000-0000-000078200000}"/>
    <cellStyle name="Input 4 2 11 4 4" xfId="9462" xr:uid="{00000000-0005-0000-0000-000079200000}"/>
    <cellStyle name="Input 4 2 11 4 5" xfId="9463" xr:uid="{00000000-0005-0000-0000-00007A200000}"/>
    <cellStyle name="Input 4 2 11 5" xfId="9464" xr:uid="{00000000-0005-0000-0000-00007B200000}"/>
    <cellStyle name="Input 4 2 11 5 2" xfId="9465" xr:uid="{00000000-0005-0000-0000-00007C200000}"/>
    <cellStyle name="Input 4 2 11 6" xfId="9466" xr:uid="{00000000-0005-0000-0000-00007D200000}"/>
    <cellStyle name="Input 4 2 11 6 2" xfId="9467" xr:uid="{00000000-0005-0000-0000-00007E200000}"/>
    <cellStyle name="Input 4 2 11 7" xfId="9468" xr:uid="{00000000-0005-0000-0000-00007F200000}"/>
    <cellStyle name="Input 4 2 11 8" xfId="9469" xr:uid="{00000000-0005-0000-0000-000080200000}"/>
    <cellStyle name="Input 4 2 12" xfId="9470" xr:uid="{00000000-0005-0000-0000-000081200000}"/>
    <cellStyle name="Input 4 2 12 2" xfId="9471" xr:uid="{00000000-0005-0000-0000-000082200000}"/>
    <cellStyle name="Input 4 2 12 2 2" xfId="9472" xr:uid="{00000000-0005-0000-0000-000083200000}"/>
    <cellStyle name="Input 4 2 12 2 2 2" xfId="9473" xr:uid="{00000000-0005-0000-0000-000084200000}"/>
    <cellStyle name="Input 4 2 12 2 2 3" xfId="9474" xr:uid="{00000000-0005-0000-0000-000085200000}"/>
    <cellStyle name="Input 4 2 12 2 2 4" xfId="9475" xr:uid="{00000000-0005-0000-0000-000086200000}"/>
    <cellStyle name="Input 4 2 12 2 2 5" xfId="9476" xr:uid="{00000000-0005-0000-0000-000087200000}"/>
    <cellStyle name="Input 4 2 12 2 3" xfId="9477" xr:uid="{00000000-0005-0000-0000-000088200000}"/>
    <cellStyle name="Input 4 2 12 2 3 2" xfId="9478" xr:uid="{00000000-0005-0000-0000-000089200000}"/>
    <cellStyle name="Input 4 2 12 2 3 3" xfId="9479" xr:uid="{00000000-0005-0000-0000-00008A200000}"/>
    <cellStyle name="Input 4 2 12 2 3 4" xfId="9480" xr:uid="{00000000-0005-0000-0000-00008B200000}"/>
    <cellStyle name="Input 4 2 12 2 3 5" xfId="9481" xr:uid="{00000000-0005-0000-0000-00008C200000}"/>
    <cellStyle name="Input 4 2 12 2 4" xfId="9482" xr:uid="{00000000-0005-0000-0000-00008D200000}"/>
    <cellStyle name="Input 4 2 12 2 4 2" xfId="9483" xr:uid="{00000000-0005-0000-0000-00008E200000}"/>
    <cellStyle name="Input 4 2 12 2 5" xfId="9484" xr:uid="{00000000-0005-0000-0000-00008F200000}"/>
    <cellStyle name="Input 4 2 12 2 5 2" xfId="9485" xr:uid="{00000000-0005-0000-0000-000090200000}"/>
    <cellStyle name="Input 4 2 12 2 6" xfId="9486" xr:uid="{00000000-0005-0000-0000-000091200000}"/>
    <cellStyle name="Input 4 2 12 2 7" xfId="9487" xr:uid="{00000000-0005-0000-0000-000092200000}"/>
    <cellStyle name="Input 4 2 12 3" xfId="9488" xr:uid="{00000000-0005-0000-0000-000093200000}"/>
    <cellStyle name="Input 4 2 12 3 2" xfId="9489" xr:uid="{00000000-0005-0000-0000-000094200000}"/>
    <cellStyle name="Input 4 2 12 3 3" xfId="9490" xr:uid="{00000000-0005-0000-0000-000095200000}"/>
    <cellStyle name="Input 4 2 12 3 4" xfId="9491" xr:uid="{00000000-0005-0000-0000-000096200000}"/>
    <cellStyle name="Input 4 2 12 3 5" xfId="9492" xr:uid="{00000000-0005-0000-0000-000097200000}"/>
    <cellStyle name="Input 4 2 12 4" xfId="9493" xr:uid="{00000000-0005-0000-0000-000098200000}"/>
    <cellStyle name="Input 4 2 12 4 2" xfId="9494" xr:uid="{00000000-0005-0000-0000-000099200000}"/>
    <cellStyle name="Input 4 2 12 4 3" xfId="9495" xr:uid="{00000000-0005-0000-0000-00009A200000}"/>
    <cellStyle name="Input 4 2 12 4 4" xfId="9496" xr:uid="{00000000-0005-0000-0000-00009B200000}"/>
    <cellStyle name="Input 4 2 12 4 5" xfId="9497" xr:uid="{00000000-0005-0000-0000-00009C200000}"/>
    <cellStyle name="Input 4 2 12 5" xfId="9498" xr:uid="{00000000-0005-0000-0000-00009D200000}"/>
    <cellStyle name="Input 4 2 12 5 2" xfId="9499" xr:uid="{00000000-0005-0000-0000-00009E200000}"/>
    <cellStyle name="Input 4 2 12 6" xfId="9500" xr:uid="{00000000-0005-0000-0000-00009F200000}"/>
    <cellStyle name="Input 4 2 12 6 2" xfId="9501" xr:uid="{00000000-0005-0000-0000-0000A0200000}"/>
    <cellStyle name="Input 4 2 12 7" xfId="9502" xr:uid="{00000000-0005-0000-0000-0000A1200000}"/>
    <cellStyle name="Input 4 2 12 8" xfId="9503" xr:uid="{00000000-0005-0000-0000-0000A2200000}"/>
    <cellStyle name="Input 4 2 13" xfId="9504" xr:uid="{00000000-0005-0000-0000-0000A3200000}"/>
    <cellStyle name="Input 4 2 13 2" xfId="9505" xr:uid="{00000000-0005-0000-0000-0000A4200000}"/>
    <cellStyle name="Input 4 2 13 2 2" xfId="9506" xr:uid="{00000000-0005-0000-0000-0000A5200000}"/>
    <cellStyle name="Input 4 2 13 2 2 2" xfId="9507" xr:uid="{00000000-0005-0000-0000-0000A6200000}"/>
    <cellStyle name="Input 4 2 13 2 2 3" xfId="9508" xr:uid="{00000000-0005-0000-0000-0000A7200000}"/>
    <cellStyle name="Input 4 2 13 2 2 4" xfId="9509" xr:uid="{00000000-0005-0000-0000-0000A8200000}"/>
    <cellStyle name="Input 4 2 13 2 2 5" xfId="9510" xr:uid="{00000000-0005-0000-0000-0000A9200000}"/>
    <cellStyle name="Input 4 2 13 2 3" xfId="9511" xr:uid="{00000000-0005-0000-0000-0000AA200000}"/>
    <cellStyle name="Input 4 2 13 2 3 2" xfId="9512" xr:uid="{00000000-0005-0000-0000-0000AB200000}"/>
    <cellStyle name="Input 4 2 13 2 3 3" xfId="9513" xr:uid="{00000000-0005-0000-0000-0000AC200000}"/>
    <cellStyle name="Input 4 2 13 2 3 4" xfId="9514" xr:uid="{00000000-0005-0000-0000-0000AD200000}"/>
    <cellStyle name="Input 4 2 13 2 3 5" xfId="9515" xr:uid="{00000000-0005-0000-0000-0000AE200000}"/>
    <cellStyle name="Input 4 2 13 2 4" xfId="9516" xr:uid="{00000000-0005-0000-0000-0000AF200000}"/>
    <cellStyle name="Input 4 2 13 2 4 2" xfId="9517" xr:uid="{00000000-0005-0000-0000-0000B0200000}"/>
    <cellStyle name="Input 4 2 13 2 5" xfId="9518" xr:uid="{00000000-0005-0000-0000-0000B1200000}"/>
    <cellStyle name="Input 4 2 13 2 5 2" xfId="9519" xr:uid="{00000000-0005-0000-0000-0000B2200000}"/>
    <cellStyle name="Input 4 2 13 2 6" xfId="9520" xr:uid="{00000000-0005-0000-0000-0000B3200000}"/>
    <cellStyle name="Input 4 2 13 2 7" xfId="9521" xr:uid="{00000000-0005-0000-0000-0000B4200000}"/>
    <cellStyle name="Input 4 2 13 3" xfId="9522" xr:uid="{00000000-0005-0000-0000-0000B5200000}"/>
    <cellStyle name="Input 4 2 13 3 2" xfId="9523" xr:uid="{00000000-0005-0000-0000-0000B6200000}"/>
    <cellStyle name="Input 4 2 13 3 3" xfId="9524" xr:uid="{00000000-0005-0000-0000-0000B7200000}"/>
    <cellStyle name="Input 4 2 13 3 4" xfId="9525" xr:uid="{00000000-0005-0000-0000-0000B8200000}"/>
    <cellStyle name="Input 4 2 13 3 5" xfId="9526" xr:uid="{00000000-0005-0000-0000-0000B9200000}"/>
    <cellStyle name="Input 4 2 13 4" xfId="9527" xr:uid="{00000000-0005-0000-0000-0000BA200000}"/>
    <cellStyle name="Input 4 2 13 4 2" xfId="9528" xr:uid="{00000000-0005-0000-0000-0000BB200000}"/>
    <cellStyle name="Input 4 2 13 4 3" xfId="9529" xr:uid="{00000000-0005-0000-0000-0000BC200000}"/>
    <cellStyle name="Input 4 2 13 4 4" xfId="9530" xr:uid="{00000000-0005-0000-0000-0000BD200000}"/>
    <cellStyle name="Input 4 2 13 4 5" xfId="9531" xr:uid="{00000000-0005-0000-0000-0000BE200000}"/>
    <cellStyle name="Input 4 2 13 5" xfId="9532" xr:uid="{00000000-0005-0000-0000-0000BF200000}"/>
    <cellStyle name="Input 4 2 13 5 2" xfId="9533" xr:uid="{00000000-0005-0000-0000-0000C0200000}"/>
    <cellStyle name="Input 4 2 13 6" xfId="9534" xr:uid="{00000000-0005-0000-0000-0000C1200000}"/>
    <cellStyle name="Input 4 2 13 6 2" xfId="9535" xr:uid="{00000000-0005-0000-0000-0000C2200000}"/>
    <cellStyle name="Input 4 2 13 7" xfId="9536" xr:uid="{00000000-0005-0000-0000-0000C3200000}"/>
    <cellStyle name="Input 4 2 13 8" xfId="9537" xr:uid="{00000000-0005-0000-0000-0000C4200000}"/>
    <cellStyle name="Input 4 2 14" xfId="9538" xr:uid="{00000000-0005-0000-0000-0000C5200000}"/>
    <cellStyle name="Input 4 2 14 2" xfId="9539" xr:uid="{00000000-0005-0000-0000-0000C6200000}"/>
    <cellStyle name="Input 4 2 14 2 2" xfId="9540" xr:uid="{00000000-0005-0000-0000-0000C7200000}"/>
    <cellStyle name="Input 4 2 14 2 2 2" xfId="9541" xr:uid="{00000000-0005-0000-0000-0000C8200000}"/>
    <cellStyle name="Input 4 2 14 2 2 3" xfId="9542" xr:uid="{00000000-0005-0000-0000-0000C9200000}"/>
    <cellStyle name="Input 4 2 14 2 2 4" xfId="9543" xr:uid="{00000000-0005-0000-0000-0000CA200000}"/>
    <cellStyle name="Input 4 2 14 2 2 5" xfId="9544" xr:uid="{00000000-0005-0000-0000-0000CB200000}"/>
    <cellStyle name="Input 4 2 14 2 3" xfId="9545" xr:uid="{00000000-0005-0000-0000-0000CC200000}"/>
    <cellStyle name="Input 4 2 14 2 3 2" xfId="9546" xr:uid="{00000000-0005-0000-0000-0000CD200000}"/>
    <cellStyle name="Input 4 2 14 2 3 3" xfId="9547" xr:uid="{00000000-0005-0000-0000-0000CE200000}"/>
    <cellStyle name="Input 4 2 14 2 3 4" xfId="9548" xr:uid="{00000000-0005-0000-0000-0000CF200000}"/>
    <cellStyle name="Input 4 2 14 2 3 5" xfId="9549" xr:uid="{00000000-0005-0000-0000-0000D0200000}"/>
    <cellStyle name="Input 4 2 14 2 4" xfId="9550" xr:uid="{00000000-0005-0000-0000-0000D1200000}"/>
    <cellStyle name="Input 4 2 14 2 4 2" xfId="9551" xr:uid="{00000000-0005-0000-0000-0000D2200000}"/>
    <cellStyle name="Input 4 2 14 2 5" xfId="9552" xr:uid="{00000000-0005-0000-0000-0000D3200000}"/>
    <cellStyle name="Input 4 2 14 2 5 2" xfId="9553" xr:uid="{00000000-0005-0000-0000-0000D4200000}"/>
    <cellStyle name="Input 4 2 14 2 6" xfId="9554" xr:uid="{00000000-0005-0000-0000-0000D5200000}"/>
    <cellStyle name="Input 4 2 14 2 7" xfId="9555" xr:uid="{00000000-0005-0000-0000-0000D6200000}"/>
    <cellStyle name="Input 4 2 14 3" xfId="9556" xr:uid="{00000000-0005-0000-0000-0000D7200000}"/>
    <cellStyle name="Input 4 2 14 3 2" xfId="9557" xr:uid="{00000000-0005-0000-0000-0000D8200000}"/>
    <cellStyle name="Input 4 2 14 3 3" xfId="9558" xr:uid="{00000000-0005-0000-0000-0000D9200000}"/>
    <cellStyle name="Input 4 2 14 3 4" xfId="9559" xr:uid="{00000000-0005-0000-0000-0000DA200000}"/>
    <cellStyle name="Input 4 2 14 3 5" xfId="9560" xr:uid="{00000000-0005-0000-0000-0000DB200000}"/>
    <cellStyle name="Input 4 2 14 4" xfId="9561" xr:uid="{00000000-0005-0000-0000-0000DC200000}"/>
    <cellStyle name="Input 4 2 14 4 2" xfId="9562" xr:uid="{00000000-0005-0000-0000-0000DD200000}"/>
    <cellStyle name="Input 4 2 14 4 3" xfId="9563" xr:uid="{00000000-0005-0000-0000-0000DE200000}"/>
    <cellStyle name="Input 4 2 14 4 4" xfId="9564" xr:uid="{00000000-0005-0000-0000-0000DF200000}"/>
    <cellStyle name="Input 4 2 14 4 5" xfId="9565" xr:uid="{00000000-0005-0000-0000-0000E0200000}"/>
    <cellStyle name="Input 4 2 14 5" xfId="9566" xr:uid="{00000000-0005-0000-0000-0000E1200000}"/>
    <cellStyle name="Input 4 2 14 5 2" xfId="9567" xr:uid="{00000000-0005-0000-0000-0000E2200000}"/>
    <cellStyle name="Input 4 2 14 6" xfId="9568" xr:uid="{00000000-0005-0000-0000-0000E3200000}"/>
    <cellStyle name="Input 4 2 14 6 2" xfId="9569" xr:uid="{00000000-0005-0000-0000-0000E4200000}"/>
    <cellStyle name="Input 4 2 14 7" xfId="9570" xr:uid="{00000000-0005-0000-0000-0000E5200000}"/>
    <cellStyle name="Input 4 2 14 8" xfId="9571" xr:uid="{00000000-0005-0000-0000-0000E6200000}"/>
    <cellStyle name="Input 4 2 15" xfId="9572" xr:uid="{00000000-0005-0000-0000-0000E7200000}"/>
    <cellStyle name="Input 4 2 15 2" xfId="9573" xr:uid="{00000000-0005-0000-0000-0000E8200000}"/>
    <cellStyle name="Input 4 2 15 2 2" xfId="9574" xr:uid="{00000000-0005-0000-0000-0000E9200000}"/>
    <cellStyle name="Input 4 2 15 2 3" xfId="9575" xr:uid="{00000000-0005-0000-0000-0000EA200000}"/>
    <cellStyle name="Input 4 2 15 2 4" xfId="9576" xr:uid="{00000000-0005-0000-0000-0000EB200000}"/>
    <cellStyle name="Input 4 2 15 2 5" xfId="9577" xr:uid="{00000000-0005-0000-0000-0000EC200000}"/>
    <cellStyle name="Input 4 2 15 3" xfId="9578" xr:uid="{00000000-0005-0000-0000-0000ED200000}"/>
    <cellStyle name="Input 4 2 15 3 2" xfId="9579" xr:uid="{00000000-0005-0000-0000-0000EE200000}"/>
    <cellStyle name="Input 4 2 15 3 3" xfId="9580" xr:uid="{00000000-0005-0000-0000-0000EF200000}"/>
    <cellStyle name="Input 4 2 15 3 4" xfId="9581" xr:uid="{00000000-0005-0000-0000-0000F0200000}"/>
    <cellStyle name="Input 4 2 15 3 5" xfId="9582" xr:uid="{00000000-0005-0000-0000-0000F1200000}"/>
    <cellStyle name="Input 4 2 15 4" xfId="9583" xr:uid="{00000000-0005-0000-0000-0000F2200000}"/>
    <cellStyle name="Input 4 2 15 4 2" xfId="9584" xr:uid="{00000000-0005-0000-0000-0000F3200000}"/>
    <cellStyle name="Input 4 2 15 5" xfId="9585" xr:uid="{00000000-0005-0000-0000-0000F4200000}"/>
    <cellStyle name="Input 4 2 15 5 2" xfId="9586" xr:uid="{00000000-0005-0000-0000-0000F5200000}"/>
    <cellStyle name="Input 4 2 15 6" xfId="9587" xr:uid="{00000000-0005-0000-0000-0000F6200000}"/>
    <cellStyle name="Input 4 2 15 7" xfId="9588" xr:uid="{00000000-0005-0000-0000-0000F7200000}"/>
    <cellStyle name="Input 4 2 16" xfId="9589" xr:uid="{00000000-0005-0000-0000-0000F8200000}"/>
    <cellStyle name="Input 4 2 16 2" xfId="9590" xr:uid="{00000000-0005-0000-0000-0000F9200000}"/>
    <cellStyle name="Input 4 2 16 3" xfId="9591" xr:uid="{00000000-0005-0000-0000-0000FA200000}"/>
    <cellStyle name="Input 4 2 16 4" xfId="9592" xr:uid="{00000000-0005-0000-0000-0000FB200000}"/>
    <cellStyle name="Input 4 2 16 5" xfId="9593" xr:uid="{00000000-0005-0000-0000-0000FC200000}"/>
    <cellStyle name="Input 4 2 17" xfId="9594" xr:uid="{00000000-0005-0000-0000-0000FD200000}"/>
    <cellStyle name="Input 4 2 17 2" xfId="9595" xr:uid="{00000000-0005-0000-0000-0000FE200000}"/>
    <cellStyle name="Input 4 2 17 3" xfId="9596" xr:uid="{00000000-0005-0000-0000-0000FF200000}"/>
    <cellStyle name="Input 4 2 17 4" xfId="9597" xr:uid="{00000000-0005-0000-0000-000000210000}"/>
    <cellStyle name="Input 4 2 17 5" xfId="9598" xr:uid="{00000000-0005-0000-0000-000001210000}"/>
    <cellStyle name="Input 4 2 18" xfId="9599" xr:uid="{00000000-0005-0000-0000-000002210000}"/>
    <cellStyle name="Input 4 2 18 2" xfId="9600" xr:uid="{00000000-0005-0000-0000-000003210000}"/>
    <cellStyle name="Input 4 2 19" xfId="9601" xr:uid="{00000000-0005-0000-0000-000004210000}"/>
    <cellStyle name="Input 4 2 19 2" xfId="9602" xr:uid="{00000000-0005-0000-0000-000005210000}"/>
    <cellStyle name="Input 4 2 2" xfId="1131" xr:uid="{00000000-0005-0000-0000-000006210000}"/>
    <cellStyle name="Input 4 2 2 2" xfId="1132" xr:uid="{00000000-0005-0000-0000-000007210000}"/>
    <cellStyle name="Input 4 2 2 2 2" xfId="9603" xr:uid="{00000000-0005-0000-0000-000008210000}"/>
    <cellStyle name="Input 4 2 2 2 2 2" xfId="9604" xr:uid="{00000000-0005-0000-0000-000009210000}"/>
    <cellStyle name="Input 4 2 2 2 2 3" xfId="9605" xr:uid="{00000000-0005-0000-0000-00000A210000}"/>
    <cellStyle name="Input 4 2 2 2 2 4" xfId="9606" xr:uid="{00000000-0005-0000-0000-00000B210000}"/>
    <cellStyle name="Input 4 2 2 2 2 5" xfId="9607" xr:uid="{00000000-0005-0000-0000-00000C210000}"/>
    <cellStyle name="Input 4 2 2 2 3" xfId="9608" xr:uid="{00000000-0005-0000-0000-00000D210000}"/>
    <cellStyle name="Input 4 2 2 2 3 2" xfId="9609" xr:uid="{00000000-0005-0000-0000-00000E210000}"/>
    <cellStyle name="Input 4 2 2 2 3 3" xfId="9610" xr:uid="{00000000-0005-0000-0000-00000F210000}"/>
    <cellStyle name="Input 4 2 2 2 3 4" xfId="9611" xr:uid="{00000000-0005-0000-0000-000010210000}"/>
    <cellStyle name="Input 4 2 2 2 3 5" xfId="9612" xr:uid="{00000000-0005-0000-0000-000011210000}"/>
    <cellStyle name="Input 4 2 2 2 4" xfId="9613" xr:uid="{00000000-0005-0000-0000-000012210000}"/>
    <cellStyle name="Input 4 2 2 2 4 2" xfId="9614" xr:uid="{00000000-0005-0000-0000-000013210000}"/>
    <cellStyle name="Input 4 2 2 2 5" xfId="9615" xr:uid="{00000000-0005-0000-0000-000014210000}"/>
    <cellStyle name="Input 4 2 2 2 5 2" xfId="9616" xr:uid="{00000000-0005-0000-0000-000015210000}"/>
    <cellStyle name="Input 4 2 2 2 6" xfId="9617" xr:uid="{00000000-0005-0000-0000-000016210000}"/>
    <cellStyle name="Input 4 2 2 2 7" xfId="9618" xr:uid="{00000000-0005-0000-0000-000017210000}"/>
    <cellStyle name="Input 4 2 2 3" xfId="9619" xr:uid="{00000000-0005-0000-0000-000018210000}"/>
    <cellStyle name="Input 4 2 2 3 2" xfId="9620" xr:uid="{00000000-0005-0000-0000-000019210000}"/>
    <cellStyle name="Input 4 2 2 3 3" xfId="9621" xr:uid="{00000000-0005-0000-0000-00001A210000}"/>
    <cellStyle name="Input 4 2 2 3 4" xfId="9622" xr:uid="{00000000-0005-0000-0000-00001B210000}"/>
    <cellStyle name="Input 4 2 2 3 5" xfId="9623" xr:uid="{00000000-0005-0000-0000-00001C210000}"/>
    <cellStyle name="Input 4 2 2 4" xfId="9624" xr:uid="{00000000-0005-0000-0000-00001D210000}"/>
    <cellStyle name="Input 4 2 2 4 2" xfId="9625" xr:uid="{00000000-0005-0000-0000-00001E210000}"/>
    <cellStyle name="Input 4 2 2 4 3" xfId="9626" xr:uid="{00000000-0005-0000-0000-00001F210000}"/>
    <cellStyle name="Input 4 2 2 4 4" xfId="9627" xr:uid="{00000000-0005-0000-0000-000020210000}"/>
    <cellStyle name="Input 4 2 2 4 5" xfId="9628" xr:uid="{00000000-0005-0000-0000-000021210000}"/>
    <cellStyle name="Input 4 2 2 5" xfId="9629" xr:uid="{00000000-0005-0000-0000-000022210000}"/>
    <cellStyle name="Input 4 2 2 5 2" xfId="9630" xr:uid="{00000000-0005-0000-0000-000023210000}"/>
    <cellStyle name="Input 4 2 2 6" xfId="9631" xr:uid="{00000000-0005-0000-0000-000024210000}"/>
    <cellStyle name="Input 4 2 2 6 2" xfId="9632" xr:uid="{00000000-0005-0000-0000-000025210000}"/>
    <cellStyle name="Input 4 2 2 7" xfId="9633" xr:uid="{00000000-0005-0000-0000-000026210000}"/>
    <cellStyle name="Input 4 2 2 8" xfId="9634" xr:uid="{00000000-0005-0000-0000-000027210000}"/>
    <cellStyle name="Input 4 2 20" xfId="9635" xr:uid="{00000000-0005-0000-0000-000028210000}"/>
    <cellStyle name="Input 4 2 21" xfId="9636" xr:uid="{00000000-0005-0000-0000-000029210000}"/>
    <cellStyle name="Input 4 2 3" xfId="1133" xr:uid="{00000000-0005-0000-0000-00002A210000}"/>
    <cellStyle name="Input 4 2 3 2" xfId="1134" xr:uid="{00000000-0005-0000-0000-00002B210000}"/>
    <cellStyle name="Input 4 2 3 2 2" xfId="9637" xr:uid="{00000000-0005-0000-0000-00002C210000}"/>
    <cellStyle name="Input 4 2 3 2 2 2" xfId="9638" xr:uid="{00000000-0005-0000-0000-00002D210000}"/>
    <cellStyle name="Input 4 2 3 2 2 3" xfId="9639" xr:uid="{00000000-0005-0000-0000-00002E210000}"/>
    <cellStyle name="Input 4 2 3 2 2 4" xfId="9640" xr:uid="{00000000-0005-0000-0000-00002F210000}"/>
    <cellStyle name="Input 4 2 3 2 2 5" xfId="9641" xr:uid="{00000000-0005-0000-0000-000030210000}"/>
    <cellStyle name="Input 4 2 3 2 3" xfId="9642" xr:uid="{00000000-0005-0000-0000-000031210000}"/>
    <cellStyle name="Input 4 2 3 2 3 2" xfId="9643" xr:uid="{00000000-0005-0000-0000-000032210000}"/>
    <cellStyle name="Input 4 2 3 2 3 3" xfId="9644" xr:uid="{00000000-0005-0000-0000-000033210000}"/>
    <cellStyle name="Input 4 2 3 2 3 4" xfId="9645" xr:uid="{00000000-0005-0000-0000-000034210000}"/>
    <cellStyle name="Input 4 2 3 2 3 5" xfId="9646" xr:uid="{00000000-0005-0000-0000-000035210000}"/>
    <cellStyle name="Input 4 2 3 2 4" xfId="9647" xr:uid="{00000000-0005-0000-0000-000036210000}"/>
    <cellStyle name="Input 4 2 3 2 4 2" xfId="9648" xr:uid="{00000000-0005-0000-0000-000037210000}"/>
    <cellStyle name="Input 4 2 3 2 5" xfId="9649" xr:uid="{00000000-0005-0000-0000-000038210000}"/>
    <cellStyle name="Input 4 2 3 2 5 2" xfId="9650" xr:uid="{00000000-0005-0000-0000-000039210000}"/>
    <cellStyle name="Input 4 2 3 2 6" xfId="9651" xr:uid="{00000000-0005-0000-0000-00003A210000}"/>
    <cellStyle name="Input 4 2 3 2 7" xfId="9652" xr:uid="{00000000-0005-0000-0000-00003B210000}"/>
    <cellStyle name="Input 4 2 3 3" xfId="9653" xr:uid="{00000000-0005-0000-0000-00003C210000}"/>
    <cellStyle name="Input 4 2 3 3 2" xfId="9654" xr:uid="{00000000-0005-0000-0000-00003D210000}"/>
    <cellStyle name="Input 4 2 3 3 3" xfId="9655" xr:uid="{00000000-0005-0000-0000-00003E210000}"/>
    <cellStyle name="Input 4 2 3 3 4" xfId="9656" xr:uid="{00000000-0005-0000-0000-00003F210000}"/>
    <cellStyle name="Input 4 2 3 3 5" xfId="9657" xr:uid="{00000000-0005-0000-0000-000040210000}"/>
    <cellStyle name="Input 4 2 3 4" xfId="9658" xr:uid="{00000000-0005-0000-0000-000041210000}"/>
    <cellStyle name="Input 4 2 3 4 2" xfId="9659" xr:uid="{00000000-0005-0000-0000-000042210000}"/>
    <cellStyle name="Input 4 2 3 4 3" xfId="9660" xr:uid="{00000000-0005-0000-0000-000043210000}"/>
    <cellStyle name="Input 4 2 3 4 4" xfId="9661" xr:uid="{00000000-0005-0000-0000-000044210000}"/>
    <cellStyle name="Input 4 2 3 4 5" xfId="9662" xr:uid="{00000000-0005-0000-0000-000045210000}"/>
    <cellStyle name="Input 4 2 3 5" xfId="9663" xr:uid="{00000000-0005-0000-0000-000046210000}"/>
    <cellStyle name="Input 4 2 3 5 2" xfId="9664" xr:uid="{00000000-0005-0000-0000-000047210000}"/>
    <cellStyle name="Input 4 2 3 6" xfId="9665" xr:uid="{00000000-0005-0000-0000-000048210000}"/>
    <cellStyle name="Input 4 2 3 6 2" xfId="9666" xr:uid="{00000000-0005-0000-0000-000049210000}"/>
    <cellStyle name="Input 4 2 3 7" xfId="9667" xr:uid="{00000000-0005-0000-0000-00004A210000}"/>
    <cellStyle name="Input 4 2 3 8" xfId="9668" xr:uid="{00000000-0005-0000-0000-00004B210000}"/>
    <cellStyle name="Input 4 2 4" xfId="1135" xr:uid="{00000000-0005-0000-0000-00004C210000}"/>
    <cellStyle name="Input 4 2 4 2" xfId="1136" xr:uid="{00000000-0005-0000-0000-00004D210000}"/>
    <cellStyle name="Input 4 2 4 2 2" xfId="9669" xr:uid="{00000000-0005-0000-0000-00004E210000}"/>
    <cellStyle name="Input 4 2 4 2 2 2" xfId="9670" xr:uid="{00000000-0005-0000-0000-00004F210000}"/>
    <cellStyle name="Input 4 2 4 2 2 3" xfId="9671" xr:uid="{00000000-0005-0000-0000-000050210000}"/>
    <cellStyle name="Input 4 2 4 2 2 4" xfId="9672" xr:uid="{00000000-0005-0000-0000-000051210000}"/>
    <cellStyle name="Input 4 2 4 2 2 5" xfId="9673" xr:uid="{00000000-0005-0000-0000-000052210000}"/>
    <cellStyle name="Input 4 2 4 2 3" xfId="9674" xr:uid="{00000000-0005-0000-0000-000053210000}"/>
    <cellStyle name="Input 4 2 4 2 3 2" xfId="9675" xr:uid="{00000000-0005-0000-0000-000054210000}"/>
    <cellStyle name="Input 4 2 4 2 3 3" xfId="9676" xr:uid="{00000000-0005-0000-0000-000055210000}"/>
    <cellStyle name="Input 4 2 4 2 3 4" xfId="9677" xr:uid="{00000000-0005-0000-0000-000056210000}"/>
    <cellStyle name="Input 4 2 4 2 3 5" xfId="9678" xr:uid="{00000000-0005-0000-0000-000057210000}"/>
    <cellStyle name="Input 4 2 4 2 4" xfId="9679" xr:uid="{00000000-0005-0000-0000-000058210000}"/>
    <cellStyle name="Input 4 2 4 2 4 2" xfId="9680" xr:uid="{00000000-0005-0000-0000-000059210000}"/>
    <cellStyle name="Input 4 2 4 2 5" xfId="9681" xr:uid="{00000000-0005-0000-0000-00005A210000}"/>
    <cellStyle name="Input 4 2 4 2 5 2" xfId="9682" xr:uid="{00000000-0005-0000-0000-00005B210000}"/>
    <cellStyle name="Input 4 2 4 2 6" xfId="9683" xr:uid="{00000000-0005-0000-0000-00005C210000}"/>
    <cellStyle name="Input 4 2 4 2 7" xfId="9684" xr:uid="{00000000-0005-0000-0000-00005D210000}"/>
    <cellStyle name="Input 4 2 4 3" xfId="9685" xr:uid="{00000000-0005-0000-0000-00005E210000}"/>
    <cellStyle name="Input 4 2 4 3 2" xfId="9686" xr:uid="{00000000-0005-0000-0000-00005F210000}"/>
    <cellStyle name="Input 4 2 4 3 3" xfId="9687" xr:uid="{00000000-0005-0000-0000-000060210000}"/>
    <cellStyle name="Input 4 2 4 3 4" xfId="9688" xr:uid="{00000000-0005-0000-0000-000061210000}"/>
    <cellStyle name="Input 4 2 4 3 5" xfId="9689" xr:uid="{00000000-0005-0000-0000-000062210000}"/>
    <cellStyle name="Input 4 2 4 4" xfId="9690" xr:uid="{00000000-0005-0000-0000-000063210000}"/>
    <cellStyle name="Input 4 2 4 4 2" xfId="9691" xr:uid="{00000000-0005-0000-0000-000064210000}"/>
    <cellStyle name="Input 4 2 4 4 3" xfId="9692" xr:uid="{00000000-0005-0000-0000-000065210000}"/>
    <cellStyle name="Input 4 2 4 4 4" xfId="9693" xr:uid="{00000000-0005-0000-0000-000066210000}"/>
    <cellStyle name="Input 4 2 4 4 5" xfId="9694" xr:uid="{00000000-0005-0000-0000-000067210000}"/>
    <cellStyle name="Input 4 2 4 5" xfId="9695" xr:uid="{00000000-0005-0000-0000-000068210000}"/>
    <cellStyle name="Input 4 2 4 5 2" xfId="9696" xr:uid="{00000000-0005-0000-0000-000069210000}"/>
    <cellStyle name="Input 4 2 4 6" xfId="9697" xr:uid="{00000000-0005-0000-0000-00006A210000}"/>
    <cellStyle name="Input 4 2 4 6 2" xfId="9698" xr:uid="{00000000-0005-0000-0000-00006B210000}"/>
    <cellStyle name="Input 4 2 4 7" xfId="9699" xr:uid="{00000000-0005-0000-0000-00006C210000}"/>
    <cellStyle name="Input 4 2 4 8" xfId="9700" xr:uid="{00000000-0005-0000-0000-00006D210000}"/>
    <cellStyle name="Input 4 2 5" xfId="1137" xr:uid="{00000000-0005-0000-0000-00006E210000}"/>
    <cellStyle name="Input 4 2 5 2" xfId="1138" xr:uid="{00000000-0005-0000-0000-00006F210000}"/>
    <cellStyle name="Input 4 2 5 2 2" xfId="9701" xr:uid="{00000000-0005-0000-0000-000070210000}"/>
    <cellStyle name="Input 4 2 5 2 2 2" xfId="9702" xr:uid="{00000000-0005-0000-0000-000071210000}"/>
    <cellStyle name="Input 4 2 5 2 2 3" xfId="9703" xr:uid="{00000000-0005-0000-0000-000072210000}"/>
    <cellStyle name="Input 4 2 5 2 2 4" xfId="9704" xr:uid="{00000000-0005-0000-0000-000073210000}"/>
    <cellStyle name="Input 4 2 5 2 2 5" xfId="9705" xr:uid="{00000000-0005-0000-0000-000074210000}"/>
    <cellStyle name="Input 4 2 5 2 3" xfId="9706" xr:uid="{00000000-0005-0000-0000-000075210000}"/>
    <cellStyle name="Input 4 2 5 2 3 2" xfId="9707" xr:uid="{00000000-0005-0000-0000-000076210000}"/>
    <cellStyle name="Input 4 2 5 2 3 3" xfId="9708" xr:uid="{00000000-0005-0000-0000-000077210000}"/>
    <cellStyle name="Input 4 2 5 2 3 4" xfId="9709" xr:uid="{00000000-0005-0000-0000-000078210000}"/>
    <cellStyle name="Input 4 2 5 2 3 5" xfId="9710" xr:uid="{00000000-0005-0000-0000-000079210000}"/>
    <cellStyle name="Input 4 2 5 2 4" xfId="9711" xr:uid="{00000000-0005-0000-0000-00007A210000}"/>
    <cellStyle name="Input 4 2 5 2 4 2" xfId="9712" xr:uid="{00000000-0005-0000-0000-00007B210000}"/>
    <cellStyle name="Input 4 2 5 2 5" xfId="9713" xr:uid="{00000000-0005-0000-0000-00007C210000}"/>
    <cellStyle name="Input 4 2 5 2 5 2" xfId="9714" xr:uid="{00000000-0005-0000-0000-00007D210000}"/>
    <cellStyle name="Input 4 2 5 2 6" xfId="9715" xr:uid="{00000000-0005-0000-0000-00007E210000}"/>
    <cellStyle name="Input 4 2 5 2 7" xfId="9716" xr:uid="{00000000-0005-0000-0000-00007F210000}"/>
    <cellStyle name="Input 4 2 5 3" xfId="9717" xr:uid="{00000000-0005-0000-0000-000080210000}"/>
    <cellStyle name="Input 4 2 5 3 2" xfId="9718" xr:uid="{00000000-0005-0000-0000-000081210000}"/>
    <cellStyle name="Input 4 2 5 3 3" xfId="9719" xr:uid="{00000000-0005-0000-0000-000082210000}"/>
    <cellStyle name="Input 4 2 5 3 4" xfId="9720" xr:uid="{00000000-0005-0000-0000-000083210000}"/>
    <cellStyle name="Input 4 2 5 3 5" xfId="9721" xr:uid="{00000000-0005-0000-0000-000084210000}"/>
    <cellStyle name="Input 4 2 5 4" xfId="9722" xr:uid="{00000000-0005-0000-0000-000085210000}"/>
    <cellStyle name="Input 4 2 5 4 2" xfId="9723" xr:uid="{00000000-0005-0000-0000-000086210000}"/>
    <cellStyle name="Input 4 2 5 4 3" xfId="9724" xr:uid="{00000000-0005-0000-0000-000087210000}"/>
    <cellStyle name="Input 4 2 5 4 4" xfId="9725" xr:uid="{00000000-0005-0000-0000-000088210000}"/>
    <cellStyle name="Input 4 2 5 4 5" xfId="9726" xr:uid="{00000000-0005-0000-0000-000089210000}"/>
    <cellStyle name="Input 4 2 5 5" xfId="9727" xr:uid="{00000000-0005-0000-0000-00008A210000}"/>
    <cellStyle name="Input 4 2 5 5 2" xfId="9728" xr:uid="{00000000-0005-0000-0000-00008B210000}"/>
    <cellStyle name="Input 4 2 5 6" xfId="9729" xr:uid="{00000000-0005-0000-0000-00008C210000}"/>
    <cellStyle name="Input 4 2 5 6 2" xfId="9730" xr:uid="{00000000-0005-0000-0000-00008D210000}"/>
    <cellStyle name="Input 4 2 5 7" xfId="9731" xr:uid="{00000000-0005-0000-0000-00008E210000}"/>
    <cellStyle name="Input 4 2 5 8" xfId="9732" xr:uid="{00000000-0005-0000-0000-00008F210000}"/>
    <cellStyle name="Input 4 2 6" xfId="1139" xr:uid="{00000000-0005-0000-0000-000090210000}"/>
    <cellStyle name="Input 4 2 6 2" xfId="9733" xr:uid="{00000000-0005-0000-0000-000091210000}"/>
    <cellStyle name="Input 4 2 6 2 2" xfId="9734" xr:uid="{00000000-0005-0000-0000-000092210000}"/>
    <cellStyle name="Input 4 2 6 2 2 2" xfId="9735" xr:uid="{00000000-0005-0000-0000-000093210000}"/>
    <cellStyle name="Input 4 2 6 2 2 3" xfId="9736" xr:uid="{00000000-0005-0000-0000-000094210000}"/>
    <cellStyle name="Input 4 2 6 2 2 4" xfId="9737" xr:uid="{00000000-0005-0000-0000-000095210000}"/>
    <cellStyle name="Input 4 2 6 2 2 5" xfId="9738" xr:uid="{00000000-0005-0000-0000-000096210000}"/>
    <cellStyle name="Input 4 2 6 2 3" xfId="9739" xr:uid="{00000000-0005-0000-0000-000097210000}"/>
    <cellStyle name="Input 4 2 6 2 3 2" xfId="9740" xr:uid="{00000000-0005-0000-0000-000098210000}"/>
    <cellStyle name="Input 4 2 6 2 3 3" xfId="9741" xr:uid="{00000000-0005-0000-0000-000099210000}"/>
    <cellStyle name="Input 4 2 6 2 3 4" xfId="9742" xr:uid="{00000000-0005-0000-0000-00009A210000}"/>
    <cellStyle name="Input 4 2 6 2 3 5" xfId="9743" xr:uid="{00000000-0005-0000-0000-00009B210000}"/>
    <cellStyle name="Input 4 2 6 2 4" xfId="9744" xr:uid="{00000000-0005-0000-0000-00009C210000}"/>
    <cellStyle name="Input 4 2 6 2 4 2" xfId="9745" xr:uid="{00000000-0005-0000-0000-00009D210000}"/>
    <cellStyle name="Input 4 2 6 2 5" xfId="9746" xr:uid="{00000000-0005-0000-0000-00009E210000}"/>
    <cellStyle name="Input 4 2 6 2 5 2" xfId="9747" xr:uid="{00000000-0005-0000-0000-00009F210000}"/>
    <cellStyle name="Input 4 2 6 2 6" xfId="9748" xr:uid="{00000000-0005-0000-0000-0000A0210000}"/>
    <cellStyle name="Input 4 2 6 2 7" xfId="9749" xr:uid="{00000000-0005-0000-0000-0000A1210000}"/>
    <cellStyle name="Input 4 2 6 3" xfId="9750" xr:uid="{00000000-0005-0000-0000-0000A2210000}"/>
    <cellStyle name="Input 4 2 6 3 2" xfId="9751" xr:uid="{00000000-0005-0000-0000-0000A3210000}"/>
    <cellStyle name="Input 4 2 6 3 3" xfId="9752" xr:uid="{00000000-0005-0000-0000-0000A4210000}"/>
    <cellStyle name="Input 4 2 6 3 4" xfId="9753" xr:uid="{00000000-0005-0000-0000-0000A5210000}"/>
    <cellStyle name="Input 4 2 6 3 5" xfId="9754" xr:uid="{00000000-0005-0000-0000-0000A6210000}"/>
    <cellStyle name="Input 4 2 6 4" xfId="9755" xr:uid="{00000000-0005-0000-0000-0000A7210000}"/>
    <cellStyle name="Input 4 2 6 4 2" xfId="9756" xr:uid="{00000000-0005-0000-0000-0000A8210000}"/>
    <cellStyle name="Input 4 2 6 4 3" xfId="9757" xr:uid="{00000000-0005-0000-0000-0000A9210000}"/>
    <cellStyle name="Input 4 2 6 4 4" xfId="9758" xr:uid="{00000000-0005-0000-0000-0000AA210000}"/>
    <cellStyle name="Input 4 2 6 4 5" xfId="9759" xr:uid="{00000000-0005-0000-0000-0000AB210000}"/>
    <cellStyle name="Input 4 2 6 5" xfId="9760" xr:uid="{00000000-0005-0000-0000-0000AC210000}"/>
    <cellStyle name="Input 4 2 6 5 2" xfId="9761" xr:uid="{00000000-0005-0000-0000-0000AD210000}"/>
    <cellStyle name="Input 4 2 6 6" xfId="9762" xr:uid="{00000000-0005-0000-0000-0000AE210000}"/>
    <cellStyle name="Input 4 2 6 6 2" xfId="9763" xr:uid="{00000000-0005-0000-0000-0000AF210000}"/>
    <cellStyle name="Input 4 2 6 7" xfId="9764" xr:uid="{00000000-0005-0000-0000-0000B0210000}"/>
    <cellStyle name="Input 4 2 6 8" xfId="9765" xr:uid="{00000000-0005-0000-0000-0000B1210000}"/>
    <cellStyle name="Input 4 2 7" xfId="9766" xr:uid="{00000000-0005-0000-0000-0000B2210000}"/>
    <cellStyle name="Input 4 2 7 2" xfId="9767" xr:uid="{00000000-0005-0000-0000-0000B3210000}"/>
    <cellStyle name="Input 4 2 7 2 2" xfId="9768" xr:uid="{00000000-0005-0000-0000-0000B4210000}"/>
    <cellStyle name="Input 4 2 7 2 2 2" xfId="9769" xr:uid="{00000000-0005-0000-0000-0000B5210000}"/>
    <cellStyle name="Input 4 2 7 2 2 3" xfId="9770" xr:uid="{00000000-0005-0000-0000-0000B6210000}"/>
    <cellStyle name="Input 4 2 7 2 2 4" xfId="9771" xr:uid="{00000000-0005-0000-0000-0000B7210000}"/>
    <cellStyle name="Input 4 2 7 2 2 5" xfId="9772" xr:uid="{00000000-0005-0000-0000-0000B8210000}"/>
    <cellStyle name="Input 4 2 7 2 3" xfId="9773" xr:uid="{00000000-0005-0000-0000-0000B9210000}"/>
    <cellStyle name="Input 4 2 7 2 3 2" xfId="9774" xr:uid="{00000000-0005-0000-0000-0000BA210000}"/>
    <cellStyle name="Input 4 2 7 2 3 3" xfId="9775" xr:uid="{00000000-0005-0000-0000-0000BB210000}"/>
    <cellStyle name="Input 4 2 7 2 3 4" xfId="9776" xr:uid="{00000000-0005-0000-0000-0000BC210000}"/>
    <cellStyle name="Input 4 2 7 2 3 5" xfId="9777" xr:uid="{00000000-0005-0000-0000-0000BD210000}"/>
    <cellStyle name="Input 4 2 7 2 4" xfId="9778" xr:uid="{00000000-0005-0000-0000-0000BE210000}"/>
    <cellStyle name="Input 4 2 7 2 4 2" xfId="9779" xr:uid="{00000000-0005-0000-0000-0000BF210000}"/>
    <cellStyle name="Input 4 2 7 2 5" xfId="9780" xr:uid="{00000000-0005-0000-0000-0000C0210000}"/>
    <cellStyle name="Input 4 2 7 2 5 2" xfId="9781" xr:uid="{00000000-0005-0000-0000-0000C1210000}"/>
    <cellStyle name="Input 4 2 7 2 6" xfId="9782" xr:uid="{00000000-0005-0000-0000-0000C2210000}"/>
    <cellStyle name="Input 4 2 7 2 7" xfId="9783" xr:uid="{00000000-0005-0000-0000-0000C3210000}"/>
    <cellStyle name="Input 4 2 7 3" xfId="9784" xr:uid="{00000000-0005-0000-0000-0000C4210000}"/>
    <cellStyle name="Input 4 2 7 3 2" xfId="9785" xr:uid="{00000000-0005-0000-0000-0000C5210000}"/>
    <cellStyle name="Input 4 2 7 3 3" xfId="9786" xr:uid="{00000000-0005-0000-0000-0000C6210000}"/>
    <cellStyle name="Input 4 2 7 3 4" xfId="9787" xr:uid="{00000000-0005-0000-0000-0000C7210000}"/>
    <cellStyle name="Input 4 2 7 3 5" xfId="9788" xr:uid="{00000000-0005-0000-0000-0000C8210000}"/>
    <cellStyle name="Input 4 2 7 4" xfId="9789" xr:uid="{00000000-0005-0000-0000-0000C9210000}"/>
    <cellStyle name="Input 4 2 7 4 2" xfId="9790" xr:uid="{00000000-0005-0000-0000-0000CA210000}"/>
    <cellStyle name="Input 4 2 7 4 3" xfId="9791" xr:uid="{00000000-0005-0000-0000-0000CB210000}"/>
    <cellStyle name="Input 4 2 7 4 4" xfId="9792" xr:uid="{00000000-0005-0000-0000-0000CC210000}"/>
    <cellStyle name="Input 4 2 7 4 5" xfId="9793" xr:uid="{00000000-0005-0000-0000-0000CD210000}"/>
    <cellStyle name="Input 4 2 7 5" xfId="9794" xr:uid="{00000000-0005-0000-0000-0000CE210000}"/>
    <cellStyle name="Input 4 2 7 5 2" xfId="9795" xr:uid="{00000000-0005-0000-0000-0000CF210000}"/>
    <cellStyle name="Input 4 2 7 6" xfId="9796" xr:uid="{00000000-0005-0000-0000-0000D0210000}"/>
    <cellStyle name="Input 4 2 7 6 2" xfId="9797" xr:uid="{00000000-0005-0000-0000-0000D1210000}"/>
    <cellStyle name="Input 4 2 7 7" xfId="9798" xr:uid="{00000000-0005-0000-0000-0000D2210000}"/>
    <cellStyle name="Input 4 2 7 8" xfId="9799" xr:uid="{00000000-0005-0000-0000-0000D3210000}"/>
    <cellStyle name="Input 4 2 8" xfId="9800" xr:uid="{00000000-0005-0000-0000-0000D4210000}"/>
    <cellStyle name="Input 4 2 8 2" xfId="9801" xr:uid="{00000000-0005-0000-0000-0000D5210000}"/>
    <cellStyle name="Input 4 2 8 2 2" xfId="9802" xr:uid="{00000000-0005-0000-0000-0000D6210000}"/>
    <cellStyle name="Input 4 2 8 2 2 2" xfId="9803" xr:uid="{00000000-0005-0000-0000-0000D7210000}"/>
    <cellStyle name="Input 4 2 8 2 2 3" xfId="9804" xr:uid="{00000000-0005-0000-0000-0000D8210000}"/>
    <cellStyle name="Input 4 2 8 2 2 4" xfId="9805" xr:uid="{00000000-0005-0000-0000-0000D9210000}"/>
    <cellStyle name="Input 4 2 8 2 2 5" xfId="9806" xr:uid="{00000000-0005-0000-0000-0000DA210000}"/>
    <cellStyle name="Input 4 2 8 2 3" xfId="9807" xr:uid="{00000000-0005-0000-0000-0000DB210000}"/>
    <cellStyle name="Input 4 2 8 2 3 2" xfId="9808" xr:uid="{00000000-0005-0000-0000-0000DC210000}"/>
    <cellStyle name="Input 4 2 8 2 3 3" xfId="9809" xr:uid="{00000000-0005-0000-0000-0000DD210000}"/>
    <cellStyle name="Input 4 2 8 2 3 4" xfId="9810" xr:uid="{00000000-0005-0000-0000-0000DE210000}"/>
    <cellStyle name="Input 4 2 8 2 3 5" xfId="9811" xr:uid="{00000000-0005-0000-0000-0000DF210000}"/>
    <cellStyle name="Input 4 2 8 2 4" xfId="9812" xr:uid="{00000000-0005-0000-0000-0000E0210000}"/>
    <cellStyle name="Input 4 2 8 2 4 2" xfId="9813" xr:uid="{00000000-0005-0000-0000-0000E1210000}"/>
    <cellStyle name="Input 4 2 8 2 5" xfId="9814" xr:uid="{00000000-0005-0000-0000-0000E2210000}"/>
    <cellStyle name="Input 4 2 8 2 5 2" xfId="9815" xr:uid="{00000000-0005-0000-0000-0000E3210000}"/>
    <cellStyle name="Input 4 2 8 2 6" xfId="9816" xr:uid="{00000000-0005-0000-0000-0000E4210000}"/>
    <cellStyle name="Input 4 2 8 2 7" xfId="9817" xr:uid="{00000000-0005-0000-0000-0000E5210000}"/>
    <cellStyle name="Input 4 2 8 3" xfId="9818" xr:uid="{00000000-0005-0000-0000-0000E6210000}"/>
    <cellStyle name="Input 4 2 8 3 2" xfId="9819" xr:uid="{00000000-0005-0000-0000-0000E7210000}"/>
    <cellStyle name="Input 4 2 8 3 3" xfId="9820" xr:uid="{00000000-0005-0000-0000-0000E8210000}"/>
    <cellStyle name="Input 4 2 8 3 4" xfId="9821" xr:uid="{00000000-0005-0000-0000-0000E9210000}"/>
    <cellStyle name="Input 4 2 8 3 5" xfId="9822" xr:uid="{00000000-0005-0000-0000-0000EA210000}"/>
    <cellStyle name="Input 4 2 8 4" xfId="9823" xr:uid="{00000000-0005-0000-0000-0000EB210000}"/>
    <cellStyle name="Input 4 2 8 4 2" xfId="9824" xr:uid="{00000000-0005-0000-0000-0000EC210000}"/>
    <cellStyle name="Input 4 2 8 4 3" xfId="9825" xr:uid="{00000000-0005-0000-0000-0000ED210000}"/>
    <cellStyle name="Input 4 2 8 4 4" xfId="9826" xr:uid="{00000000-0005-0000-0000-0000EE210000}"/>
    <cellStyle name="Input 4 2 8 4 5" xfId="9827" xr:uid="{00000000-0005-0000-0000-0000EF210000}"/>
    <cellStyle name="Input 4 2 8 5" xfId="9828" xr:uid="{00000000-0005-0000-0000-0000F0210000}"/>
    <cellStyle name="Input 4 2 8 5 2" xfId="9829" xr:uid="{00000000-0005-0000-0000-0000F1210000}"/>
    <cellStyle name="Input 4 2 8 6" xfId="9830" xr:uid="{00000000-0005-0000-0000-0000F2210000}"/>
    <cellStyle name="Input 4 2 8 6 2" xfId="9831" xr:uid="{00000000-0005-0000-0000-0000F3210000}"/>
    <cellStyle name="Input 4 2 8 7" xfId="9832" xr:uid="{00000000-0005-0000-0000-0000F4210000}"/>
    <cellStyle name="Input 4 2 8 8" xfId="9833" xr:uid="{00000000-0005-0000-0000-0000F5210000}"/>
    <cellStyle name="Input 4 2 9" xfId="9834" xr:uid="{00000000-0005-0000-0000-0000F6210000}"/>
    <cellStyle name="Input 4 2 9 2" xfId="9835" xr:uid="{00000000-0005-0000-0000-0000F7210000}"/>
    <cellStyle name="Input 4 2 9 2 2" xfId="9836" xr:uid="{00000000-0005-0000-0000-0000F8210000}"/>
    <cellStyle name="Input 4 2 9 2 2 2" xfId="9837" xr:uid="{00000000-0005-0000-0000-0000F9210000}"/>
    <cellStyle name="Input 4 2 9 2 2 3" xfId="9838" xr:uid="{00000000-0005-0000-0000-0000FA210000}"/>
    <cellStyle name="Input 4 2 9 2 2 4" xfId="9839" xr:uid="{00000000-0005-0000-0000-0000FB210000}"/>
    <cellStyle name="Input 4 2 9 2 2 5" xfId="9840" xr:uid="{00000000-0005-0000-0000-0000FC210000}"/>
    <cellStyle name="Input 4 2 9 2 3" xfId="9841" xr:uid="{00000000-0005-0000-0000-0000FD210000}"/>
    <cellStyle name="Input 4 2 9 2 3 2" xfId="9842" xr:uid="{00000000-0005-0000-0000-0000FE210000}"/>
    <cellStyle name="Input 4 2 9 2 3 3" xfId="9843" xr:uid="{00000000-0005-0000-0000-0000FF210000}"/>
    <cellStyle name="Input 4 2 9 2 3 4" xfId="9844" xr:uid="{00000000-0005-0000-0000-000000220000}"/>
    <cellStyle name="Input 4 2 9 2 3 5" xfId="9845" xr:uid="{00000000-0005-0000-0000-000001220000}"/>
    <cellStyle name="Input 4 2 9 2 4" xfId="9846" xr:uid="{00000000-0005-0000-0000-000002220000}"/>
    <cellStyle name="Input 4 2 9 2 4 2" xfId="9847" xr:uid="{00000000-0005-0000-0000-000003220000}"/>
    <cellStyle name="Input 4 2 9 2 5" xfId="9848" xr:uid="{00000000-0005-0000-0000-000004220000}"/>
    <cellStyle name="Input 4 2 9 2 5 2" xfId="9849" xr:uid="{00000000-0005-0000-0000-000005220000}"/>
    <cellStyle name="Input 4 2 9 2 6" xfId="9850" xr:uid="{00000000-0005-0000-0000-000006220000}"/>
    <cellStyle name="Input 4 2 9 2 7" xfId="9851" xr:uid="{00000000-0005-0000-0000-000007220000}"/>
    <cellStyle name="Input 4 2 9 3" xfId="9852" xr:uid="{00000000-0005-0000-0000-000008220000}"/>
    <cellStyle name="Input 4 2 9 3 2" xfId="9853" xr:uid="{00000000-0005-0000-0000-000009220000}"/>
    <cellStyle name="Input 4 2 9 3 3" xfId="9854" xr:uid="{00000000-0005-0000-0000-00000A220000}"/>
    <cellStyle name="Input 4 2 9 3 4" xfId="9855" xr:uid="{00000000-0005-0000-0000-00000B220000}"/>
    <cellStyle name="Input 4 2 9 3 5" xfId="9856" xr:uid="{00000000-0005-0000-0000-00000C220000}"/>
    <cellStyle name="Input 4 2 9 4" xfId="9857" xr:uid="{00000000-0005-0000-0000-00000D220000}"/>
    <cellStyle name="Input 4 2 9 4 2" xfId="9858" xr:uid="{00000000-0005-0000-0000-00000E220000}"/>
    <cellStyle name="Input 4 2 9 4 3" xfId="9859" xr:uid="{00000000-0005-0000-0000-00000F220000}"/>
    <cellStyle name="Input 4 2 9 4 4" xfId="9860" xr:uid="{00000000-0005-0000-0000-000010220000}"/>
    <cellStyle name="Input 4 2 9 4 5" xfId="9861" xr:uid="{00000000-0005-0000-0000-000011220000}"/>
    <cellStyle name="Input 4 2 9 5" xfId="9862" xr:uid="{00000000-0005-0000-0000-000012220000}"/>
    <cellStyle name="Input 4 2 9 5 2" xfId="9863" xr:uid="{00000000-0005-0000-0000-000013220000}"/>
    <cellStyle name="Input 4 2 9 6" xfId="9864" xr:uid="{00000000-0005-0000-0000-000014220000}"/>
    <cellStyle name="Input 4 2 9 6 2" xfId="9865" xr:uid="{00000000-0005-0000-0000-000015220000}"/>
    <cellStyle name="Input 4 2 9 7" xfId="9866" xr:uid="{00000000-0005-0000-0000-000016220000}"/>
    <cellStyle name="Input 4 2 9 8" xfId="9867" xr:uid="{00000000-0005-0000-0000-000017220000}"/>
    <cellStyle name="Input 4 3" xfId="1140" xr:uid="{00000000-0005-0000-0000-000018220000}"/>
    <cellStyle name="Input 4 3 2" xfId="1141" xr:uid="{00000000-0005-0000-0000-000019220000}"/>
    <cellStyle name="Input 4 4" xfId="1142" xr:uid="{00000000-0005-0000-0000-00001A220000}"/>
    <cellStyle name="Input 4 4 2" xfId="1143" xr:uid="{00000000-0005-0000-0000-00001B220000}"/>
    <cellStyle name="Input 4 5" xfId="1144" xr:uid="{00000000-0005-0000-0000-00001C220000}"/>
    <cellStyle name="Input 4 6" xfId="9868" xr:uid="{00000000-0005-0000-0000-00001D220000}"/>
    <cellStyle name="Input 4 6 2" xfId="9869" xr:uid="{00000000-0005-0000-0000-00001E220000}"/>
    <cellStyle name="Input 4_T-straight with PEDs adjustor" xfId="9870" xr:uid="{00000000-0005-0000-0000-00001F220000}"/>
    <cellStyle name="Input 5" xfId="1145" xr:uid="{00000000-0005-0000-0000-000020220000}"/>
    <cellStyle name="Input 5 2" xfId="1146" xr:uid="{00000000-0005-0000-0000-000021220000}"/>
    <cellStyle name="Input 5 2 2" xfId="9871" xr:uid="{00000000-0005-0000-0000-000022220000}"/>
    <cellStyle name="Input 5 3" xfId="1147" xr:uid="{00000000-0005-0000-0000-000023220000}"/>
    <cellStyle name="Input 5 3 2" xfId="9872" xr:uid="{00000000-0005-0000-0000-000024220000}"/>
    <cellStyle name="Input 5 4" xfId="9873" xr:uid="{00000000-0005-0000-0000-000025220000}"/>
    <cellStyle name="Input 6" xfId="9874" xr:uid="{00000000-0005-0000-0000-000026220000}"/>
    <cellStyle name="Input 6 2" xfId="9875" xr:uid="{00000000-0005-0000-0000-000027220000}"/>
    <cellStyle name="Input 7" xfId="9876" xr:uid="{00000000-0005-0000-0000-000028220000}"/>
    <cellStyle name="Input 7 2" xfId="9877" xr:uid="{00000000-0005-0000-0000-000029220000}"/>
    <cellStyle name="Input 8" xfId="9878" xr:uid="{00000000-0005-0000-0000-00002A220000}"/>
    <cellStyle name="Input 8 2" xfId="9879" xr:uid="{00000000-0005-0000-0000-00002B220000}"/>
    <cellStyle name="Input 9" xfId="9880" xr:uid="{00000000-0005-0000-0000-00002C220000}"/>
    <cellStyle name="Input 9 2" xfId="9881" xr:uid="{00000000-0005-0000-0000-00002D220000}"/>
    <cellStyle name="Linked Cell 10" xfId="9882" xr:uid="{00000000-0005-0000-0000-00002E220000}"/>
    <cellStyle name="Linked Cell 11" xfId="9883" xr:uid="{00000000-0005-0000-0000-00002F220000}"/>
    <cellStyle name="Linked Cell 2" xfId="1148" xr:uid="{00000000-0005-0000-0000-000030220000}"/>
    <cellStyle name="Linked Cell 2 2" xfId="1149" xr:uid="{00000000-0005-0000-0000-000031220000}"/>
    <cellStyle name="Linked Cell 2 2 2" xfId="1150" xr:uid="{00000000-0005-0000-0000-000032220000}"/>
    <cellStyle name="Linked Cell 2 2 3" xfId="9884" xr:uid="{00000000-0005-0000-0000-000033220000}"/>
    <cellStyle name="Linked Cell 2 2_T-straight with PEDs adjustor" xfId="9885" xr:uid="{00000000-0005-0000-0000-000034220000}"/>
    <cellStyle name="Linked Cell 2 3" xfId="9886" xr:uid="{00000000-0005-0000-0000-000035220000}"/>
    <cellStyle name="Linked Cell 3" xfId="1151" xr:uid="{00000000-0005-0000-0000-000036220000}"/>
    <cellStyle name="Linked Cell 3 2" xfId="9887" xr:uid="{00000000-0005-0000-0000-000037220000}"/>
    <cellStyle name="Linked Cell 4" xfId="1152" xr:uid="{00000000-0005-0000-0000-000038220000}"/>
    <cellStyle name="Linked Cell 4 2" xfId="9888" xr:uid="{00000000-0005-0000-0000-000039220000}"/>
    <cellStyle name="Linked Cell 5" xfId="9889" xr:uid="{00000000-0005-0000-0000-00003A220000}"/>
    <cellStyle name="Linked Cell 6" xfId="9890" xr:uid="{00000000-0005-0000-0000-00003B220000}"/>
    <cellStyle name="Linked Cell 7" xfId="9891" xr:uid="{00000000-0005-0000-0000-00003C220000}"/>
    <cellStyle name="Linked Cell 8" xfId="9892" xr:uid="{00000000-0005-0000-0000-00003D220000}"/>
    <cellStyle name="Linked Cell 9" xfId="9893" xr:uid="{00000000-0005-0000-0000-00003E220000}"/>
    <cellStyle name="Neutral 10" xfId="9894" xr:uid="{00000000-0005-0000-0000-00003F220000}"/>
    <cellStyle name="Neutral 11" xfId="9895" xr:uid="{00000000-0005-0000-0000-000040220000}"/>
    <cellStyle name="Neutral 2" xfId="1153" xr:uid="{00000000-0005-0000-0000-000041220000}"/>
    <cellStyle name="Neutral 2 2" xfId="1154" xr:uid="{00000000-0005-0000-0000-000042220000}"/>
    <cellStyle name="Neutral 2 2 2" xfId="1155" xr:uid="{00000000-0005-0000-0000-000043220000}"/>
    <cellStyle name="Neutral 2 2 3" xfId="9896" xr:uid="{00000000-0005-0000-0000-000044220000}"/>
    <cellStyle name="Neutral 2 2_T-straight with PEDs adjustor" xfId="9897" xr:uid="{00000000-0005-0000-0000-000045220000}"/>
    <cellStyle name="Neutral 2 3" xfId="9898" xr:uid="{00000000-0005-0000-0000-000046220000}"/>
    <cellStyle name="Neutral 3" xfId="1156" xr:uid="{00000000-0005-0000-0000-000047220000}"/>
    <cellStyle name="Neutral 3 2" xfId="9899" xr:uid="{00000000-0005-0000-0000-000048220000}"/>
    <cellStyle name="Neutral 4" xfId="1157" xr:uid="{00000000-0005-0000-0000-000049220000}"/>
    <cellStyle name="Neutral 4 2" xfId="9900" xr:uid="{00000000-0005-0000-0000-00004A220000}"/>
    <cellStyle name="Neutral 5" xfId="9901" xr:uid="{00000000-0005-0000-0000-00004B220000}"/>
    <cellStyle name="Neutral 6" xfId="9902" xr:uid="{00000000-0005-0000-0000-00004C220000}"/>
    <cellStyle name="Neutral 7" xfId="9903" xr:uid="{00000000-0005-0000-0000-00004D220000}"/>
    <cellStyle name="Neutral 8" xfId="9904" xr:uid="{00000000-0005-0000-0000-00004E220000}"/>
    <cellStyle name="Neutral 9" xfId="9905" xr:uid="{00000000-0005-0000-0000-00004F220000}"/>
    <cellStyle name="Normal" xfId="0" builtinId="0"/>
    <cellStyle name="Normal 10" xfId="1158" xr:uid="{00000000-0005-0000-0000-000051220000}"/>
    <cellStyle name="Normal 10 10" xfId="9906" xr:uid="{00000000-0005-0000-0000-000052220000}"/>
    <cellStyle name="Normal 10 10 2" xfId="9907" xr:uid="{00000000-0005-0000-0000-000053220000}"/>
    <cellStyle name="Normal 10 10 3" xfId="9908" xr:uid="{00000000-0005-0000-0000-000054220000}"/>
    <cellStyle name="Normal 10 11" xfId="2278" xr:uid="{00000000-0005-0000-0000-000055220000}"/>
    <cellStyle name="Normal 10 12" xfId="9909" xr:uid="{00000000-0005-0000-0000-000056220000}"/>
    <cellStyle name="Normal 10 13" xfId="64443" xr:uid="{00000000-0005-0000-0000-000057220000}"/>
    <cellStyle name="Normal 10 14" xfId="64442" xr:uid="{00000000-0005-0000-0000-000058220000}"/>
    <cellStyle name="Normal 10 2" xfId="1159" xr:uid="{00000000-0005-0000-0000-000059220000}"/>
    <cellStyle name="Normal 10 2 10" xfId="9910" xr:uid="{00000000-0005-0000-0000-00005A220000}"/>
    <cellStyle name="Normal 10 2 11" xfId="9911" xr:uid="{00000000-0005-0000-0000-00005B220000}"/>
    <cellStyle name="Normal 10 2 2" xfId="1160" xr:uid="{00000000-0005-0000-0000-00005C220000}"/>
    <cellStyle name="Normal 10 2 2 10" xfId="9912" xr:uid="{00000000-0005-0000-0000-00005D220000}"/>
    <cellStyle name="Normal 10 2 2 2" xfId="1161" xr:uid="{00000000-0005-0000-0000-00005E220000}"/>
    <cellStyle name="Normal 10 2 2 2 2" xfId="1162" xr:uid="{00000000-0005-0000-0000-00005F220000}"/>
    <cellStyle name="Normal 10 2 2 2 2 2" xfId="1163" xr:uid="{00000000-0005-0000-0000-000060220000}"/>
    <cellStyle name="Normal 10 2 2 2 2 2 2" xfId="9913" xr:uid="{00000000-0005-0000-0000-000061220000}"/>
    <cellStyle name="Normal 10 2 2 2 2 2 2 2" xfId="9914" xr:uid="{00000000-0005-0000-0000-000062220000}"/>
    <cellStyle name="Normal 10 2 2 2 2 2 3" xfId="9915" xr:uid="{00000000-0005-0000-0000-000063220000}"/>
    <cellStyle name="Normal 10 2 2 2 2 3" xfId="9916" xr:uid="{00000000-0005-0000-0000-000064220000}"/>
    <cellStyle name="Normal 10 2 2 2 2 3 2" xfId="9917" xr:uid="{00000000-0005-0000-0000-000065220000}"/>
    <cellStyle name="Normal 10 2 2 2 2 3 2 2" xfId="9918" xr:uid="{00000000-0005-0000-0000-000066220000}"/>
    <cellStyle name="Normal 10 2 2 2 2 3 3" xfId="9919" xr:uid="{00000000-0005-0000-0000-000067220000}"/>
    <cellStyle name="Normal 10 2 2 2 2 4" xfId="9920" xr:uid="{00000000-0005-0000-0000-000068220000}"/>
    <cellStyle name="Normal 10 2 2 2 2 4 2" xfId="9921" xr:uid="{00000000-0005-0000-0000-000069220000}"/>
    <cellStyle name="Normal 10 2 2 2 2 5" xfId="9922" xr:uid="{00000000-0005-0000-0000-00006A220000}"/>
    <cellStyle name="Normal 10 2 2 2 2_T-straight with PEDs adjustor" xfId="9923" xr:uid="{00000000-0005-0000-0000-00006B220000}"/>
    <cellStyle name="Normal 10 2 2 2 3" xfId="1164" xr:uid="{00000000-0005-0000-0000-00006C220000}"/>
    <cellStyle name="Normal 10 2 2 2 3 2" xfId="9924" xr:uid="{00000000-0005-0000-0000-00006D220000}"/>
    <cellStyle name="Normal 10 2 2 2 3 2 2" xfId="9925" xr:uid="{00000000-0005-0000-0000-00006E220000}"/>
    <cellStyle name="Normal 10 2 2 2 3 3" xfId="9926" xr:uid="{00000000-0005-0000-0000-00006F220000}"/>
    <cellStyle name="Normal 10 2 2 2 4" xfId="9927" xr:uid="{00000000-0005-0000-0000-000070220000}"/>
    <cellStyle name="Normal 10 2 2 2 4 2" xfId="9928" xr:uid="{00000000-0005-0000-0000-000071220000}"/>
    <cellStyle name="Normal 10 2 2 2 4 2 2" xfId="9929" xr:uid="{00000000-0005-0000-0000-000072220000}"/>
    <cellStyle name="Normal 10 2 2 2 4 3" xfId="9930" xr:uid="{00000000-0005-0000-0000-000073220000}"/>
    <cellStyle name="Normal 10 2 2 2 5" xfId="9931" xr:uid="{00000000-0005-0000-0000-000074220000}"/>
    <cellStyle name="Normal 10 2 2 2 5 2" xfId="9932" xr:uid="{00000000-0005-0000-0000-000075220000}"/>
    <cellStyle name="Normal 10 2 2 2 6" xfId="9933" xr:uid="{00000000-0005-0000-0000-000076220000}"/>
    <cellStyle name="Normal 10 2 2 2_T-straight with PEDs adjustor" xfId="9934" xr:uid="{00000000-0005-0000-0000-000077220000}"/>
    <cellStyle name="Normal 10 2 2 3" xfId="1165" xr:uid="{00000000-0005-0000-0000-000078220000}"/>
    <cellStyle name="Normal 10 2 2 3 2" xfId="1166" xr:uid="{00000000-0005-0000-0000-000079220000}"/>
    <cellStyle name="Normal 10 2 2 3 2 2" xfId="9935" xr:uid="{00000000-0005-0000-0000-00007A220000}"/>
    <cellStyle name="Normal 10 2 2 3 2 2 2" xfId="9936" xr:uid="{00000000-0005-0000-0000-00007B220000}"/>
    <cellStyle name="Normal 10 2 2 3 2 3" xfId="9937" xr:uid="{00000000-0005-0000-0000-00007C220000}"/>
    <cellStyle name="Normal 10 2 2 3 3" xfId="9938" xr:uid="{00000000-0005-0000-0000-00007D220000}"/>
    <cellStyle name="Normal 10 2 2 3 3 2" xfId="9939" xr:uid="{00000000-0005-0000-0000-00007E220000}"/>
    <cellStyle name="Normal 10 2 2 3 3 2 2" xfId="9940" xr:uid="{00000000-0005-0000-0000-00007F220000}"/>
    <cellStyle name="Normal 10 2 2 3 3 3" xfId="9941" xr:uid="{00000000-0005-0000-0000-000080220000}"/>
    <cellStyle name="Normal 10 2 2 3 4" xfId="9942" xr:uid="{00000000-0005-0000-0000-000081220000}"/>
    <cellStyle name="Normal 10 2 2 3 4 2" xfId="9943" xr:uid="{00000000-0005-0000-0000-000082220000}"/>
    <cellStyle name="Normal 10 2 2 3 5" xfId="9944" xr:uid="{00000000-0005-0000-0000-000083220000}"/>
    <cellStyle name="Normal 10 2 2 3_T-straight with PEDs adjustor" xfId="9945" xr:uid="{00000000-0005-0000-0000-000084220000}"/>
    <cellStyle name="Normal 10 2 2 4" xfId="1167" xr:uid="{00000000-0005-0000-0000-000085220000}"/>
    <cellStyle name="Normal 10 2 2 4 2" xfId="9946" xr:uid="{00000000-0005-0000-0000-000086220000}"/>
    <cellStyle name="Normal 10 2 2 4 2 2" xfId="9947" xr:uid="{00000000-0005-0000-0000-000087220000}"/>
    <cellStyle name="Normal 10 2 2 4 3" xfId="9948" xr:uid="{00000000-0005-0000-0000-000088220000}"/>
    <cellStyle name="Normal 10 2 2 5" xfId="9949" xr:uid="{00000000-0005-0000-0000-000089220000}"/>
    <cellStyle name="Normal 10 2 2 5 2" xfId="9950" xr:uid="{00000000-0005-0000-0000-00008A220000}"/>
    <cellStyle name="Normal 10 2 2 5 2 2" xfId="9951" xr:uid="{00000000-0005-0000-0000-00008B220000}"/>
    <cellStyle name="Normal 10 2 2 5 3" xfId="9952" xr:uid="{00000000-0005-0000-0000-00008C220000}"/>
    <cellStyle name="Normal 10 2 2 6" xfId="9953" xr:uid="{00000000-0005-0000-0000-00008D220000}"/>
    <cellStyle name="Normal 10 2 2 6 2" xfId="9954" xr:uid="{00000000-0005-0000-0000-00008E220000}"/>
    <cellStyle name="Normal 10 2 2 7" xfId="9955" xr:uid="{00000000-0005-0000-0000-00008F220000}"/>
    <cellStyle name="Normal 10 2 2 8" xfId="9956" xr:uid="{00000000-0005-0000-0000-000090220000}"/>
    <cellStyle name="Normal 10 2 2 9" xfId="9957" xr:uid="{00000000-0005-0000-0000-000091220000}"/>
    <cellStyle name="Normal 10 2 2_T-straight with PEDs adjustor" xfId="9958" xr:uid="{00000000-0005-0000-0000-000092220000}"/>
    <cellStyle name="Normal 10 2 3" xfId="1168" xr:uid="{00000000-0005-0000-0000-000093220000}"/>
    <cellStyle name="Normal 10 2 3 2" xfId="1169" xr:uid="{00000000-0005-0000-0000-000094220000}"/>
    <cellStyle name="Normal 10 2 3 2 2" xfId="1170" xr:uid="{00000000-0005-0000-0000-000095220000}"/>
    <cellStyle name="Normal 10 2 3 2 2 2" xfId="9959" xr:uid="{00000000-0005-0000-0000-000096220000}"/>
    <cellStyle name="Normal 10 2 3 2 2 2 2" xfId="9960" xr:uid="{00000000-0005-0000-0000-000097220000}"/>
    <cellStyle name="Normal 10 2 3 2 2 3" xfId="9961" xr:uid="{00000000-0005-0000-0000-000098220000}"/>
    <cellStyle name="Normal 10 2 3 2 3" xfId="9962" xr:uid="{00000000-0005-0000-0000-000099220000}"/>
    <cellStyle name="Normal 10 2 3 2 3 2" xfId="9963" xr:uid="{00000000-0005-0000-0000-00009A220000}"/>
    <cellStyle name="Normal 10 2 3 2 3 2 2" xfId="9964" xr:uid="{00000000-0005-0000-0000-00009B220000}"/>
    <cellStyle name="Normal 10 2 3 2 3 3" xfId="9965" xr:uid="{00000000-0005-0000-0000-00009C220000}"/>
    <cellStyle name="Normal 10 2 3 2 4" xfId="9966" xr:uid="{00000000-0005-0000-0000-00009D220000}"/>
    <cellStyle name="Normal 10 2 3 2 4 2" xfId="9967" xr:uid="{00000000-0005-0000-0000-00009E220000}"/>
    <cellStyle name="Normal 10 2 3 2 5" xfId="9968" xr:uid="{00000000-0005-0000-0000-00009F220000}"/>
    <cellStyle name="Normal 10 2 3 2_T-straight with PEDs adjustor" xfId="9969" xr:uid="{00000000-0005-0000-0000-0000A0220000}"/>
    <cellStyle name="Normal 10 2 3 3" xfId="1171" xr:uid="{00000000-0005-0000-0000-0000A1220000}"/>
    <cellStyle name="Normal 10 2 3 3 2" xfId="9970" xr:uid="{00000000-0005-0000-0000-0000A2220000}"/>
    <cellStyle name="Normal 10 2 3 3 2 2" xfId="9971" xr:uid="{00000000-0005-0000-0000-0000A3220000}"/>
    <cellStyle name="Normal 10 2 3 3 3" xfId="9972" xr:uid="{00000000-0005-0000-0000-0000A4220000}"/>
    <cellStyle name="Normal 10 2 3 4" xfId="9973" xr:uid="{00000000-0005-0000-0000-0000A5220000}"/>
    <cellStyle name="Normal 10 2 3 4 2" xfId="9974" xr:uid="{00000000-0005-0000-0000-0000A6220000}"/>
    <cellStyle name="Normal 10 2 3 4 2 2" xfId="9975" xr:uid="{00000000-0005-0000-0000-0000A7220000}"/>
    <cellStyle name="Normal 10 2 3 4 3" xfId="9976" xr:uid="{00000000-0005-0000-0000-0000A8220000}"/>
    <cellStyle name="Normal 10 2 3 5" xfId="9977" xr:uid="{00000000-0005-0000-0000-0000A9220000}"/>
    <cellStyle name="Normal 10 2 3 5 2" xfId="9978" xr:uid="{00000000-0005-0000-0000-0000AA220000}"/>
    <cellStyle name="Normal 10 2 3 6" xfId="9979" xr:uid="{00000000-0005-0000-0000-0000AB220000}"/>
    <cellStyle name="Normal 10 2 3_T-straight with PEDs adjustor" xfId="9980" xr:uid="{00000000-0005-0000-0000-0000AC220000}"/>
    <cellStyle name="Normal 10 2 4" xfId="1172" xr:uid="{00000000-0005-0000-0000-0000AD220000}"/>
    <cellStyle name="Normal 10 2 4 2" xfId="1173" xr:uid="{00000000-0005-0000-0000-0000AE220000}"/>
    <cellStyle name="Normal 10 2 4 2 2" xfId="9981" xr:uid="{00000000-0005-0000-0000-0000AF220000}"/>
    <cellStyle name="Normal 10 2 4 2 2 2" xfId="9982" xr:uid="{00000000-0005-0000-0000-0000B0220000}"/>
    <cellStyle name="Normal 10 2 4 2 3" xfId="9983" xr:uid="{00000000-0005-0000-0000-0000B1220000}"/>
    <cellStyle name="Normal 10 2 4 3" xfId="9984" xr:uid="{00000000-0005-0000-0000-0000B2220000}"/>
    <cellStyle name="Normal 10 2 4 3 2" xfId="9985" xr:uid="{00000000-0005-0000-0000-0000B3220000}"/>
    <cellStyle name="Normal 10 2 4 3 2 2" xfId="9986" xr:uid="{00000000-0005-0000-0000-0000B4220000}"/>
    <cellStyle name="Normal 10 2 4 3 3" xfId="9987" xr:uid="{00000000-0005-0000-0000-0000B5220000}"/>
    <cellStyle name="Normal 10 2 4 4" xfId="9988" xr:uid="{00000000-0005-0000-0000-0000B6220000}"/>
    <cellStyle name="Normal 10 2 4 4 2" xfId="9989" xr:uid="{00000000-0005-0000-0000-0000B7220000}"/>
    <cellStyle name="Normal 10 2 4 5" xfId="9990" xr:uid="{00000000-0005-0000-0000-0000B8220000}"/>
    <cellStyle name="Normal 10 2 4_T-straight with PEDs adjustor" xfId="9991" xr:uid="{00000000-0005-0000-0000-0000B9220000}"/>
    <cellStyle name="Normal 10 2 5" xfId="1174" xr:uid="{00000000-0005-0000-0000-0000BA220000}"/>
    <cellStyle name="Normal 10 2 5 2" xfId="9992" xr:uid="{00000000-0005-0000-0000-0000BB220000}"/>
    <cellStyle name="Normal 10 2 5 2 2" xfId="9993" xr:uid="{00000000-0005-0000-0000-0000BC220000}"/>
    <cellStyle name="Normal 10 2 5 3" xfId="9994" xr:uid="{00000000-0005-0000-0000-0000BD220000}"/>
    <cellStyle name="Normal 10 2 6" xfId="9995" xr:uid="{00000000-0005-0000-0000-0000BE220000}"/>
    <cellStyle name="Normal 10 2 6 2" xfId="9996" xr:uid="{00000000-0005-0000-0000-0000BF220000}"/>
    <cellStyle name="Normal 10 2 6 2 2" xfId="9997" xr:uid="{00000000-0005-0000-0000-0000C0220000}"/>
    <cellStyle name="Normal 10 2 6 3" xfId="9998" xr:uid="{00000000-0005-0000-0000-0000C1220000}"/>
    <cellStyle name="Normal 10 2 7" xfId="9999" xr:uid="{00000000-0005-0000-0000-0000C2220000}"/>
    <cellStyle name="Normal 10 2 7 2" xfId="10000" xr:uid="{00000000-0005-0000-0000-0000C3220000}"/>
    <cellStyle name="Normal 10 2 8" xfId="10001" xr:uid="{00000000-0005-0000-0000-0000C4220000}"/>
    <cellStyle name="Normal 10 2 9" xfId="10002" xr:uid="{00000000-0005-0000-0000-0000C5220000}"/>
    <cellStyle name="Normal 10 2_T-straight with PEDs adjustor" xfId="10003" xr:uid="{00000000-0005-0000-0000-0000C6220000}"/>
    <cellStyle name="Normal 10 3" xfId="1175" xr:uid="{00000000-0005-0000-0000-0000C7220000}"/>
    <cellStyle name="Normal 10 3 10" xfId="10004" xr:uid="{00000000-0005-0000-0000-0000C8220000}"/>
    <cellStyle name="Normal 10 3 11" xfId="10005" xr:uid="{00000000-0005-0000-0000-0000C9220000}"/>
    <cellStyle name="Normal 10 3 12" xfId="10006" xr:uid="{00000000-0005-0000-0000-0000CA220000}"/>
    <cellStyle name="Normal 10 3 13" xfId="10007" xr:uid="{00000000-0005-0000-0000-0000CB220000}"/>
    <cellStyle name="Normal 10 3 14" xfId="1176" xr:uid="{00000000-0005-0000-0000-0000CC220000}"/>
    <cellStyle name="Normal 10 3 2" xfId="1177" xr:uid="{00000000-0005-0000-0000-0000CD220000}"/>
    <cellStyle name="Normal 10 3 2 2" xfId="1178" xr:uid="{00000000-0005-0000-0000-0000CE220000}"/>
    <cellStyle name="Normal 10 3 2 2 2" xfId="1179" xr:uid="{00000000-0005-0000-0000-0000CF220000}"/>
    <cellStyle name="Normal 10 3 2 2 2 2" xfId="10008" xr:uid="{00000000-0005-0000-0000-0000D0220000}"/>
    <cellStyle name="Normal 10 3 2 2 2 2 2" xfId="10009" xr:uid="{00000000-0005-0000-0000-0000D1220000}"/>
    <cellStyle name="Normal 10 3 2 2 2 2 3" xfId="10010" xr:uid="{00000000-0005-0000-0000-0000D2220000}"/>
    <cellStyle name="Normal 10 3 2 2 2 3" xfId="10011" xr:uid="{00000000-0005-0000-0000-0000D3220000}"/>
    <cellStyle name="Normal 10 3 2 2 2 4" xfId="10012" xr:uid="{00000000-0005-0000-0000-0000D4220000}"/>
    <cellStyle name="Normal 10 3 2 2 3" xfId="10013" xr:uid="{00000000-0005-0000-0000-0000D5220000}"/>
    <cellStyle name="Normal 10 3 2 2 3 2" xfId="10014" xr:uid="{00000000-0005-0000-0000-0000D6220000}"/>
    <cellStyle name="Normal 10 3 2 2 3 2 2" xfId="10015" xr:uid="{00000000-0005-0000-0000-0000D7220000}"/>
    <cellStyle name="Normal 10 3 2 2 3 3" xfId="10016" xr:uid="{00000000-0005-0000-0000-0000D8220000}"/>
    <cellStyle name="Normal 10 3 2 2 3 4" xfId="10017" xr:uid="{00000000-0005-0000-0000-0000D9220000}"/>
    <cellStyle name="Normal 10 3 2 2 4" xfId="10018" xr:uid="{00000000-0005-0000-0000-0000DA220000}"/>
    <cellStyle name="Normal 10 3 2 2 4 2" xfId="10019" xr:uid="{00000000-0005-0000-0000-0000DB220000}"/>
    <cellStyle name="Normal 10 3 2 2 5" xfId="10020" xr:uid="{00000000-0005-0000-0000-0000DC220000}"/>
    <cellStyle name="Normal 10 3 2 2 6" xfId="10021" xr:uid="{00000000-0005-0000-0000-0000DD220000}"/>
    <cellStyle name="Normal 10 3 2 2_T-straight with PEDs adjustor" xfId="10022" xr:uid="{00000000-0005-0000-0000-0000DE220000}"/>
    <cellStyle name="Normal 10 3 2 3" xfId="1180" xr:uid="{00000000-0005-0000-0000-0000DF220000}"/>
    <cellStyle name="Normal 10 3 2 3 2" xfId="10023" xr:uid="{00000000-0005-0000-0000-0000E0220000}"/>
    <cellStyle name="Normal 10 3 2 3 2 2" xfId="10024" xr:uid="{00000000-0005-0000-0000-0000E1220000}"/>
    <cellStyle name="Normal 10 3 2 3 2 3" xfId="10025" xr:uid="{00000000-0005-0000-0000-0000E2220000}"/>
    <cellStyle name="Normal 10 3 2 3 3" xfId="10026" xr:uid="{00000000-0005-0000-0000-0000E3220000}"/>
    <cellStyle name="Normal 10 3 2 3 4" xfId="10027" xr:uid="{00000000-0005-0000-0000-0000E4220000}"/>
    <cellStyle name="Normal 10 3 2 4" xfId="10028" xr:uid="{00000000-0005-0000-0000-0000E5220000}"/>
    <cellStyle name="Normal 10 3 2 4 2" xfId="10029" xr:uid="{00000000-0005-0000-0000-0000E6220000}"/>
    <cellStyle name="Normal 10 3 2 4 2 2" xfId="10030" xr:uid="{00000000-0005-0000-0000-0000E7220000}"/>
    <cellStyle name="Normal 10 3 2 4 3" xfId="10031" xr:uid="{00000000-0005-0000-0000-0000E8220000}"/>
    <cellStyle name="Normal 10 3 2 4 4" xfId="10032" xr:uid="{00000000-0005-0000-0000-0000E9220000}"/>
    <cellStyle name="Normal 10 3 2 5" xfId="10033" xr:uid="{00000000-0005-0000-0000-0000EA220000}"/>
    <cellStyle name="Normal 10 3 2 5 2" xfId="10034" xr:uid="{00000000-0005-0000-0000-0000EB220000}"/>
    <cellStyle name="Normal 10 3 2 6" xfId="10035" xr:uid="{00000000-0005-0000-0000-0000EC220000}"/>
    <cellStyle name="Normal 10 3 2 7" xfId="10036" xr:uid="{00000000-0005-0000-0000-0000ED220000}"/>
    <cellStyle name="Normal 10 3 2_T-straight with PEDs adjustor" xfId="10037" xr:uid="{00000000-0005-0000-0000-0000EE220000}"/>
    <cellStyle name="Normal 10 3 3" xfId="1181" xr:uid="{00000000-0005-0000-0000-0000EF220000}"/>
    <cellStyle name="Normal 10 3 3 2" xfId="1182" xr:uid="{00000000-0005-0000-0000-0000F0220000}"/>
    <cellStyle name="Normal 10 3 3 2 2" xfId="10038" xr:uid="{00000000-0005-0000-0000-0000F1220000}"/>
    <cellStyle name="Normal 10 3 3 2 2 2" xfId="10039" xr:uid="{00000000-0005-0000-0000-0000F2220000}"/>
    <cellStyle name="Normal 10 3 3 2 2 3" xfId="10040" xr:uid="{00000000-0005-0000-0000-0000F3220000}"/>
    <cellStyle name="Normal 10 3 3 2 3" xfId="10041" xr:uid="{00000000-0005-0000-0000-0000F4220000}"/>
    <cellStyle name="Normal 10 3 3 2 4" xfId="10042" xr:uid="{00000000-0005-0000-0000-0000F5220000}"/>
    <cellStyle name="Normal 10 3 3 3" xfId="10043" xr:uid="{00000000-0005-0000-0000-0000F6220000}"/>
    <cellStyle name="Normal 10 3 3 3 2" xfId="10044" xr:uid="{00000000-0005-0000-0000-0000F7220000}"/>
    <cellStyle name="Normal 10 3 3 3 2 2" xfId="10045" xr:uid="{00000000-0005-0000-0000-0000F8220000}"/>
    <cellStyle name="Normal 10 3 3 3 3" xfId="10046" xr:uid="{00000000-0005-0000-0000-0000F9220000}"/>
    <cellStyle name="Normal 10 3 3 3 4" xfId="10047" xr:uid="{00000000-0005-0000-0000-0000FA220000}"/>
    <cellStyle name="Normal 10 3 3 4" xfId="10048" xr:uid="{00000000-0005-0000-0000-0000FB220000}"/>
    <cellStyle name="Normal 10 3 3 4 2" xfId="10049" xr:uid="{00000000-0005-0000-0000-0000FC220000}"/>
    <cellStyle name="Normal 10 3 3 5" xfId="10050" xr:uid="{00000000-0005-0000-0000-0000FD220000}"/>
    <cellStyle name="Normal 10 3 3 6" xfId="10051" xr:uid="{00000000-0005-0000-0000-0000FE220000}"/>
    <cellStyle name="Normal 10 3 3_T-straight with PEDs adjustor" xfId="10052" xr:uid="{00000000-0005-0000-0000-0000FF220000}"/>
    <cellStyle name="Normal 10 3 4" xfId="1183" xr:uid="{00000000-0005-0000-0000-000000230000}"/>
    <cellStyle name="Normal 10 3 4 2" xfId="10053" xr:uid="{00000000-0005-0000-0000-000001230000}"/>
    <cellStyle name="Normal 10 3 4 2 2" xfId="10054" xr:uid="{00000000-0005-0000-0000-000002230000}"/>
    <cellStyle name="Normal 10 3 4 2 2 2" xfId="10055" xr:uid="{00000000-0005-0000-0000-000003230000}"/>
    <cellStyle name="Normal 10 3 4 2 3" xfId="10056" xr:uid="{00000000-0005-0000-0000-000004230000}"/>
    <cellStyle name="Normal 10 3 4 2 4" xfId="10057" xr:uid="{00000000-0005-0000-0000-000005230000}"/>
    <cellStyle name="Normal 10 3 4 3" xfId="10058" xr:uid="{00000000-0005-0000-0000-000006230000}"/>
    <cellStyle name="Normal 10 3 4 3 2" xfId="10059" xr:uid="{00000000-0005-0000-0000-000007230000}"/>
    <cellStyle name="Normal 10 3 4 4" xfId="10060" xr:uid="{00000000-0005-0000-0000-000008230000}"/>
    <cellStyle name="Normal 10 3 4 5" xfId="10061" xr:uid="{00000000-0005-0000-0000-000009230000}"/>
    <cellStyle name="Normal 10 3 5" xfId="10062" xr:uid="{00000000-0005-0000-0000-00000A230000}"/>
    <cellStyle name="Normal 10 3 5 2" xfId="10063" xr:uid="{00000000-0005-0000-0000-00000B230000}"/>
    <cellStyle name="Normal 10 3 5 2 2" xfId="10064" xr:uid="{00000000-0005-0000-0000-00000C230000}"/>
    <cellStyle name="Normal 10 3 5 2 3" xfId="10065" xr:uid="{00000000-0005-0000-0000-00000D230000}"/>
    <cellStyle name="Normal 10 3 5 3" xfId="10066" xr:uid="{00000000-0005-0000-0000-00000E230000}"/>
    <cellStyle name="Normal 10 3 5 4" xfId="10067" xr:uid="{00000000-0005-0000-0000-00000F230000}"/>
    <cellStyle name="Normal 10 3 6" xfId="10068" xr:uid="{00000000-0005-0000-0000-000010230000}"/>
    <cellStyle name="Normal 10 3 6 2" xfId="10069" xr:uid="{00000000-0005-0000-0000-000011230000}"/>
    <cellStyle name="Normal 10 3 6 3" xfId="10070" xr:uid="{00000000-0005-0000-0000-000012230000}"/>
    <cellStyle name="Normal 10 3 7" xfId="10071" xr:uid="{00000000-0005-0000-0000-000013230000}"/>
    <cellStyle name="Normal 10 3 7 2" xfId="10072" xr:uid="{00000000-0005-0000-0000-000014230000}"/>
    <cellStyle name="Normal 10 3 8" xfId="10073" xr:uid="{00000000-0005-0000-0000-000015230000}"/>
    <cellStyle name="Normal 10 3 8 2" xfId="10074" xr:uid="{00000000-0005-0000-0000-000016230000}"/>
    <cellStyle name="Normal 10 3 9" xfId="10075" xr:uid="{00000000-0005-0000-0000-000017230000}"/>
    <cellStyle name="Normal 10 3_T-straight with PEDs adjustor" xfId="10076" xr:uid="{00000000-0005-0000-0000-000018230000}"/>
    <cellStyle name="Normal 10 4" xfId="1184" xr:uid="{00000000-0005-0000-0000-000019230000}"/>
    <cellStyle name="Normal 10 4 10" xfId="10077" xr:uid="{00000000-0005-0000-0000-00001A230000}"/>
    <cellStyle name="Normal 10 4 2" xfId="1185" xr:uid="{00000000-0005-0000-0000-00001B230000}"/>
    <cellStyle name="Normal 10 4 2 2" xfId="1186" xr:uid="{00000000-0005-0000-0000-00001C230000}"/>
    <cellStyle name="Normal 10 4 2 2 2" xfId="1187" xr:uid="{00000000-0005-0000-0000-00001D230000}"/>
    <cellStyle name="Normal 10 4 2 2 2 2" xfId="10078" xr:uid="{00000000-0005-0000-0000-00001E230000}"/>
    <cellStyle name="Normal 10 4 2 2 2 2 2" xfId="10079" xr:uid="{00000000-0005-0000-0000-00001F230000}"/>
    <cellStyle name="Normal 10 4 2 2 2 3" xfId="10080" xr:uid="{00000000-0005-0000-0000-000020230000}"/>
    <cellStyle name="Normal 10 4 2 2 3" xfId="10081" xr:uid="{00000000-0005-0000-0000-000021230000}"/>
    <cellStyle name="Normal 10 4 2 2 3 2" xfId="10082" xr:uid="{00000000-0005-0000-0000-000022230000}"/>
    <cellStyle name="Normal 10 4 2 2 3 2 2" xfId="10083" xr:uid="{00000000-0005-0000-0000-000023230000}"/>
    <cellStyle name="Normal 10 4 2 2 3 3" xfId="10084" xr:uid="{00000000-0005-0000-0000-000024230000}"/>
    <cellStyle name="Normal 10 4 2 2 4" xfId="10085" xr:uid="{00000000-0005-0000-0000-000025230000}"/>
    <cellStyle name="Normal 10 4 2 2 4 2" xfId="10086" xr:uid="{00000000-0005-0000-0000-000026230000}"/>
    <cellStyle name="Normal 10 4 2 2 5" xfId="10087" xr:uid="{00000000-0005-0000-0000-000027230000}"/>
    <cellStyle name="Normal 10 4 2 2_T-straight with PEDs adjustor" xfId="10088" xr:uid="{00000000-0005-0000-0000-000028230000}"/>
    <cellStyle name="Normal 10 4 2 3" xfId="1188" xr:uid="{00000000-0005-0000-0000-000029230000}"/>
    <cellStyle name="Normal 10 4 2 3 2" xfId="10089" xr:uid="{00000000-0005-0000-0000-00002A230000}"/>
    <cellStyle name="Normal 10 4 2 3 2 2" xfId="10090" xr:uid="{00000000-0005-0000-0000-00002B230000}"/>
    <cellStyle name="Normal 10 4 2 3 3" xfId="10091" xr:uid="{00000000-0005-0000-0000-00002C230000}"/>
    <cellStyle name="Normal 10 4 2 4" xfId="10092" xr:uid="{00000000-0005-0000-0000-00002D230000}"/>
    <cellStyle name="Normal 10 4 2 4 2" xfId="10093" xr:uid="{00000000-0005-0000-0000-00002E230000}"/>
    <cellStyle name="Normal 10 4 2 4 2 2" xfId="10094" xr:uid="{00000000-0005-0000-0000-00002F230000}"/>
    <cellStyle name="Normal 10 4 2 4 3" xfId="10095" xr:uid="{00000000-0005-0000-0000-000030230000}"/>
    <cellStyle name="Normal 10 4 2 5" xfId="10096" xr:uid="{00000000-0005-0000-0000-000031230000}"/>
    <cellStyle name="Normal 10 4 2 5 2" xfId="10097" xr:uid="{00000000-0005-0000-0000-000032230000}"/>
    <cellStyle name="Normal 10 4 2 6" xfId="10098" xr:uid="{00000000-0005-0000-0000-000033230000}"/>
    <cellStyle name="Normal 10 4 2_T-straight with PEDs adjustor" xfId="10099" xr:uid="{00000000-0005-0000-0000-000034230000}"/>
    <cellStyle name="Normal 10 4 3" xfId="1189" xr:uid="{00000000-0005-0000-0000-000035230000}"/>
    <cellStyle name="Normal 10 4 3 2" xfId="1190" xr:uid="{00000000-0005-0000-0000-000036230000}"/>
    <cellStyle name="Normal 10 4 3 2 2" xfId="10100" xr:uid="{00000000-0005-0000-0000-000037230000}"/>
    <cellStyle name="Normal 10 4 3 2 2 2" xfId="10101" xr:uid="{00000000-0005-0000-0000-000038230000}"/>
    <cellStyle name="Normal 10 4 3 2 3" xfId="10102" xr:uid="{00000000-0005-0000-0000-000039230000}"/>
    <cellStyle name="Normal 10 4 3 3" xfId="10103" xr:uid="{00000000-0005-0000-0000-00003A230000}"/>
    <cellStyle name="Normal 10 4 3 3 2" xfId="10104" xr:uid="{00000000-0005-0000-0000-00003B230000}"/>
    <cellStyle name="Normal 10 4 3 3 2 2" xfId="10105" xr:uid="{00000000-0005-0000-0000-00003C230000}"/>
    <cellStyle name="Normal 10 4 3 3 3" xfId="10106" xr:uid="{00000000-0005-0000-0000-00003D230000}"/>
    <cellStyle name="Normal 10 4 3 4" xfId="10107" xr:uid="{00000000-0005-0000-0000-00003E230000}"/>
    <cellStyle name="Normal 10 4 3 4 2" xfId="10108" xr:uid="{00000000-0005-0000-0000-00003F230000}"/>
    <cellStyle name="Normal 10 4 3 5" xfId="10109" xr:uid="{00000000-0005-0000-0000-000040230000}"/>
    <cellStyle name="Normal 10 4 3_T-straight with PEDs adjustor" xfId="10110" xr:uid="{00000000-0005-0000-0000-000041230000}"/>
    <cellStyle name="Normal 10 4 4" xfId="1191" xr:uid="{00000000-0005-0000-0000-000042230000}"/>
    <cellStyle name="Normal 10 4 4 2" xfId="10111" xr:uid="{00000000-0005-0000-0000-000043230000}"/>
    <cellStyle name="Normal 10 4 4 2 2" xfId="10112" xr:uid="{00000000-0005-0000-0000-000044230000}"/>
    <cellStyle name="Normal 10 4 4 3" xfId="10113" xr:uid="{00000000-0005-0000-0000-000045230000}"/>
    <cellStyle name="Normal 10 4 5" xfId="10114" xr:uid="{00000000-0005-0000-0000-000046230000}"/>
    <cellStyle name="Normal 10 4 5 2" xfId="10115" xr:uid="{00000000-0005-0000-0000-000047230000}"/>
    <cellStyle name="Normal 10 4 5 2 2" xfId="10116" xr:uid="{00000000-0005-0000-0000-000048230000}"/>
    <cellStyle name="Normal 10 4 5 3" xfId="10117" xr:uid="{00000000-0005-0000-0000-000049230000}"/>
    <cellStyle name="Normal 10 4 6" xfId="10118" xr:uid="{00000000-0005-0000-0000-00004A230000}"/>
    <cellStyle name="Normal 10 4 6 2" xfId="10119" xr:uid="{00000000-0005-0000-0000-00004B230000}"/>
    <cellStyle name="Normal 10 4 7" xfId="10120" xr:uid="{00000000-0005-0000-0000-00004C230000}"/>
    <cellStyle name="Normal 10 4 8" xfId="10121" xr:uid="{00000000-0005-0000-0000-00004D230000}"/>
    <cellStyle name="Normal 10 4 9" xfId="10122" xr:uid="{00000000-0005-0000-0000-00004E230000}"/>
    <cellStyle name="Normal 10 4_T-straight with PEDs adjustor" xfId="10123" xr:uid="{00000000-0005-0000-0000-00004F230000}"/>
    <cellStyle name="Normal 10 5" xfId="1192" xr:uid="{00000000-0005-0000-0000-000050230000}"/>
    <cellStyle name="Normal 10 5 2" xfId="1193" xr:uid="{00000000-0005-0000-0000-000051230000}"/>
    <cellStyle name="Normal 10 5 2 2" xfId="1194" xr:uid="{00000000-0005-0000-0000-000052230000}"/>
    <cellStyle name="Normal 10 5 2 2 2" xfId="1195" xr:uid="{00000000-0005-0000-0000-000053230000}"/>
    <cellStyle name="Normal 10 5 2 2 2 2" xfId="10124" xr:uid="{00000000-0005-0000-0000-000054230000}"/>
    <cellStyle name="Normal 10 5 2 2 2 2 2" xfId="10125" xr:uid="{00000000-0005-0000-0000-000055230000}"/>
    <cellStyle name="Normal 10 5 2 2 2 3" xfId="10126" xr:uid="{00000000-0005-0000-0000-000056230000}"/>
    <cellStyle name="Normal 10 5 2 2 3" xfId="10127" xr:uid="{00000000-0005-0000-0000-000057230000}"/>
    <cellStyle name="Normal 10 5 2 2 3 2" xfId="10128" xr:uid="{00000000-0005-0000-0000-000058230000}"/>
    <cellStyle name="Normal 10 5 2 2 3 2 2" xfId="10129" xr:uid="{00000000-0005-0000-0000-000059230000}"/>
    <cellStyle name="Normal 10 5 2 2 3 3" xfId="10130" xr:uid="{00000000-0005-0000-0000-00005A230000}"/>
    <cellStyle name="Normal 10 5 2 2 4" xfId="10131" xr:uid="{00000000-0005-0000-0000-00005B230000}"/>
    <cellStyle name="Normal 10 5 2 2 4 2" xfId="10132" xr:uid="{00000000-0005-0000-0000-00005C230000}"/>
    <cellStyle name="Normal 10 5 2 2 5" xfId="10133" xr:uid="{00000000-0005-0000-0000-00005D230000}"/>
    <cellStyle name="Normal 10 5 2 2_T-straight with PEDs adjustor" xfId="10134" xr:uid="{00000000-0005-0000-0000-00005E230000}"/>
    <cellStyle name="Normal 10 5 2 3" xfId="1196" xr:uid="{00000000-0005-0000-0000-00005F230000}"/>
    <cellStyle name="Normal 10 5 2 3 2" xfId="10135" xr:uid="{00000000-0005-0000-0000-000060230000}"/>
    <cellStyle name="Normal 10 5 2 3 2 2" xfId="10136" xr:uid="{00000000-0005-0000-0000-000061230000}"/>
    <cellStyle name="Normal 10 5 2 3 3" xfId="10137" xr:uid="{00000000-0005-0000-0000-000062230000}"/>
    <cellStyle name="Normal 10 5 2 4" xfId="10138" xr:uid="{00000000-0005-0000-0000-000063230000}"/>
    <cellStyle name="Normal 10 5 2 4 2" xfId="10139" xr:uid="{00000000-0005-0000-0000-000064230000}"/>
    <cellStyle name="Normal 10 5 2 4 2 2" xfId="10140" xr:uid="{00000000-0005-0000-0000-000065230000}"/>
    <cellStyle name="Normal 10 5 2 4 3" xfId="10141" xr:uid="{00000000-0005-0000-0000-000066230000}"/>
    <cellStyle name="Normal 10 5 2 5" xfId="10142" xr:uid="{00000000-0005-0000-0000-000067230000}"/>
    <cellStyle name="Normal 10 5 2 5 2" xfId="10143" xr:uid="{00000000-0005-0000-0000-000068230000}"/>
    <cellStyle name="Normal 10 5 2 6" xfId="10144" xr:uid="{00000000-0005-0000-0000-000069230000}"/>
    <cellStyle name="Normal 10 5 2_T-straight with PEDs adjustor" xfId="10145" xr:uid="{00000000-0005-0000-0000-00006A230000}"/>
    <cellStyle name="Normal 10 5 3" xfId="1197" xr:uid="{00000000-0005-0000-0000-00006B230000}"/>
    <cellStyle name="Normal 10 5 3 2" xfId="1198" xr:uid="{00000000-0005-0000-0000-00006C230000}"/>
    <cellStyle name="Normal 10 5 3 2 2" xfId="10146" xr:uid="{00000000-0005-0000-0000-00006D230000}"/>
    <cellStyle name="Normal 10 5 3 2 2 2" xfId="10147" xr:uid="{00000000-0005-0000-0000-00006E230000}"/>
    <cellStyle name="Normal 10 5 3 2 3" xfId="10148" xr:uid="{00000000-0005-0000-0000-00006F230000}"/>
    <cellStyle name="Normal 10 5 3 3" xfId="10149" xr:uid="{00000000-0005-0000-0000-000070230000}"/>
    <cellStyle name="Normal 10 5 3 3 2" xfId="10150" xr:uid="{00000000-0005-0000-0000-000071230000}"/>
    <cellStyle name="Normal 10 5 3 3 2 2" xfId="10151" xr:uid="{00000000-0005-0000-0000-000072230000}"/>
    <cellStyle name="Normal 10 5 3 3 3" xfId="10152" xr:uid="{00000000-0005-0000-0000-000073230000}"/>
    <cellStyle name="Normal 10 5 3 4" xfId="10153" xr:uid="{00000000-0005-0000-0000-000074230000}"/>
    <cellStyle name="Normal 10 5 3 4 2" xfId="10154" xr:uid="{00000000-0005-0000-0000-000075230000}"/>
    <cellStyle name="Normal 10 5 3 5" xfId="10155" xr:uid="{00000000-0005-0000-0000-000076230000}"/>
    <cellStyle name="Normal 10 5 3_T-straight with PEDs adjustor" xfId="10156" xr:uid="{00000000-0005-0000-0000-000077230000}"/>
    <cellStyle name="Normal 10 5 4" xfId="1199" xr:uid="{00000000-0005-0000-0000-000078230000}"/>
    <cellStyle name="Normal 10 5 4 2" xfId="10157" xr:uid="{00000000-0005-0000-0000-000079230000}"/>
    <cellStyle name="Normal 10 5 4 2 2" xfId="10158" xr:uid="{00000000-0005-0000-0000-00007A230000}"/>
    <cellStyle name="Normal 10 5 4 3" xfId="10159" xr:uid="{00000000-0005-0000-0000-00007B230000}"/>
    <cellStyle name="Normal 10 5 5" xfId="10160" xr:uid="{00000000-0005-0000-0000-00007C230000}"/>
    <cellStyle name="Normal 10 5 5 2" xfId="10161" xr:uid="{00000000-0005-0000-0000-00007D230000}"/>
    <cellStyle name="Normal 10 5 5 2 2" xfId="10162" xr:uid="{00000000-0005-0000-0000-00007E230000}"/>
    <cellStyle name="Normal 10 5 5 3" xfId="10163" xr:uid="{00000000-0005-0000-0000-00007F230000}"/>
    <cellStyle name="Normal 10 5 6" xfId="10164" xr:uid="{00000000-0005-0000-0000-000080230000}"/>
    <cellStyle name="Normal 10 5 6 2" xfId="10165" xr:uid="{00000000-0005-0000-0000-000081230000}"/>
    <cellStyle name="Normal 10 5 7" xfId="10166" xr:uid="{00000000-0005-0000-0000-000082230000}"/>
    <cellStyle name="Normal 10 5_T-straight with PEDs adjustor" xfId="10167" xr:uid="{00000000-0005-0000-0000-000083230000}"/>
    <cellStyle name="Normal 10 6" xfId="1200" xr:uid="{00000000-0005-0000-0000-000084230000}"/>
    <cellStyle name="Normal 10 6 2" xfId="1201" xr:uid="{00000000-0005-0000-0000-000085230000}"/>
    <cellStyle name="Normal 10 6 2 2" xfId="1202" xr:uid="{00000000-0005-0000-0000-000086230000}"/>
    <cellStyle name="Normal 10 6 2 2 2" xfId="10168" xr:uid="{00000000-0005-0000-0000-000087230000}"/>
    <cellStyle name="Normal 10 6 2 2 2 2" xfId="10169" xr:uid="{00000000-0005-0000-0000-000088230000}"/>
    <cellStyle name="Normal 10 6 2 2 3" xfId="10170" xr:uid="{00000000-0005-0000-0000-000089230000}"/>
    <cellStyle name="Normal 10 6 2 3" xfId="10171" xr:uid="{00000000-0005-0000-0000-00008A230000}"/>
    <cellStyle name="Normal 10 6 2 3 2" xfId="10172" xr:uid="{00000000-0005-0000-0000-00008B230000}"/>
    <cellStyle name="Normal 10 6 2 3 2 2" xfId="10173" xr:uid="{00000000-0005-0000-0000-00008C230000}"/>
    <cellStyle name="Normal 10 6 2 3 3" xfId="10174" xr:uid="{00000000-0005-0000-0000-00008D230000}"/>
    <cellStyle name="Normal 10 6 2 4" xfId="10175" xr:uid="{00000000-0005-0000-0000-00008E230000}"/>
    <cellStyle name="Normal 10 6 2 4 2" xfId="10176" xr:uid="{00000000-0005-0000-0000-00008F230000}"/>
    <cellStyle name="Normal 10 6 2 5" xfId="10177" xr:uid="{00000000-0005-0000-0000-000090230000}"/>
    <cellStyle name="Normal 10 6 2_T-straight with PEDs adjustor" xfId="10178" xr:uid="{00000000-0005-0000-0000-000091230000}"/>
    <cellStyle name="Normal 10 6 3" xfId="1203" xr:uid="{00000000-0005-0000-0000-000092230000}"/>
    <cellStyle name="Normal 10 6 3 2" xfId="10179" xr:uid="{00000000-0005-0000-0000-000093230000}"/>
    <cellStyle name="Normal 10 6 3 2 2" xfId="10180" xr:uid="{00000000-0005-0000-0000-000094230000}"/>
    <cellStyle name="Normal 10 6 3 3" xfId="10181" xr:uid="{00000000-0005-0000-0000-000095230000}"/>
    <cellStyle name="Normal 10 6 4" xfId="10182" xr:uid="{00000000-0005-0000-0000-000096230000}"/>
    <cellStyle name="Normal 10 6 4 2" xfId="10183" xr:uid="{00000000-0005-0000-0000-000097230000}"/>
    <cellStyle name="Normal 10 6 4 2 2" xfId="10184" xr:uid="{00000000-0005-0000-0000-000098230000}"/>
    <cellStyle name="Normal 10 6 4 3" xfId="10185" xr:uid="{00000000-0005-0000-0000-000099230000}"/>
    <cellStyle name="Normal 10 6 5" xfId="10186" xr:uid="{00000000-0005-0000-0000-00009A230000}"/>
    <cellStyle name="Normal 10 6 5 2" xfId="10187" xr:uid="{00000000-0005-0000-0000-00009B230000}"/>
    <cellStyle name="Normal 10 6 6" xfId="10188" xr:uid="{00000000-0005-0000-0000-00009C230000}"/>
    <cellStyle name="Normal 10 6_T-straight with PEDs adjustor" xfId="10189" xr:uid="{00000000-0005-0000-0000-00009D230000}"/>
    <cellStyle name="Normal 10 7" xfId="1204" xr:uid="{00000000-0005-0000-0000-00009E230000}"/>
    <cellStyle name="Normal 10 7 2" xfId="1205" xr:uid="{00000000-0005-0000-0000-00009F230000}"/>
    <cellStyle name="Normal 10 7 2 2" xfId="10190" xr:uid="{00000000-0005-0000-0000-0000A0230000}"/>
    <cellStyle name="Normal 10 7 2 2 2" xfId="10191" xr:uid="{00000000-0005-0000-0000-0000A1230000}"/>
    <cellStyle name="Normal 10 7 2 3" xfId="10192" xr:uid="{00000000-0005-0000-0000-0000A2230000}"/>
    <cellStyle name="Normal 10 7 3" xfId="10193" xr:uid="{00000000-0005-0000-0000-0000A3230000}"/>
    <cellStyle name="Normal 10 7 3 2" xfId="10194" xr:uid="{00000000-0005-0000-0000-0000A4230000}"/>
    <cellStyle name="Normal 10 7 3 2 2" xfId="10195" xr:uid="{00000000-0005-0000-0000-0000A5230000}"/>
    <cellStyle name="Normal 10 7 3 3" xfId="10196" xr:uid="{00000000-0005-0000-0000-0000A6230000}"/>
    <cellStyle name="Normal 10 7 4" xfId="10197" xr:uid="{00000000-0005-0000-0000-0000A7230000}"/>
    <cellStyle name="Normal 10 7 4 2" xfId="10198" xr:uid="{00000000-0005-0000-0000-0000A8230000}"/>
    <cellStyle name="Normal 10 7 5" xfId="10199" xr:uid="{00000000-0005-0000-0000-0000A9230000}"/>
    <cellStyle name="Normal 10 7_T-straight with PEDs adjustor" xfId="10200" xr:uid="{00000000-0005-0000-0000-0000AA230000}"/>
    <cellStyle name="Normal 10 8" xfId="1206" xr:uid="{00000000-0005-0000-0000-0000AB230000}"/>
    <cellStyle name="Normal 10 8 2" xfId="10201" xr:uid="{00000000-0005-0000-0000-0000AC230000}"/>
    <cellStyle name="Normal 10 8 2 2" xfId="10202" xr:uid="{00000000-0005-0000-0000-0000AD230000}"/>
    <cellStyle name="Normal 10 8 3" xfId="10203" xr:uid="{00000000-0005-0000-0000-0000AE230000}"/>
    <cellStyle name="Normal 10 9" xfId="1207" xr:uid="{00000000-0005-0000-0000-0000AF230000}"/>
    <cellStyle name="Normal 10 9 2" xfId="10204" xr:uid="{00000000-0005-0000-0000-0000B0230000}"/>
    <cellStyle name="Normal 10 9 2 2" xfId="10205" xr:uid="{00000000-0005-0000-0000-0000B1230000}"/>
    <cellStyle name="Normal 10 9 3" xfId="10206" xr:uid="{00000000-0005-0000-0000-0000B2230000}"/>
    <cellStyle name="Normal 10_T-straight with PEDs adjustor" xfId="10207" xr:uid="{00000000-0005-0000-0000-0000B3230000}"/>
    <cellStyle name="Normal 11" xfId="1208" xr:uid="{00000000-0005-0000-0000-0000B4230000}"/>
    <cellStyle name="Normal 11 10" xfId="10208" xr:uid="{00000000-0005-0000-0000-0000B5230000}"/>
    <cellStyle name="Normal 11 10 2" xfId="10209" xr:uid="{00000000-0005-0000-0000-0000B6230000}"/>
    <cellStyle name="Normal 11 11" xfId="10210" xr:uid="{00000000-0005-0000-0000-0000B7230000}"/>
    <cellStyle name="Normal 11 2" xfId="1209" xr:uid="{00000000-0005-0000-0000-0000B8230000}"/>
    <cellStyle name="Normal 11 2 2" xfId="1210" xr:uid="{00000000-0005-0000-0000-0000B9230000}"/>
    <cellStyle name="Normal 11 2 3" xfId="10211" xr:uid="{00000000-0005-0000-0000-0000BA230000}"/>
    <cellStyle name="Normal 11 3" xfId="1211" xr:uid="{00000000-0005-0000-0000-0000BB230000}"/>
    <cellStyle name="Normal 11 3 10" xfId="10212" xr:uid="{00000000-0005-0000-0000-0000BC230000}"/>
    <cellStyle name="Normal 11 3 2" xfId="10213" xr:uid="{00000000-0005-0000-0000-0000BD230000}"/>
    <cellStyle name="Normal 11 3 2 2" xfId="10214" xr:uid="{00000000-0005-0000-0000-0000BE230000}"/>
    <cellStyle name="Normal 11 3 2 2 2" xfId="10215" xr:uid="{00000000-0005-0000-0000-0000BF230000}"/>
    <cellStyle name="Normal 11 3 2 2 2 2" xfId="10216" xr:uid="{00000000-0005-0000-0000-0000C0230000}"/>
    <cellStyle name="Normal 11 3 2 2 2 2 2" xfId="10217" xr:uid="{00000000-0005-0000-0000-0000C1230000}"/>
    <cellStyle name="Normal 11 3 2 2 2 2 2 2" xfId="10218" xr:uid="{00000000-0005-0000-0000-0000C2230000}"/>
    <cellStyle name="Normal 11 3 2 2 2 2 2 2 2" xfId="10219" xr:uid="{00000000-0005-0000-0000-0000C3230000}"/>
    <cellStyle name="Normal 11 3 2 2 2 2 2 3" xfId="10220" xr:uid="{00000000-0005-0000-0000-0000C4230000}"/>
    <cellStyle name="Normal 11 3 2 2 2 2 3" xfId="10221" xr:uid="{00000000-0005-0000-0000-0000C5230000}"/>
    <cellStyle name="Normal 11 3 2 2 2 2 3 2" xfId="10222" xr:uid="{00000000-0005-0000-0000-0000C6230000}"/>
    <cellStyle name="Normal 11 3 2 2 2 2 4" xfId="10223" xr:uid="{00000000-0005-0000-0000-0000C7230000}"/>
    <cellStyle name="Normal 11 3 2 2 2 3" xfId="10224" xr:uid="{00000000-0005-0000-0000-0000C8230000}"/>
    <cellStyle name="Normal 11 3 2 2 2 3 2" xfId="10225" xr:uid="{00000000-0005-0000-0000-0000C9230000}"/>
    <cellStyle name="Normal 11 3 2 2 2 3 2 2" xfId="10226" xr:uid="{00000000-0005-0000-0000-0000CA230000}"/>
    <cellStyle name="Normal 11 3 2 2 2 3 3" xfId="10227" xr:uid="{00000000-0005-0000-0000-0000CB230000}"/>
    <cellStyle name="Normal 11 3 2 2 2 4" xfId="10228" xr:uid="{00000000-0005-0000-0000-0000CC230000}"/>
    <cellStyle name="Normal 11 3 2 2 2 4 2" xfId="10229" xr:uid="{00000000-0005-0000-0000-0000CD230000}"/>
    <cellStyle name="Normal 11 3 2 2 2 5" xfId="10230" xr:uid="{00000000-0005-0000-0000-0000CE230000}"/>
    <cellStyle name="Normal 11 3 2 2 3" xfId="10231" xr:uid="{00000000-0005-0000-0000-0000CF230000}"/>
    <cellStyle name="Normal 11 3 2 2 3 2" xfId="10232" xr:uid="{00000000-0005-0000-0000-0000D0230000}"/>
    <cellStyle name="Normal 11 3 2 2 3 2 2" xfId="10233" xr:uid="{00000000-0005-0000-0000-0000D1230000}"/>
    <cellStyle name="Normal 11 3 2 2 3 2 2 2" xfId="10234" xr:uid="{00000000-0005-0000-0000-0000D2230000}"/>
    <cellStyle name="Normal 11 3 2 2 3 2 3" xfId="10235" xr:uid="{00000000-0005-0000-0000-0000D3230000}"/>
    <cellStyle name="Normal 11 3 2 2 3 3" xfId="10236" xr:uid="{00000000-0005-0000-0000-0000D4230000}"/>
    <cellStyle name="Normal 11 3 2 2 3 3 2" xfId="10237" xr:uid="{00000000-0005-0000-0000-0000D5230000}"/>
    <cellStyle name="Normal 11 3 2 2 3 4" xfId="10238" xr:uid="{00000000-0005-0000-0000-0000D6230000}"/>
    <cellStyle name="Normal 11 3 2 2 4" xfId="10239" xr:uid="{00000000-0005-0000-0000-0000D7230000}"/>
    <cellStyle name="Normal 11 3 2 2 4 2" xfId="10240" xr:uid="{00000000-0005-0000-0000-0000D8230000}"/>
    <cellStyle name="Normal 11 3 2 2 4 2 2" xfId="10241" xr:uid="{00000000-0005-0000-0000-0000D9230000}"/>
    <cellStyle name="Normal 11 3 2 2 4 2 2 2" xfId="10242" xr:uid="{00000000-0005-0000-0000-0000DA230000}"/>
    <cellStyle name="Normal 11 3 2 2 4 2 3" xfId="10243" xr:uid="{00000000-0005-0000-0000-0000DB230000}"/>
    <cellStyle name="Normal 11 3 2 2 4 3" xfId="10244" xr:uid="{00000000-0005-0000-0000-0000DC230000}"/>
    <cellStyle name="Normal 11 3 2 2 4 3 2" xfId="10245" xr:uid="{00000000-0005-0000-0000-0000DD230000}"/>
    <cellStyle name="Normal 11 3 2 2 4 4" xfId="10246" xr:uid="{00000000-0005-0000-0000-0000DE230000}"/>
    <cellStyle name="Normal 11 3 2 2 5" xfId="10247" xr:uid="{00000000-0005-0000-0000-0000DF230000}"/>
    <cellStyle name="Normal 11 3 2 2 5 2" xfId="10248" xr:uid="{00000000-0005-0000-0000-0000E0230000}"/>
    <cellStyle name="Normal 11 3 2 2 5 2 2" xfId="10249" xr:uid="{00000000-0005-0000-0000-0000E1230000}"/>
    <cellStyle name="Normal 11 3 2 2 5 3" xfId="10250" xr:uid="{00000000-0005-0000-0000-0000E2230000}"/>
    <cellStyle name="Normal 11 3 2 2 6" xfId="10251" xr:uid="{00000000-0005-0000-0000-0000E3230000}"/>
    <cellStyle name="Normal 11 3 2 2 6 2" xfId="10252" xr:uid="{00000000-0005-0000-0000-0000E4230000}"/>
    <cellStyle name="Normal 11 3 2 2 7" xfId="10253" xr:uid="{00000000-0005-0000-0000-0000E5230000}"/>
    <cellStyle name="Normal 11 3 2 2 7 2" xfId="10254" xr:uid="{00000000-0005-0000-0000-0000E6230000}"/>
    <cellStyle name="Normal 11 3 2 2 8" xfId="10255" xr:uid="{00000000-0005-0000-0000-0000E7230000}"/>
    <cellStyle name="Normal 11 3 2 3" xfId="10256" xr:uid="{00000000-0005-0000-0000-0000E8230000}"/>
    <cellStyle name="Normal 11 3 2 3 2" xfId="10257" xr:uid="{00000000-0005-0000-0000-0000E9230000}"/>
    <cellStyle name="Normal 11 3 2 3 2 2" xfId="10258" xr:uid="{00000000-0005-0000-0000-0000EA230000}"/>
    <cellStyle name="Normal 11 3 2 3 2 2 2" xfId="10259" xr:uid="{00000000-0005-0000-0000-0000EB230000}"/>
    <cellStyle name="Normal 11 3 2 3 2 2 2 2" xfId="10260" xr:uid="{00000000-0005-0000-0000-0000EC230000}"/>
    <cellStyle name="Normal 11 3 2 3 2 2 3" xfId="10261" xr:uid="{00000000-0005-0000-0000-0000ED230000}"/>
    <cellStyle name="Normal 11 3 2 3 2 3" xfId="10262" xr:uid="{00000000-0005-0000-0000-0000EE230000}"/>
    <cellStyle name="Normal 11 3 2 3 2 3 2" xfId="10263" xr:uid="{00000000-0005-0000-0000-0000EF230000}"/>
    <cellStyle name="Normal 11 3 2 3 2 4" xfId="10264" xr:uid="{00000000-0005-0000-0000-0000F0230000}"/>
    <cellStyle name="Normal 11 3 2 3 3" xfId="10265" xr:uid="{00000000-0005-0000-0000-0000F1230000}"/>
    <cellStyle name="Normal 11 3 2 3 3 2" xfId="10266" xr:uid="{00000000-0005-0000-0000-0000F2230000}"/>
    <cellStyle name="Normal 11 3 2 3 3 2 2" xfId="10267" xr:uid="{00000000-0005-0000-0000-0000F3230000}"/>
    <cellStyle name="Normal 11 3 2 3 3 3" xfId="10268" xr:uid="{00000000-0005-0000-0000-0000F4230000}"/>
    <cellStyle name="Normal 11 3 2 3 4" xfId="10269" xr:uid="{00000000-0005-0000-0000-0000F5230000}"/>
    <cellStyle name="Normal 11 3 2 3 4 2" xfId="10270" xr:uid="{00000000-0005-0000-0000-0000F6230000}"/>
    <cellStyle name="Normal 11 3 2 3 5" xfId="10271" xr:uid="{00000000-0005-0000-0000-0000F7230000}"/>
    <cellStyle name="Normal 11 3 2 4" xfId="10272" xr:uid="{00000000-0005-0000-0000-0000F8230000}"/>
    <cellStyle name="Normal 11 3 2 4 2" xfId="10273" xr:uid="{00000000-0005-0000-0000-0000F9230000}"/>
    <cellStyle name="Normal 11 3 2 4 2 2" xfId="10274" xr:uid="{00000000-0005-0000-0000-0000FA230000}"/>
    <cellStyle name="Normal 11 3 2 4 2 2 2" xfId="10275" xr:uid="{00000000-0005-0000-0000-0000FB230000}"/>
    <cellStyle name="Normal 11 3 2 4 2 3" xfId="10276" xr:uid="{00000000-0005-0000-0000-0000FC230000}"/>
    <cellStyle name="Normal 11 3 2 4 3" xfId="10277" xr:uid="{00000000-0005-0000-0000-0000FD230000}"/>
    <cellStyle name="Normal 11 3 2 4 3 2" xfId="10278" xr:uid="{00000000-0005-0000-0000-0000FE230000}"/>
    <cellStyle name="Normal 11 3 2 4 4" xfId="10279" xr:uid="{00000000-0005-0000-0000-0000FF230000}"/>
    <cellStyle name="Normal 11 3 2 5" xfId="10280" xr:uid="{00000000-0005-0000-0000-000000240000}"/>
    <cellStyle name="Normal 11 3 2 5 2" xfId="10281" xr:uid="{00000000-0005-0000-0000-000001240000}"/>
    <cellStyle name="Normal 11 3 2 5 2 2" xfId="10282" xr:uid="{00000000-0005-0000-0000-000002240000}"/>
    <cellStyle name="Normal 11 3 2 5 2 2 2" xfId="10283" xr:uid="{00000000-0005-0000-0000-000003240000}"/>
    <cellStyle name="Normal 11 3 2 5 2 3" xfId="10284" xr:uid="{00000000-0005-0000-0000-000004240000}"/>
    <cellStyle name="Normal 11 3 2 5 3" xfId="10285" xr:uid="{00000000-0005-0000-0000-000005240000}"/>
    <cellStyle name="Normal 11 3 2 5 3 2" xfId="10286" xr:uid="{00000000-0005-0000-0000-000006240000}"/>
    <cellStyle name="Normal 11 3 2 5 4" xfId="10287" xr:uid="{00000000-0005-0000-0000-000007240000}"/>
    <cellStyle name="Normal 11 3 2 6" xfId="10288" xr:uid="{00000000-0005-0000-0000-000008240000}"/>
    <cellStyle name="Normal 11 3 2 6 2" xfId="10289" xr:uid="{00000000-0005-0000-0000-000009240000}"/>
    <cellStyle name="Normal 11 3 2 6 2 2" xfId="10290" xr:uid="{00000000-0005-0000-0000-00000A240000}"/>
    <cellStyle name="Normal 11 3 2 6 3" xfId="10291" xr:uid="{00000000-0005-0000-0000-00000B240000}"/>
    <cellStyle name="Normal 11 3 2 7" xfId="10292" xr:uid="{00000000-0005-0000-0000-00000C240000}"/>
    <cellStyle name="Normal 11 3 2 7 2" xfId="10293" xr:uid="{00000000-0005-0000-0000-00000D240000}"/>
    <cellStyle name="Normal 11 3 2 8" xfId="10294" xr:uid="{00000000-0005-0000-0000-00000E240000}"/>
    <cellStyle name="Normal 11 3 2 8 2" xfId="10295" xr:uid="{00000000-0005-0000-0000-00000F240000}"/>
    <cellStyle name="Normal 11 3 2 9" xfId="10296" xr:uid="{00000000-0005-0000-0000-000010240000}"/>
    <cellStyle name="Normal 11 3 3" xfId="10297" xr:uid="{00000000-0005-0000-0000-000011240000}"/>
    <cellStyle name="Normal 11 3 3 2" xfId="10298" xr:uid="{00000000-0005-0000-0000-000012240000}"/>
    <cellStyle name="Normal 11 3 3 2 2" xfId="10299" xr:uid="{00000000-0005-0000-0000-000013240000}"/>
    <cellStyle name="Normal 11 3 3 2 2 2" xfId="10300" xr:uid="{00000000-0005-0000-0000-000014240000}"/>
    <cellStyle name="Normal 11 3 3 2 2 2 2" xfId="10301" xr:uid="{00000000-0005-0000-0000-000015240000}"/>
    <cellStyle name="Normal 11 3 3 2 2 2 2 2" xfId="10302" xr:uid="{00000000-0005-0000-0000-000016240000}"/>
    <cellStyle name="Normal 11 3 3 2 2 2 3" xfId="10303" xr:uid="{00000000-0005-0000-0000-000017240000}"/>
    <cellStyle name="Normal 11 3 3 2 2 3" xfId="10304" xr:uid="{00000000-0005-0000-0000-000018240000}"/>
    <cellStyle name="Normal 11 3 3 2 2 3 2" xfId="10305" xr:uid="{00000000-0005-0000-0000-000019240000}"/>
    <cellStyle name="Normal 11 3 3 2 2 4" xfId="10306" xr:uid="{00000000-0005-0000-0000-00001A240000}"/>
    <cellStyle name="Normal 11 3 3 2 3" xfId="10307" xr:uid="{00000000-0005-0000-0000-00001B240000}"/>
    <cellStyle name="Normal 11 3 3 2 3 2" xfId="10308" xr:uid="{00000000-0005-0000-0000-00001C240000}"/>
    <cellStyle name="Normal 11 3 3 2 3 2 2" xfId="10309" xr:uid="{00000000-0005-0000-0000-00001D240000}"/>
    <cellStyle name="Normal 11 3 3 2 3 3" xfId="10310" xr:uid="{00000000-0005-0000-0000-00001E240000}"/>
    <cellStyle name="Normal 11 3 3 2 4" xfId="10311" xr:uid="{00000000-0005-0000-0000-00001F240000}"/>
    <cellStyle name="Normal 11 3 3 2 4 2" xfId="10312" xr:uid="{00000000-0005-0000-0000-000020240000}"/>
    <cellStyle name="Normal 11 3 3 2 5" xfId="10313" xr:uid="{00000000-0005-0000-0000-000021240000}"/>
    <cellStyle name="Normal 11 3 3 3" xfId="10314" xr:uid="{00000000-0005-0000-0000-000022240000}"/>
    <cellStyle name="Normal 11 3 3 3 2" xfId="10315" xr:uid="{00000000-0005-0000-0000-000023240000}"/>
    <cellStyle name="Normal 11 3 3 3 2 2" xfId="10316" xr:uid="{00000000-0005-0000-0000-000024240000}"/>
    <cellStyle name="Normal 11 3 3 3 2 2 2" xfId="10317" xr:uid="{00000000-0005-0000-0000-000025240000}"/>
    <cellStyle name="Normal 11 3 3 3 2 3" xfId="10318" xr:uid="{00000000-0005-0000-0000-000026240000}"/>
    <cellStyle name="Normal 11 3 3 3 3" xfId="10319" xr:uid="{00000000-0005-0000-0000-000027240000}"/>
    <cellStyle name="Normal 11 3 3 3 3 2" xfId="10320" xr:uid="{00000000-0005-0000-0000-000028240000}"/>
    <cellStyle name="Normal 11 3 3 3 4" xfId="10321" xr:uid="{00000000-0005-0000-0000-000029240000}"/>
    <cellStyle name="Normal 11 3 3 4" xfId="10322" xr:uid="{00000000-0005-0000-0000-00002A240000}"/>
    <cellStyle name="Normal 11 3 3 4 2" xfId="10323" xr:uid="{00000000-0005-0000-0000-00002B240000}"/>
    <cellStyle name="Normal 11 3 3 4 2 2" xfId="10324" xr:uid="{00000000-0005-0000-0000-00002C240000}"/>
    <cellStyle name="Normal 11 3 3 4 2 2 2" xfId="10325" xr:uid="{00000000-0005-0000-0000-00002D240000}"/>
    <cellStyle name="Normal 11 3 3 4 2 3" xfId="10326" xr:uid="{00000000-0005-0000-0000-00002E240000}"/>
    <cellStyle name="Normal 11 3 3 4 3" xfId="10327" xr:uid="{00000000-0005-0000-0000-00002F240000}"/>
    <cellStyle name="Normal 11 3 3 4 3 2" xfId="10328" xr:uid="{00000000-0005-0000-0000-000030240000}"/>
    <cellStyle name="Normal 11 3 3 4 4" xfId="10329" xr:uid="{00000000-0005-0000-0000-000031240000}"/>
    <cellStyle name="Normal 11 3 3 5" xfId="10330" xr:uid="{00000000-0005-0000-0000-000032240000}"/>
    <cellStyle name="Normal 11 3 3 5 2" xfId="10331" xr:uid="{00000000-0005-0000-0000-000033240000}"/>
    <cellStyle name="Normal 11 3 3 5 2 2" xfId="10332" xr:uid="{00000000-0005-0000-0000-000034240000}"/>
    <cellStyle name="Normal 11 3 3 5 3" xfId="10333" xr:uid="{00000000-0005-0000-0000-000035240000}"/>
    <cellStyle name="Normal 11 3 3 6" xfId="10334" xr:uid="{00000000-0005-0000-0000-000036240000}"/>
    <cellStyle name="Normal 11 3 3 6 2" xfId="10335" xr:uid="{00000000-0005-0000-0000-000037240000}"/>
    <cellStyle name="Normal 11 3 3 7" xfId="10336" xr:uid="{00000000-0005-0000-0000-000038240000}"/>
    <cellStyle name="Normal 11 3 3 7 2" xfId="10337" xr:uid="{00000000-0005-0000-0000-000039240000}"/>
    <cellStyle name="Normal 11 3 3 8" xfId="10338" xr:uid="{00000000-0005-0000-0000-00003A240000}"/>
    <cellStyle name="Normal 11 3 4" xfId="10339" xr:uid="{00000000-0005-0000-0000-00003B240000}"/>
    <cellStyle name="Normal 11 3 4 2" xfId="10340" xr:uid="{00000000-0005-0000-0000-00003C240000}"/>
    <cellStyle name="Normal 11 3 4 2 2" xfId="10341" xr:uid="{00000000-0005-0000-0000-00003D240000}"/>
    <cellStyle name="Normal 11 3 4 2 2 2" xfId="10342" xr:uid="{00000000-0005-0000-0000-00003E240000}"/>
    <cellStyle name="Normal 11 3 4 2 2 2 2" xfId="10343" xr:uid="{00000000-0005-0000-0000-00003F240000}"/>
    <cellStyle name="Normal 11 3 4 2 2 3" xfId="10344" xr:uid="{00000000-0005-0000-0000-000040240000}"/>
    <cellStyle name="Normal 11 3 4 2 3" xfId="10345" xr:uid="{00000000-0005-0000-0000-000041240000}"/>
    <cellStyle name="Normal 11 3 4 2 3 2" xfId="10346" xr:uid="{00000000-0005-0000-0000-000042240000}"/>
    <cellStyle name="Normal 11 3 4 2 4" xfId="10347" xr:uid="{00000000-0005-0000-0000-000043240000}"/>
    <cellStyle name="Normal 11 3 4 3" xfId="10348" xr:uid="{00000000-0005-0000-0000-000044240000}"/>
    <cellStyle name="Normal 11 3 4 3 2" xfId="10349" xr:uid="{00000000-0005-0000-0000-000045240000}"/>
    <cellStyle name="Normal 11 3 4 3 2 2" xfId="10350" xr:uid="{00000000-0005-0000-0000-000046240000}"/>
    <cellStyle name="Normal 11 3 4 3 3" xfId="10351" xr:uid="{00000000-0005-0000-0000-000047240000}"/>
    <cellStyle name="Normal 11 3 4 4" xfId="10352" xr:uid="{00000000-0005-0000-0000-000048240000}"/>
    <cellStyle name="Normal 11 3 4 4 2" xfId="10353" xr:uid="{00000000-0005-0000-0000-000049240000}"/>
    <cellStyle name="Normal 11 3 4 5" xfId="10354" xr:uid="{00000000-0005-0000-0000-00004A240000}"/>
    <cellStyle name="Normal 11 3 5" xfId="10355" xr:uid="{00000000-0005-0000-0000-00004B240000}"/>
    <cellStyle name="Normal 11 3 5 2" xfId="10356" xr:uid="{00000000-0005-0000-0000-00004C240000}"/>
    <cellStyle name="Normal 11 3 5 2 2" xfId="10357" xr:uid="{00000000-0005-0000-0000-00004D240000}"/>
    <cellStyle name="Normal 11 3 5 2 2 2" xfId="10358" xr:uid="{00000000-0005-0000-0000-00004E240000}"/>
    <cellStyle name="Normal 11 3 5 2 3" xfId="10359" xr:uid="{00000000-0005-0000-0000-00004F240000}"/>
    <cellStyle name="Normal 11 3 5 3" xfId="10360" xr:uid="{00000000-0005-0000-0000-000050240000}"/>
    <cellStyle name="Normal 11 3 5 3 2" xfId="10361" xr:uid="{00000000-0005-0000-0000-000051240000}"/>
    <cellStyle name="Normal 11 3 5 4" xfId="10362" xr:uid="{00000000-0005-0000-0000-000052240000}"/>
    <cellStyle name="Normal 11 3 6" xfId="10363" xr:uid="{00000000-0005-0000-0000-000053240000}"/>
    <cellStyle name="Normal 11 3 6 2" xfId="10364" xr:uid="{00000000-0005-0000-0000-000054240000}"/>
    <cellStyle name="Normal 11 3 6 2 2" xfId="10365" xr:uid="{00000000-0005-0000-0000-000055240000}"/>
    <cellStyle name="Normal 11 3 6 2 2 2" xfId="10366" xr:uid="{00000000-0005-0000-0000-000056240000}"/>
    <cellStyle name="Normal 11 3 6 2 3" xfId="10367" xr:uid="{00000000-0005-0000-0000-000057240000}"/>
    <cellStyle name="Normal 11 3 6 3" xfId="10368" xr:uid="{00000000-0005-0000-0000-000058240000}"/>
    <cellStyle name="Normal 11 3 6 3 2" xfId="10369" xr:uid="{00000000-0005-0000-0000-000059240000}"/>
    <cellStyle name="Normal 11 3 6 4" xfId="10370" xr:uid="{00000000-0005-0000-0000-00005A240000}"/>
    <cellStyle name="Normal 11 3 7" xfId="10371" xr:uid="{00000000-0005-0000-0000-00005B240000}"/>
    <cellStyle name="Normal 11 3 7 2" xfId="10372" xr:uid="{00000000-0005-0000-0000-00005C240000}"/>
    <cellStyle name="Normal 11 3 7 2 2" xfId="10373" xr:uid="{00000000-0005-0000-0000-00005D240000}"/>
    <cellStyle name="Normal 11 3 7 3" xfId="10374" xr:uid="{00000000-0005-0000-0000-00005E240000}"/>
    <cellStyle name="Normal 11 3 8" xfId="10375" xr:uid="{00000000-0005-0000-0000-00005F240000}"/>
    <cellStyle name="Normal 11 3 8 2" xfId="10376" xr:uid="{00000000-0005-0000-0000-000060240000}"/>
    <cellStyle name="Normal 11 3 9" xfId="10377" xr:uid="{00000000-0005-0000-0000-000061240000}"/>
    <cellStyle name="Normal 11 3 9 2" xfId="10378" xr:uid="{00000000-0005-0000-0000-000062240000}"/>
    <cellStyle name="Normal 11 4" xfId="10379" xr:uid="{00000000-0005-0000-0000-000063240000}"/>
    <cellStyle name="Normal 11 4 2" xfId="10380" xr:uid="{00000000-0005-0000-0000-000064240000}"/>
    <cellStyle name="Normal 11 4 2 2" xfId="10381" xr:uid="{00000000-0005-0000-0000-000065240000}"/>
    <cellStyle name="Normal 11 4 2 2 2" xfId="10382" xr:uid="{00000000-0005-0000-0000-000066240000}"/>
    <cellStyle name="Normal 11 4 2 2 2 2" xfId="10383" xr:uid="{00000000-0005-0000-0000-000067240000}"/>
    <cellStyle name="Normal 11 4 2 2 2 2 2" xfId="10384" xr:uid="{00000000-0005-0000-0000-000068240000}"/>
    <cellStyle name="Normal 11 4 2 2 2 2 2 2" xfId="10385" xr:uid="{00000000-0005-0000-0000-000069240000}"/>
    <cellStyle name="Normal 11 4 2 2 2 2 3" xfId="10386" xr:uid="{00000000-0005-0000-0000-00006A240000}"/>
    <cellStyle name="Normal 11 4 2 2 2 3" xfId="10387" xr:uid="{00000000-0005-0000-0000-00006B240000}"/>
    <cellStyle name="Normal 11 4 2 2 2 3 2" xfId="10388" xr:uid="{00000000-0005-0000-0000-00006C240000}"/>
    <cellStyle name="Normal 11 4 2 2 2 4" xfId="10389" xr:uid="{00000000-0005-0000-0000-00006D240000}"/>
    <cellStyle name="Normal 11 4 2 2 3" xfId="10390" xr:uid="{00000000-0005-0000-0000-00006E240000}"/>
    <cellStyle name="Normal 11 4 2 2 3 2" xfId="10391" xr:uid="{00000000-0005-0000-0000-00006F240000}"/>
    <cellStyle name="Normal 11 4 2 2 3 2 2" xfId="10392" xr:uid="{00000000-0005-0000-0000-000070240000}"/>
    <cellStyle name="Normal 11 4 2 2 3 3" xfId="10393" xr:uid="{00000000-0005-0000-0000-000071240000}"/>
    <cellStyle name="Normal 11 4 2 2 4" xfId="10394" xr:uid="{00000000-0005-0000-0000-000072240000}"/>
    <cellStyle name="Normal 11 4 2 2 4 2" xfId="10395" xr:uid="{00000000-0005-0000-0000-000073240000}"/>
    <cellStyle name="Normal 11 4 2 2 5" xfId="10396" xr:uid="{00000000-0005-0000-0000-000074240000}"/>
    <cellStyle name="Normal 11 4 2 3" xfId="10397" xr:uid="{00000000-0005-0000-0000-000075240000}"/>
    <cellStyle name="Normal 11 4 2 3 2" xfId="10398" xr:uid="{00000000-0005-0000-0000-000076240000}"/>
    <cellStyle name="Normal 11 4 2 3 2 2" xfId="10399" xr:uid="{00000000-0005-0000-0000-000077240000}"/>
    <cellStyle name="Normal 11 4 2 3 2 2 2" xfId="10400" xr:uid="{00000000-0005-0000-0000-000078240000}"/>
    <cellStyle name="Normal 11 4 2 3 2 3" xfId="10401" xr:uid="{00000000-0005-0000-0000-000079240000}"/>
    <cellStyle name="Normal 11 4 2 3 3" xfId="10402" xr:uid="{00000000-0005-0000-0000-00007A240000}"/>
    <cellStyle name="Normal 11 4 2 3 3 2" xfId="10403" xr:uid="{00000000-0005-0000-0000-00007B240000}"/>
    <cellStyle name="Normal 11 4 2 3 4" xfId="10404" xr:uid="{00000000-0005-0000-0000-00007C240000}"/>
    <cellStyle name="Normal 11 4 2 4" xfId="10405" xr:uid="{00000000-0005-0000-0000-00007D240000}"/>
    <cellStyle name="Normal 11 4 2 4 2" xfId="10406" xr:uid="{00000000-0005-0000-0000-00007E240000}"/>
    <cellStyle name="Normal 11 4 2 4 2 2" xfId="10407" xr:uid="{00000000-0005-0000-0000-00007F240000}"/>
    <cellStyle name="Normal 11 4 2 4 2 2 2" xfId="10408" xr:uid="{00000000-0005-0000-0000-000080240000}"/>
    <cellStyle name="Normal 11 4 2 4 2 3" xfId="10409" xr:uid="{00000000-0005-0000-0000-000081240000}"/>
    <cellStyle name="Normal 11 4 2 4 3" xfId="10410" xr:uid="{00000000-0005-0000-0000-000082240000}"/>
    <cellStyle name="Normal 11 4 2 4 3 2" xfId="10411" xr:uid="{00000000-0005-0000-0000-000083240000}"/>
    <cellStyle name="Normal 11 4 2 4 4" xfId="10412" xr:uid="{00000000-0005-0000-0000-000084240000}"/>
    <cellStyle name="Normal 11 4 2 5" xfId="10413" xr:uid="{00000000-0005-0000-0000-000085240000}"/>
    <cellStyle name="Normal 11 4 2 5 2" xfId="10414" xr:uid="{00000000-0005-0000-0000-000086240000}"/>
    <cellStyle name="Normal 11 4 2 5 2 2" xfId="10415" xr:uid="{00000000-0005-0000-0000-000087240000}"/>
    <cellStyle name="Normal 11 4 2 5 3" xfId="10416" xr:uid="{00000000-0005-0000-0000-000088240000}"/>
    <cellStyle name="Normal 11 4 2 6" xfId="10417" xr:uid="{00000000-0005-0000-0000-000089240000}"/>
    <cellStyle name="Normal 11 4 2 6 2" xfId="10418" xr:uid="{00000000-0005-0000-0000-00008A240000}"/>
    <cellStyle name="Normal 11 4 2 7" xfId="10419" xr:uid="{00000000-0005-0000-0000-00008B240000}"/>
    <cellStyle name="Normal 11 4 2 7 2" xfId="10420" xr:uid="{00000000-0005-0000-0000-00008C240000}"/>
    <cellStyle name="Normal 11 4 2 8" xfId="10421" xr:uid="{00000000-0005-0000-0000-00008D240000}"/>
    <cellStyle name="Normal 11 4 3" xfId="10422" xr:uid="{00000000-0005-0000-0000-00008E240000}"/>
    <cellStyle name="Normal 11 4 3 2" xfId="10423" xr:uid="{00000000-0005-0000-0000-00008F240000}"/>
    <cellStyle name="Normal 11 4 3 2 2" xfId="10424" xr:uid="{00000000-0005-0000-0000-000090240000}"/>
    <cellStyle name="Normal 11 4 3 2 2 2" xfId="10425" xr:uid="{00000000-0005-0000-0000-000091240000}"/>
    <cellStyle name="Normal 11 4 3 2 2 2 2" xfId="10426" xr:uid="{00000000-0005-0000-0000-000092240000}"/>
    <cellStyle name="Normal 11 4 3 2 2 3" xfId="10427" xr:uid="{00000000-0005-0000-0000-000093240000}"/>
    <cellStyle name="Normal 11 4 3 2 3" xfId="10428" xr:uid="{00000000-0005-0000-0000-000094240000}"/>
    <cellStyle name="Normal 11 4 3 2 3 2" xfId="10429" xr:uid="{00000000-0005-0000-0000-000095240000}"/>
    <cellStyle name="Normal 11 4 3 2 4" xfId="10430" xr:uid="{00000000-0005-0000-0000-000096240000}"/>
    <cellStyle name="Normal 11 4 3 3" xfId="10431" xr:uid="{00000000-0005-0000-0000-000097240000}"/>
    <cellStyle name="Normal 11 4 3 3 2" xfId="10432" xr:uid="{00000000-0005-0000-0000-000098240000}"/>
    <cellStyle name="Normal 11 4 3 3 2 2" xfId="10433" xr:uid="{00000000-0005-0000-0000-000099240000}"/>
    <cellStyle name="Normal 11 4 3 3 3" xfId="10434" xr:uid="{00000000-0005-0000-0000-00009A240000}"/>
    <cellStyle name="Normal 11 4 3 4" xfId="10435" xr:uid="{00000000-0005-0000-0000-00009B240000}"/>
    <cellStyle name="Normal 11 4 3 4 2" xfId="10436" xr:uid="{00000000-0005-0000-0000-00009C240000}"/>
    <cellStyle name="Normal 11 4 3 5" xfId="10437" xr:uid="{00000000-0005-0000-0000-00009D240000}"/>
    <cellStyle name="Normal 11 4 4" xfId="10438" xr:uid="{00000000-0005-0000-0000-00009E240000}"/>
    <cellStyle name="Normal 11 4 4 2" xfId="10439" xr:uid="{00000000-0005-0000-0000-00009F240000}"/>
    <cellStyle name="Normal 11 4 4 2 2" xfId="10440" xr:uid="{00000000-0005-0000-0000-0000A0240000}"/>
    <cellStyle name="Normal 11 4 4 2 2 2" xfId="10441" xr:uid="{00000000-0005-0000-0000-0000A1240000}"/>
    <cellStyle name="Normal 11 4 4 2 3" xfId="10442" xr:uid="{00000000-0005-0000-0000-0000A2240000}"/>
    <cellStyle name="Normal 11 4 4 3" xfId="10443" xr:uid="{00000000-0005-0000-0000-0000A3240000}"/>
    <cellStyle name="Normal 11 4 4 3 2" xfId="10444" xr:uid="{00000000-0005-0000-0000-0000A4240000}"/>
    <cellStyle name="Normal 11 4 4 4" xfId="10445" xr:uid="{00000000-0005-0000-0000-0000A5240000}"/>
    <cellStyle name="Normal 11 4 5" xfId="10446" xr:uid="{00000000-0005-0000-0000-0000A6240000}"/>
    <cellStyle name="Normal 11 4 5 2" xfId="10447" xr:uid="{00000000-0005-0000-0000-0000A7240000}"/>
    <cellStyle name="Normal 11 4 5 2 2" xfId="10448" xr:uid="{00000000-0005-0000-0000-0000A8240000}"/>
    <cellStyle name="Normal 11 4 5 2 2 2" xfId="10449" xr:uid="{00000000-0005-0000-0000-0000A9240000}"/>
    <cellStyle name="Normal 11 4 5 2 3" xfId="10450" xr:uid="{00000000-0005-0000-0000-0000AA240000}"/>
    <cellStyle name="Normal 11 4 5 3" xfId="10451" xr:uid="{00000000-0005-0000-0000-0000AB240000}"/>
    <cellStyle name="Normal 11 4 5 3 2" xfId="10452" xr:uid="{00000000-0005-0000-0000-0000AC240000}"/>
    <cellStyle name="Normal 11 4 5 4" xfId="10453" xr:uid="{00000000-0005-0000-0000-0000AD240000}"/>
    <cellStyle name="Normal 11 4 6" xfId="10454" xr:uid="{00000000-0005-0000-0000-0000AE240000}"/>
    <cellStyle name="Normal 11 4 6 2" xfId="10455" xr:uid="{00000000-0005-0000-0000-0000AF240000}"/>
    <cellStyle name="Normal 11 4 6 2 2" xfId="10456" xr:uid="{00000000-0005-0000-0000-0000B0240000}"/>
    <cellStyle name="Normal 11 4 6 3" xfId="10457" xr:uid="{00000000-0005-0000-0000-0000B1240000}"/>
    <cellStyle name="Normal 11 4 7" xfId="10458" xr:uid="{00000000-0005-0000-0000-0000B2240000}"/>
    <cellStyle name="Normal 11 4 7 2" xfId="10459" xr:uid="{00000000-0005-0000-0000-0000B3240000}"/>
    <cellStyle name="Normal 11 4 8" xfId="10460" xr:uid="{00000000-0005-0000-0000-0000B4240000}"/>
    <cellStyle name="Normal 11 4 8 2" xfId="10461" xr:uid="{00000000-0005-0000-0000-0000B5240000}"/>
    <cellStyle name="Normal 11 4 9" xfId="10462" xr:uid="{00000000-0005-0000-0000-0000B6240000}"/>
    <cellStyle name="Normal 11 5" xfId="10463" xr:uid="{00000000-0005-0000-0000-0000B7240000}"/>
    <cellStyle name="Normal 11 5 2" xfId="10464" xr:uid="{00000000-0005-0000-0000-0000B8240000}"/>
    <cellStyle name="Normal 11 5 2 2" xfId="10465" xr:uid="{00000000-0005-0000-0000-0000B9240000}"/>
    <cellStyle name="Normal 11 5 2 2 2" xfId="10466" xr:uid="{00000000-0005-0000-0000-0000BA240000}"/>
    <cellStyle name="Normal 11 5 2 2 2 2" xfId="10467" xr:uid="{00000000-0005-0000-0000-0000BB240000}"/>
    <cellStyle name="Normal 11 5 2 2 2 2 2" xfId="10468" xr:uid="{00000000-0005-0000-0000-0000BC240000}"/>
    <cellStyle name="Normal 11 5 2 2 2 3" xfId="10469" xr:uid="{00000000-0005-0000-0000-0000BD240000}"/>
    <cellStyle name="Normal 11 5 2 2 3" xfId="10470" xr:uid="{00000000-0005-0000-0000-0000BE240000}"/>
    <cellStyle name="Normal 11 5 2 2 3 2" xfId="10471" xr:uid="{00000000-0005-0000-0000-0000BF240000}"/>
    <cellStyle name="Normal 11 5 2 2 4" xfId="10472" xr:uid="{00000000-0005-0000-0000-0000C0240000}"/>
    <cellStyle name="Normal 11 5 2 3" xfId="10473" xr:uid="{00000000-0005-0000-0000-0000C1240000}"/>
    <cellStyle name="Normal 11 5 2 3 2" xfId="10474" xr:uid="{00000000-0005-0000-0000-0000C2240000}"/>
    <cellStyle name="Normal 11 5 2 3 2 2" xfId="10475" xr:uid="{00000000-0005-0000-0000-0000C3240000}"/>
    <cellStyle name="Normal 11 5 2 3 3" xfId="10476" xr:uid="{00000000-0005-0000-0000-0000C4240000}"/>
    <cellStyle name="Normal 11 5 2 4" xfId="10477" xr:uid="{00000000-0005-0000-0000-0000C5240000}"/>
    <cellStyle name="Normal 11 5 2 4 2" xfId="10478" xr:uid="{00000000-0005-0000-0000-0000C6240000}"/>
    <cellStyle name="Normal 11 5 2 5" xfId="10479" xr:uid="{00000000-0005-0000-0000-0000C7240000}"/>
    <cellStyle name="Normal 11 5 3" xfId="10480" xr:uid="{00000000-0005-0000-0000-0000C8240000}"/>
    <cellStyle name="Normal 11 5 3 2" xfId="10481" xr:uid="{00000000-0005-0000-0000-0000C9240000}"/>
    <cellStyle name="Normal 11 5 3 2 2" xfId="10482" xr:uid="{00000000-0005-0000-0000-0000CA240000}"/>
    <cellStyle name="Normal 11 5 3 2 2 2" xfId="10483" xr:uid="{00000000-0005-0000-0000-0000CB240000}"/>
    <cellStyle name="Normal 11 5 3 2 3" xfId="10484" xr:uid="{00000000-0005-0000-0000-0000CC240000}"/>
    <cellStyle name="Normal 11 5 3 3" xfId="10485" xr:uid="{00000000-0005-0000-0000-0000CD240000}"/>
    <cellStyle name="Normal 11 5 3 3 2" xfId="10486" xr:uid="{00000000-0005-0000-0000-0000CE240000}"/>
    <cellStyle name="Normal 11 5 3 4" xfId="10487" xr:uid="{00000000-0005-0000-0000-0000CF240000}"/>
    <cellStyle name="Normal 11 5 4" xfId="10488" xr:uid="{00000000-0005-0000-0000-0000D0240000}"/>
    <cellStyle name="Normal 11 5 4 2" xfId="10489" xr:uid="{00000000-0005-0000-0000-0000D1240000}"/>
    <cellStyle name="Normal 11 5 4 2 2" xfId="10490" xr:uid="{00000000-0005-0000-0000-0000D2240000}"/>
    <cellStyle name="Normal 11 5 4 2 2 2" xfId="10491" xr:uid="{00000000-0005-0000-0000-0000D3240000}"/>
    <cellStyle name="Normal 11 5 4 2 3" xfId="10492" xr:uid="{00000000-0005-0000-0000-0000D4240000}"/>
    <cellStyle name="Normal 11 5 4 3" xfId="10493" xr:uid="{00000000-0005-0000-0000-0000D5240000}"/>
    <cellStyle name="Normal 11 5 4 3 2" xfId="10494" xr:uid="{00000000-0005-0000-0000-0000D6240000}"/>
    <cellStyle name="Normal 11 5 4 4" xfId="10495" xr:uid="{00000000-0005-0000-0000-0000D7240000}"/>
    <cellStyle name="Normal 11 5 5" xfId="10496" xr:uid="{00000000-0005-0000-0000-0000D8240000}"/>
    <cellStyle name="Normal 11 5 5 2" xfId="10497" xr:uid="{00000000-0005-0000-0000-0000D9240000}"/>
    <cellStyle name="Normal 11 5 5 2 2" xfId="10498" xr:uid="{00000000-0005-0000-0000-0000DA240000}"/>
    <cellStyle name="Normal 11 5 5 3" xfId="10499" xr:uid="{00000000-0005-0000-0000-0000DB240000}"/>
    <cellStyle name="Normal 11 5 6" xfId="10500" xr:uid="{00000000-0005-0000-0000-0000DC240000}"/>
    <cellStyle name="Normal 11 5 6 2" xfId="10501" xr:uid="{00000000-0005-0000-0000-0000DD240000}"/>
    <cellStyle name="Normal 11 5 7" xfId="10502" xr:uid="{00000000-0005-0000-0000-0000DE240000}"/>
    <cellStyle name="Normal 11 5 7 2" xfId="10503" xr:uid="{00000000-0005-0000-0000-0000DF240000}"/>
    <cellStyle name="Normal 11 5 8" xfId="10504" xr:uid="{00000000-0005-0000-0000-0000E0240000}"/>
    <cellStyle name="Normal 11 6" xfId="10505" xr:uid="{00000000-0005-0000-0000-0000E1240000}"/>
    <cellStyle name="Normal 11 6 2" xfId="10506" xr:uid="{00000000-0005-0000-0000-0000E2240000}"/>
    <cellStyle name="Normal 11 6 2 2" xfId="10507" xr:uid="{00000000-0005-0000-0000-0000E3240000}"/>
    <cellStyle name="Normal 11 6 2 2 2" xfId="10508" xr:uid="{00000000-0005-0000-0000-0000E4240000}"/>
    <cellStyle name="Normal 11 6 2 2 2 2" xfId="10509" xr:uid="{00000000-0005-0000-0000-0000E5240000}"/>
    <cellStyle name="Normal 11 6 2 2 3" xfId="10510" xr:uid="{00000000-0005-0000-0000-0000E6240000}"/>
    <cellStyle name="Normal 11 6 2 3" xfId="10511" xr:uid="{00000000-0005-0000-0000-0000E7240000}"/>
    <cellStyle name="Normal 11 6 2 3 2" xfId="10512" xr:uid="{00000000-0005-0000-0000-0000E8240000}"/>
    <cellStyle name="Normal 11 6 2 4" xfId="10513" xr:uid="{00000000-0005-0000-0000-0000E9240000}"/>
    <cellStyle name="Normal 11 6 3" xfId="10514" xr:uid="{00000000-0005-0000-0000-0000EA240000}"/>
    <cellStyle name="Normal 11 6 3 2" xfId="10515" xr:uid="{00000000-0005-0000-0000-0000EB240000}"/>
    <cellStyle name="Normal 11 6 3 2 2" xfId="10516" xr:uid="{00000000-0005-0000-0000-0000EC240000}"/>
    <cellStyle name="Normal 11 6 3 3" xfId="10517" xr:uid="{00000000-0005-0000-0000-0000ED240000}"/>
    <cellStyle name="Normal 11 6 4" xfId="10518" xr:uid="{00000000-0005-0000-0000-0000EE240000}"/>
    <cellStyle name="Normal 11 6 4 2" xfId="10519" xr:uid="{00000000-0005-0000-0000-0000EF240000}"/>
    <cellStyle name="Normal 11 6 5" xfId="10520" xr:uid="{00000000-0005-0000-0000-0000F0240000}"/>
    <cellStyle name="Normal 11 7" xfId="10521" xr:uid="{00000000-0005-0000-0000-0000F1240000}"/>
    <cellStyle name="Normal 11 7 2" xfId="10522" xr:uid="{00000000-0005-0000-0000-0000F2240000}"/>
    <cellStyle name="Normal 11 7 2 2" xfId="10523" xr:uid="{00000000-0005-0000-0000-0000F3240000}"/>
    <cellStyle name="Normal 11 7 2 2 2" xfId="10524" xr:uid="{00000000-0005-0000-0000-0000F4240000}"/>
    <cellStyle name="Normal 11 7 2 3" xfId="10525" xr:uid="{00000000-0005-0000-0000-0000F5240000}"/>
    <cellStyle name="Normal 11 7 3" xfId="10526" xr:uid="{00000000-0005-0000-0000-0000F6240000}"/>
    <cellStyle name="Normal 11 7 3 2" xfId="10527" xr:uid="{00000000-0005-0000-0000-0000F7240000}"/>
    <cellStyle name="Normal 11 7 4" xfId="10528" xr:uid="{00000000-0005-0000-0000-0000F8240000}"/>
    <cellStyle name="Normal 11 8" xfId="10529" xr:uid="{00000000-0005-0000-0000-0000F9240000}"/>
    <cellStyle name="Normal 11 8 2" xfId="10530" xr:uid="{00000000-0005-0000-0000-0000FA240000}"/>
    <cellStyle name="Normal 11 8 2 2" xfId="10531" xr:uid="{00000000-0005-0000-0000-0000FB240000}"/>
    <cellStyle name="Normal 11 8 2 2 2" xfId="10532" xr:uid="{00000000-0005-0000-0000-0000FC240000}"/>
    <cellStyle name="Normal 11 8 2 3" xfId="10533" xr:uid="{00000000-0005-0000-0000-0000FD240000}"/>
    <cellStyle name="Normal 11 8 3" xfId="10534" xr:uid="{00000000-0005-0000-0000-0000FE240000}"/>
    <cellStyle name="Normal 11 8 3 2" xfId="10535" xr:uid="{00000000-0005-0000-0000-0000FF240000}"/>
    <cellStyle name="Normal 11 8 4" xfId="10536" xr:uid="{00000000-0005-0000-0000-000000250000}"/>
    <cellStyle name="Normal 11 9" xfId="10537" xr:uid="{00000000-0005-0000-0000-000001250000}"/>
    <cellStyle name="Normal 11 9 2" xfId="10538" xr:uid="{00000000-0005-0000-0000-000002250000}"/>
    <cellStyle name="Normal 11 9 2 2" xfId="10539" xr:uid="{00000000-0005-0000-0000-000003250000}"/>
    <cellStyle name="Normal 11 9 3" xfId="10540" xr:uid="{00000000-0005-0000-0000-000004250000}"/>
    <cellStyle name="Normal 12" xfId="1212" xr:uid="{00000000-0005-0000-0000-000005250000}"/>
    <cellStyle name="Normal 12 10" xfId="10541" xr:uid="{00000000-0005-0000-0000-000006250000}"/>
    <cellStyle name="Normal 12 10 2" xfId="10542" xr:uid="{00000000-0005-0000-0000-000007250000}"/>
    <cellStyle name="Normal 12 11" xfId="10543" xr:uid="{00000000-0005-0000-0000-000008250000}"/>
    <cellStyle name="Normal 12 11 2" xfId="10544" xr:uid="{00000000-0005-0000-0000-000009250000}"/>
    <cellStyle name="Normal 12 12" xfId="10545" xr:uid="{00000000-0005-0000-0000-00000A250000}"/>
    <cellStyle name="Normal 12 13" xfId="10546" xr:uid="{00000000-0005-0000-0000-00000B250000}"/>
    <cellStyle name="Normal 12 14" xfId="10547" xr:uid="{00000000-0005-0000-0000-00000C250000}"/>
    <cellStyle name="Normal 12 2" xfId="1213" xr:uid="{00000000-0005-0000-0000-00000D250000}"/>
    <cellStyle name="Normal 12 2 10" xfId="10548" xr:uid="{00000000-0005-0000-0000-00000E250000}"/>
    <cellStyle name="Normal 12 2 11" xfId="10549" xr:uid="{00000000-0005-0000-0000-00000F250000}"/>
    <cellStyle name="Normal 12 2 2" xfId="1214" xr:uid="{00000000-0005-0000-0000-000010250000}"/>
    <cellStyle name="Normal 12 2 2 10" xfId="10550" xr:uid="{00000000-0005-0000-0000-000011250000}"/>
    <cellStyle name="Normal 12 2 2 2" xfId="10551" xr:uid="{00000000-0005-0000-0000-000012250000}"/>
    <cellStyle name="Normal 12 2 2 2 2" xfId="10552" xr:uid="{00000000-0005-0000-0000-000013250000}"/>
    <cellStyle name="Normal 12 2 2 2 2 2" xfId="10553" xr:uid="{00000000-0005-0000-0000-000014250000}"/>
    <cellStyle name="Normal 12 2 2 2 2 2 2" xfId="10554" xr:uid="{00000000-0005-0000-0000-000015250000}"/>
    <cellStyle name="Normal 12 2 2 2 2 2 2 2" xfId="10555" xr:uid="{00000000-0005-0000-0000-000016250000}"/>
    <cellStyle name="Normal 12 2 2 2 2 2 2 2 2" xfId="10556" xr:uid="{00000000-0005-0000-0000-000017250000}"/>
    <cellStyle name="Normal 12 2 2 2 2 2 2 3" xfId="10557" xr:uid="{00000000-0005-0000-0000-000018250000}"/>
    <cellStyle name="Normal 12 2 2 2 2 2 3" xfId="10558" xr:uid="{00000000-0005-0000-0000-000019250000}"/>
    <cellStyle name="Normal 12 2 2 2 2 2 3 2" xfId="10559" xr:uid="{00000000-0005-0000-0000-00001A250000}"/>
    <cellStyle name="Normal 12 2 2 2 2 2 4" xfId="10560" xr:uid="{00000000-0005-0000-0000-00001B250000}"/>
    <cellStyle name="Normal 12 2 2 2 2 3" xfId="10561" xr:uid="{00000000-0005-0000-0000-00001C250000}"/>
    <cellStyle name="Normal 12 2 2 2 2 3 2" xfId="10562" xr:uid="{00000000-0005-0000-0000-00001D250000}"/>
    <cellStyle name="Normal 12 2 2 2 2 3 2 2" xfId="10563" xr:uid="{00000000-0005-0000-0000-00001E250000}"/>
    <cellStyle name="Normal 12 2 2 2 2 3 3" xfId="10564" xr:uid="{00000000-0005-0000-0000-00001F250000}"/>
    <cellStyle name="Normal 12 2 2 2 2 4" xfId="10565" xr:uid="{00000000-0005-0000-0000-000020250000}"/>
    <cellStyle name="Normal 12 2 2 2 2 4 2" xfId="10566" xr:uid="{00000000-0005-0000-0000-000021250000}"/>
    <cellStyle name="Normal 12 2 2 2 2 5" xfId="10567" xr:uid="{00000000-0005-0000-0000-000022250000}"/>
    <cellStyle name="Normal 12 2 2 2 3" xfId="10568" xr:uid="{00000000-0005-0000-0000-000023250000}"/>
    <cellStyle name="Normal 12 2 2 2 3 2" xfId="10569" xr:uid="{00000000-0005-0000-0000-000024250000}"/>
    <cellStyle name="Normal 12 2 2 2 3 2 2" xfId="10570" xr:uid="{00000000-0005-0000-0000-000025250000}"/>
    <cellStyle name="Normal 12 2 2 2 3 2 2 2" xfId="10571" xr:uid="{00000000-0005-0000-0000-000026250000}"/>
    <cellStyle name="Normal 12 2 2 2 3 2 3" xfId="10572" xr:uid="{00000000-0005-0000-0000-000027250000}"/>
    <cellStyle name="Normal 12 2 2 2 3 3" xfId="10573" xr:uid="{00000000-0005-0000-0000-000028250000}"/>
    <cellStyle name="Normal 12 2 2 2 3 3 2" xfId="10574" xr:uid="{00000000-0005-0000-0000-000029250000}"/>
    <cellStyle name="Normal 12 2 2 2 3 4" xfId="10575" xr:uid="{00000000-0005-0000-0000-00002A250000}"/>
    <cellStyle name="Normal 12 2 2 2 4" xfId="10576" xr:uid="{00000000-0005-0000-0000-00002B250000}"/>
    <cellStyle name="Normal 12 2 2 2 4 2" xfId="10577" xr:uid="{00000000-0005-0000-0000-00002C250000}"/>
    <cellStyle name="Normal 12 2 2 2 4 2 2" xfId="10578" xr:uid="{00000000-0005-0000-0000-00002D250000}"/>
    <cellStyle name="Normal 12 2 2 2 4 2 2 2" xfId="10579" xr:uid="{00000000-0005-0000-0000-00002E250000}"/>
    <cellStyle name="Normal 12 2 2 2 4 2 3" xfId="10580" xr:uid="{00000000-0005-0000-0000-00002F250000}"/>
    <cellStyle name="Normal 12 2 2 2 4 3" xfId="10581" xr:uid="{00000000-0005-0000-0000-000030250000}"/>
    <cellStyle name="Normal 12 2 2 2 4 3 2" xfId="10582" xr:uid="{00000000-0005-0000-0000-000031250000}"/>
    <cellStyle name="Normal 12 2 2 2 4 4" xfId="10583" xr:uid="{00000000-0005-0000-0000-000032250000}"/>
    <cellStyle name="Normal 12 2 2 2 5" xfId="10584" xr:uid="{00000000-0005-0000-0000-000033250000}"/>
    <cellStyle name="Normal 12 2 2 2 5 2" xfId="10585" xr:uid="{00000000-0005-0000-0000-000034250000}"/>
    <cellStyle name="Normal 12 2 2 2 5 2 2" xfId="10586" xr:uid="{00000000-0005-0000-0000-000035250000}"/>
    <cellStyle name="Normal 12 2 2 2 5 3" xfId="10587" xr:uid="{00000000-0005-0000-0000-000036250000}"/>
    <cellStyle name="Normal 12 2 2 2 6" xfId="10588" xr:uid="{00000000-0005-0000-0000-000037250000}"/>
    <cellStyle name="Normal 12 2 2 2 6 2" xfId="10589" xr:uid="{00000000-0005-0000-0000-000038250000}"/>
    <cellStyle name="Normal 12 2 2 2 7" xfId="10590" xr:uid="{00000000-0005-0000-0000-000039250000}"/>
    <cellStyle name="Normal 12 2 2 2 7 2" xfId="10591" xr:uid="{00000000-0005-0000-0000-00003A250000}"/>
    <cellStyle name="Normal 12 2 2 2 8" xfId="10592" xr:uid="{00000000-0005-0000-0000-00003B250000}"/>
    <cellStyle name="Normal 12 2 2 2 9" xfId="10593" xr:uid="{00000000-0005-0000-0000-00003C250000}"/>
    <cellStyle name="Normal 12 2 2 3" xfId="10594" xr:uid="{00000000-0005-0000-0000-00003D250000}"/>
    <cellStyle name="Normal 12 2 2 3 2" xfId="10595" xr:uid="{00000000-0005-0000-0000-00003E250000}"/>
    <cellStyle name="Normal 12 2 2 3 2 2" xfId="10596" xr:uid="{00000000-0005-0000-0000-00003F250000}"/>
    <cellStyle name="Normal 12 2 2 3 2 2 2" xfId="10597" xr:uid="{00000000-0005-0000-0000-000040250000}"/>
    <cellStyle name="Normal 12 2 2 3 2 2 2 2" xfId="10598" xr:uid="{00000000-0005-0000-0000-000041250000}"/>
    <cellStyle name="Normal 12 2 2 3 2 2 3" xfId="10599" xr:uid="{00000000-0005-0000-0000-000042250000}"/>
    <cellStyle name="Normal 12 2 2 3 2 3" xfId="10600" xr:uid="{00000000-0005-0000-0000-000043250000}"/>
    <cellStyle name="Normal 12 2 2 3 2 3 2" xfId="10601" xr:uid="{00000000-0005-0000-0000-000044250000}"/>
    <cellStyle name="Normal 12 2 2 3 2 4" xfId="10602" xr:uid="{00000000-0005-0000-0000-000045250000}"/>
    <cellStyle name="Normal 12 2 2 3 3" xfId="10603" xr:uid="{00000000-0005-0000-0000-000046250000}"/>
    <cellStyle name="Normal 12 2 2 3 3 2" xfId="10604" xr:uid="{00000000-0005-0000-0000-000047250000}"/>
    <cellStyle name="Normal 12 2 2 3 3 2 2" xfId="10605" xr:uid="{00000000-0005-0000-0000-000048250000}"/>
    <cellStyle name="Normal 12 2 2 3 3 3" xfId="10606" xr:uid="{00000000-0005-0000-0000-000049250000}"/>
    <cellStyle name="Normal 12 2 2 3 4" xfId="10607" xr:uid="{00000000-0005-0000-0000-00004A250000}"/>
    <cellStyle name="Normal 12 2 2 3 4 2" xfId="10608" xr:uid="{00000000-0005-0000-0000-00004B250000}"/>
    <cellStyle name="Normal 12 2 2 3 5" xfId="10609" xr:uid="{00000000-0005-0000-0000-00004C250000}"/>
    <cellStyle name="Normal 12 2 2 4" xfId="10610" xr:uid="{00000000-0005-0000-0000-00004D250000}"/>
    <cellStyle name="Normal 12 2 2 4 2" xfId="10611" xr:uid="{00000000-0005-0000-0000-00004E250000}"/>
    <cellStyle name="Normal 12 2 2 4 2 2" xfId="10612" xr:uid="{00000000-0005-0000-0000-00004F250000}"/>
    <cellStyle name="Normal 12 2 2 4 2 2 2" xfId="10613" xr:uid="{00000000-0005-0000-0000-000050250000}"/>
    <cellStyle name="Normal 12 2 2 4 2 3" xfId="10614" xr:uid="{00000000-0005-0000-0000-000051250000}"/>
    <cellStyle name="Normal 12 2 2 4 3" xfId="10615" xr:uid="{00000000-0005-0000-0000-000052250000}"/>
    <cellStyle name="Normal 12 2 2 4 3 2" xfId="10616" xr:uid="{00000000-0005-0000-0000-000053250000}"/>
    <cellStyle name="Normal 12 2 2 4 4" xfId="10617" xr:uid="{00000000-0005-0000-0000-000054250000}"/>
    <cellStyle name="Normal 12 2 2 5" xfId="10618" xr:uid="{00000000-0005-0000-0000-000055250000}"/>
    <cellStyle name="Normal 12 2 2 5 2" xfId="10619" xr:uid="{00000000-0005-0000-0000-000056250000}"/>
    <cellStyle name="Normal 12 2 2 5 2 2" xfId="10620" xr:uid="{00000000-0005-0000-0000-000057250000}"/>
    <cellStyle name="Normal 12 2 2 5 2 2 2" xfId="10621" xr:uid="{00000000-0005-0000-0000-000058250000}"/>
    <cellStyle name="Normal 12 2 2 5 2 3" xfId="10622" xr:uid="{00000000-0005-0000-0000-000059250000}"/>
    <cellStyle name="Normal 12 2 2 5 3" xfId="10623" xr:uid="{00000000-0005-0000-0000-00005A250000}"/>
    <cellStyle name="Normal 12 2 2 5 3 2" xfId="10624" xr:uid="{00000000-0005-0000-0000-00005B250000}"/>
    <cellStyle name="Normal 12 2 2 5 4" xfId="10625" xr:uid="{00000000-0005-0000-0000-00005C250000}"/>
    <cellStyle name="Normal 12 2 2 6" xfId="10626" xr:uid="{00000000-0005-0000-0000-00005D250000}"/>
    <cellStyle name="Normal 12 2 2 6 2" xfId="10627" xr:uid="{00000000-0005-0000-0000-00005E250000}"/>
    <cellStyle name="Normal 12 2 2 6 2 2" xfId="10628" xr:uid="{00000000-0005-0000-0000-00005F250000}"/>
    <cellStyle name="Normal 12 2 2 6 3" xfId="10629" xr:uid="{00000000-0005-0000-0000-000060250000}"/>
    <cellStyle name="Normal 12 2 2 7" xfId="10630" xr:uid="{00000000-0005-0000-0000-000061250000}"/>
    <cellStyle name="Normal 12 2 2 7 2" xfId="10631" xr:uid="{00000000-0005-0000-0000-000062250000}"/>
    <cellStyle name="Normal 12 2 2 8" xfId="10632" xr:uid="{00000000-0005-0000-0000-000063250000}"/>
    <cellStyle name="Normal 12 2 2 8 2" xfId="10633" xr:uid="{00000000-0005-0000-0000-000064250000}"/>
    <cellStyle name="Normal 12 2 2 9" xfId="10634" xr:uid="{00000000-0005-0000-0000-000065250000}"/>
    <cellStyle name="Normal 12 2 3" xfId="10635" xr:uid="{00000000-0005-0000-0000-000066250000}"/>
    <cellStyle name="Normal 12 2 3 2" xfId="10636" xr:uid="{00000000-0005-0000-0000-000067250000}"/>
    <cellStyle name="Normal 12 2 3 2 2" xfId="10637" xr:uid="{00000000-0005-0000-0000-000068250000}"/>
    <cellStyle name="Normal 12 2 3 2 2 2" xfId="10638" xr:uid="{00000000-0005-0000-0000-000069250000}"/>
    <cellStyle name="Normal 12 2 3 2 2 2 2" xfId="10639" xr:uid="{00000000-0005-0000-0000-00006A250000}"/>
    <cellStyle name="Normal 12 2 3 2 2 2 2 2" xfId="10640" xr:uid="{00000000-0005-0000-0000-00006B250000}"/>
    <cellStyle name="Normal 12 2 3 2 2 2 3" xfId="10641" xr:uid="{00000000-0005-0000-0000-00006C250000}"/>
    <cellStyle name="Normal 12 2 3 2 2 3" xfId="10642" xr:uid="{00000000-0005-0000-0000-00006D250000}"/>
    <cellStyle name="Normal 12 2 3 2 2 3 2" xfId="10643" xr:uid="{00000000-0005-0000-0000-00006E250000}"/>
    <cellStyle name="Normal 12 2 3 2 2 4" xfId="10644" xr:uid="{00000000-0005-0000-0000-00006F250000}"/>
    <cellStyle name="Normal 12 2 3 2 3" xfId="10645" xr:uid="{00000000-0005-0000-0000-000070250000}"/>
    <cellStyle name="Normal 12 2 3 2 3 2" xfId="10646" xr:uid="{00000000-0005-0000-0000-000071250000}"/>
    <cellStyle name="Normal 12 2 3 2 3 2 2" xfId="10647" xr:uid="{00000000-0005-0000-0000-000072250000}"/>
    <cellStyle name="Normal 12 2 3 2 3 3" xfId="10648" xr:uid="{00000000-0005-0000-0000-000073250000}"/>
    <cellStyle name="Normal 12 2 3 2 4" xfId="10649" xr:uid="{00000000-0005-0000-0000-000074250000}"/>
    <cellStyle name="Normal 12 2 3 2 4 2" xfId="10650" xr:uid="{00000000-0005-0000-0000-000075250000}"/>
    <cellStyle name="Normal 12 2 3 2 5" xfId="10651" xr:uid="{00000000-0005-0000-0000-000076250000}"/>
    <cellStyle name="Normal 12 2 3 2 6" xfId="10652" xr:uid="{00000000-0005-0000-0000-000077250000}"/>
    <cellStyle name="Normal 12 2 3 3" xfId="10653" xr:uid="{00000000-0005-0000-0000-000078250000}"/>
    <cellStyle name="Normal 12 2 3 3 2" xfId="10654" xr:uid="{00000000-0005-0000-0000-000079250000}"/>
    <cellStyle name="Normal 12 2 3 3 2 2" xfId="10655" xr:uid="{00000000-0005-0000-0000-00007A250000}"/>
    <cellStyle name="Normal 12 2 3 3 2 2 2" xfId="10656" xr:uid="{00000000-0005-0000-0000-00007B250000}"/>
    <cellStyle name="Normal 12 2 3 3 2 3" xfId="10657" xr:uid="{00000000-0005-0000-0000-00007C250000}"/>
    <cellStyle name="Normal 12 2 3 3 3" xfId="10658" xr:uid="{00000000-0005-0000-0000-00007D250000}"/>
    <cellStyle name="Normal 12 2 3 3 3 2" xfId="10659" xr:uid="{00000000-0005-0000-0000-00007E250000}"/>
    <cellStyle name="Normal 12 2 3 3 4" xfId="10660" xr:uid="{00000000-0005-0000-0000-00007F250000}"/>
    <cellStyle name="Normal 12 2 3 4" xfId="10661" xr:uid="{00000000-0005-0000-0000-000080250000}"/>
    <cellStyle name="Normal 12 2 3 4 2" xfId="10662" xr:uid="{00000000-0005-0000-0000-000081250000}"/>
    <cellStyle name="Normal 12 2 3 4 2 2" xfId="10663" xr:uid="{00000000-0005-0000-0000-000082250000}"/>
    <cellStyle name="Normal 12 2 3 4 2 2 2" xfId="10664" xr:uid="{00000000-0005-0000-0000-000083250000}"/>
    <cellStyle name="Normal 12 2 3 4 2 3" xfId="10665" xr:uid="{00000000-0005-0000-0000-000084250000}"/>
    <cellStyle name="Normal 12 2 3 4 3" xfId="10666" xr:uid="{00000000-0005-0000-0000-000085250000}"/>
    <cellStyle name="Normal 12 2 3 4 3 2" xfId="10667" xr:uid="{00000000-0005-0000-0000-000086250000}"/>
    <cellStyle name="Normal 12 2 3 4 4" xfId="10668" xr:uid="{00000000-0005-0000-0000-000087250000}"/>
    <cellStyle name="Normal 12 2 3 5" xfId="10669" xr:uid="{00000000-0005-0000-0000-000088250000}"/>
    <cellStyle name="Normal 12 2 3 5 2" xfId="10670" xr:uid="{00000000-0005-0000-0000-000089250000}"/>
    <cellStyle name="Normal 12 2 3 5 2 2" xfId="10671" xr:uid="{00000000-0005-0000-0000-00008A250000}"/>
    <cellStyle name="Normal 12 2 3 5 3" xfId="10672" xr:uid="{00000000-0005-0000-0000-00008B250000}"/>
    <cellStyle name="Normal 12 2 3 6" xfId="10673" xr:uid="{00000000-0005-0000-0000-00008C250000}"/>
    <cellStyle name="Normal 12 2 3 6 2" xfId="10674" xr:uid="{00000000-0005-0000-0000-00008D250000}"/>
    <cellStyle name="Normal 12 2 3 7" xfId="10675" xr:uid="{00000000-0005-0000-0000-00008E250000}"/>
    <cellStyle name="Normal 12 2 3 7 2" xfId="10676" xr:uid="{00000000-0005-0000-0000-00008F250000}"/>
    <cellStyle name="Normal 12 2 3 8" xfId="10677" xr:uid="{00000000-0005-0000-0000-000090250000}"/>
    <cellStyle name="Normal 12 2 3 9" xfId="10678" xr:uid="{00000000-0005-0000-0000-000091250000}"/>
    <cellStyle name="Normal 12 2 4" xfId="10679" xr:uid="{00000000-0005-0000-0000-000092250000}"/>
    <cellStyle name="Normal 12 2 4 2" xfId="10680" xr:uid="{00000000-0005-0000-0000-000093250000}"/>
    <cellStyle name="Normal 12 2 4 3" xfId="10681" xr:uid="{00000000-0005-0000-0000-000094250000}"/>
    <cellStyle name="Normal 12 2 4 4" xfId="10682" xr:uid="{00000000-0005-0000-0000-000095250000}"/>
    <cellStyle name="Normal 12 2 5" xfId="10683" xr:uid="{00000000-0005-0000-0000-000096250000}"/>
    <cellStyle name="Normal 12 2 5 2" xfId="10684" xr:uid="{00000000-0005-0000-0000-000097250000}"/>
    <cellStyle name="Normal 12 2 5 2 2" xfId="10685" xr:uid="{00000000-0005-0000-0000-000098250000}"/>
    <cellStyle name="Normal 12 2 5 2 2 2" xfId="10686" xr:uid="{00000000-0005-0000-0000-000099250000}"/>
    <cellStyle name="Normal 12 2 5 2 2 2 2" xfId="10687" xr:uid="{00000000-0005-0000-0000-00009A250000}"/>
    <cellStyle name="Normal 12 2 5 2 2 3" xfId="10688" xr:uid="{00000000-0005-0000-0000-00009B250000}"/>
    <cellStyle name="Normal 12 2 5 2 3" xfId="10689" xr:uid="{00000000-0005-0000-0000-00009C250000}"/>
    <cellStyle name="Normal 12 2 5 2 3 2" xfId="10690" xr:uid="{00000000-0005-0000-0000-00009D250000}"/>
    <cellStyle name="Normal 12 2 5 2 4" xfId="10691" xr:uid="{00000000-0005-0000-0000-00009E250000}"/>
    <cellStyle name="Normal 12 2 5 3" xfId="10692" xr:uid="{00000000-0005-0000-0000-00009F250000}"/>
    <cellStyle name="Normal 12 2 5 3 2" xfId="10693" xr:uid="{00000000-0005-0000-0000-0000A0250000}"/>
    <cellStyle name="Normal 12 2 5 3 2 2" xfId="10694" xr:uid="{00000000-0005-0000-0000-0000A1250000}"/>
    <cellStyle name="Normal 12 2 5 3 3" xfId="10695" xr:uid="{00000000-0005-0000-0000-0000A2250000}"/>
    <cellStyle name="Normal 12 2 5 4" xfId="10696" xr:uid="{00000000-0005-0000-0000-0000A3250000}"/>
    <cellStyle name="Normal 12 2 5 4 2" xfId="10697" xr:uid="{00000000-0005-0000-0000-0000A4250000}"/>
    <cellStyle name="Normal 12 2 5 5" xfId="10698" xr:uid="{00000000-0005-0000-0000-0000A5250000}"/>
    <cellStyle name="Normal 12 2 6" xfId="10699" xr:uid="{00000000-0005-0000-0000-0000A6250000}"/>
    <cellStyle name="Normal 12 2 6 2" xfId="10700" xr:uid="{00000000-0005-0000-0000-0000A7250000}"/>
    <cellStyle name="Normal 12 2 6 2 2" xfId="10701" xr:uid="{00000000-0005-0000-0000-0000A8250000}"/>
    <cellStyle name="Normal 12 2 6 2 2 2" xfId="10702" xr:uid="{00000000-0005-0000-0000-0000A9250000}"/>
    <cellStyle name="Normal 12 2 6 2 3" xfId="10703" xr:uid="{00000000-0005-0000-0000-0000AA250000}"/>
    <cellStyle name="Normal 12 2 6 3" xfId="10704" xr:uid="{00000000-0005-0000-0000-0000AB250000}"/>
    <cellStyle name="Normal 12 2 6 3 2" xfId="10705" xr:uid="{00000000-0005-0000-0000-0000AC250000}"/>
    <cellStyle name="Normal 12 2 6 4" xfId="10706" xr:uid="{00000000-0005-0000-0000-0000AD250000}"/>
    <cellStyle name="Normal 12 2 7" xfId="10707" xr:uid="{00000000-0005-0000-0000-0000AE250000}"/>
    <cellStyle name="Normal 12 2 7 2" xfId="10708" xr:uid="{00000000-0005-0000-0000-0000AF250000}"/>
    <cellStyle name="Normal 12 2 7 2 2" xfId="10709" xr:uid="{00000000-0005-0000-0000-0000B0250000}"/>
    <cellStyle name="Normal 12 2 7 2 2 2" xfId="10710" xr:uid="{00000000-0005-0000-0000-0000B1250000}"/>
    <cellStyle name="Normal 12 2 7 2 3" xfId="10711" xr:uid="{00000000-0005-0000-0000-0000B2250000}"/>
    <cellStyle name="Normal 12 2 7 3" xfId="10712" xr:uid="{00000000-0005-0000-0000-0000B3250000}"/>
    <cellStyle name="Normal 12 2 7 3 2" xfId="10713" xr:uid="{00000000-0005-0000-0000-0000B4250000}"/>
    <cellStyle name="Normal 12 2 7 4" xfId="10714" xr:uid="{00000000-0005-0000-0000-0000B5250000}"/>
    <cellStyle name="Normal 12 2 8" xfId="10715" xr:uid="{00000000-0005-0000-0000-0000B6250000}"/>
    <cellStyle name="Normal 12 2 8 2" xfId="10716" xr:uid="{00000000-0005-0000-0000-0000B7250000}"/>
    <cellStyle name="Normal 12 2 8 2 2" xfId="10717" xr:uid="{00000000-0005-0000-0000-0000B8250000}"/>
    <cellStyle name="Normal 12 2 8 3" xfId="10718" xr:uid="{00000000-0005-0000-0000-0000B9250000}"/>
    <cellStyle name="Normal 12 2 9" xfId="10719" xr:uid="{00000000-0005-0000-0000-0000BA250000}"/>
    <cellStyle name="Normal 12 2 9 2" xfId="10720" xr:uid="{00000000-0005-0000-0000-0000BB250000}"/>
    <cellStyle name="Normal 12 2_T-straight with PEDs adjustor" xfId="10721" xr:uid="{00000000-0005-0000-0000-0000BC250000}"/>
    <cellStyle name="Normal 12 3" xfId="1215" xr:uid="{00000000-0005-0000-0000-0000BD250000}"/>
    <cellStyle name="Normal 12 3 2" xfId="10722" xr:uid="{00000000-0005-0000-0000-0000BE250000}"/>
    <cellStyle name="Normal 12 3 2 2" xfId="10723" xr:uid="{00000000-0005-0000-0000-0000BF250000}"/>
    <cellStyle name="Normal 12 3 2 3" xfId="10724" xr:uid="{00000000-0005-0000-0000-0000C0250000}"/>
    <cellStyle name="Normal 12 3 3" xfId="10725" xr:uid="{00000000-0005-0000-0000-0000C1250000}"/>
    <cellStyle name="Normal 12 3 4" xfId="10726" xr:uid="{00000000-0005-0000-0000-0000C2250000}"/>
    <cellStyle name="Normal 12 4" xfId="10727" xr:uid="{00000000-0005-0000-0000-0000C3250000}"/>
    <cellStyle name="Normal 12 4 10" xfId="10728" xr:uid="{00000000-0005-0000-0000-0000C4250000}"/>
    <cellStyle name="Normal 12 4 2" xfId="10729" xr:uid="{00000000-0005-0000-0000-0000C5250000}"/>
    <cellStyle name="Normal 12 4 2 2" xfId="10730" xr:uid="{00000000-0005-0000-0000-0000C6250000}"/>
    <cellStyle name="Normal 12 4 2 2 2" xfId="10731" xr:uid="{00000000-0005-0000-0000-0000C7250000}"/>
    <cellStyle name="Normal 12 4 2 2 2 2" xfId="10732" xr:uid="{00000000-0005-0000-0000-0000C8250000}"/>
    <cellStyle name="Normal 12 4 2 2 2 2 2" xfId="10733" xr:uid="{00000000-0005-0000-0000-0000C9250000}"/>
    <cellStyle name="Normal 12 4 2 2 2 2 2 2" xfId="10734" xr:uid="{00000000-0005-0000-0000-0000CA250000}"/>
    <cellStyle name="Normal 12 4 2 2 2 2 3" xfId="10735" xr:uid="{00000000-0005-0000-0000-0000CB250000}"/>
    <cellStyle name="Normal 12 4 2 2 2 3" xfId="10736" xr:uid="{00000000-0005-0000-0000-0000CC250000}"/>
    <cellStyle name="Normal 12 4 2 2 2 3 2" xfId="10737" xr:uid="{00000000-0005-0000-0000-0000CD250000}"/>
    <cellStyle name="Normal 12 4 2 2 2 4" xfId="10738" xr:uid="{00000000-0005-0000-0000-0000CE250000}"/>
    <cellStyle name="Normal 12 4 2 2 3" xfId="10739" xr:uid="{00000000-0005-0000-0000-0000CF250000}"/>
    <cellStyle name="Normal 12 4 2 2 3 2" xfId="10740" xr:uid="{00000000-0005-0000-0000-0000D0250000}"/>
    <cellStyle name="Normal 12 4 2 2 3 2 2" xfId="10741" xr:uid="{00000000-0005-0000-0000-0000D1250000}"/>
    <cellStyle name="Normal 12 4 2 2 3 3" xfId="10742" xr:uid="{00000000-0005-0000-0000-0000D2250000}"/>
    <cellStyle name="Normal 12 4 2 2 4" xfId="10743" xr:uid="{00000000-0005-0000-0000-0000D3250000}"/>
    <cellStyle name="Normal 12 4 2 2 4 2" xfId="10744" xr:uid="{00000000-0005-0000-0000-0000D4250000}"/>
    <cellStyle name="Normal 12 4 2 2 5" xfId="10745" xr:uid="{00000000-0005-0000-0000-0000D5250000}"/>
    <cellStyle name="Normal 12 4 2 3" xfId="10746" xr:uid="{00000000-0005-0000-0000-0000D6250000}"/>
    <cellStyle name="Normal 12 4 2 3 2" xfId="10747" xr:uid="{00000000-0005-0000-0000-0000D7250000}"/>
    <cellStyle name="Normal 12 4 2 3 2 2" xfId="10748" xr:uid="{00000000-0005-0000-0000-0000D8250000}"/>
    <cellStyle name="Normal 12 4 2 3 2 2 2" xfId="10749" xr:uid="{00000000-0005-0000-0000-0000D9250000}"/>
    <cellStyle name="Normal 12 4 2 3 2 3" xfId="10750" xr:uid="{00000000-0005-0000-0000-0000DA250000}"/>
    <cellStyle name="Normal 12 4 2 3 3" xfId="10751" xr:uid="{00000000-0005-0000-0000-0000DB250000}"/>
    <cellStyle name="Normal 12 4 2 3 3 2" xfId="10752" xr:uid="{00000000-0005-0000-0000-0000DC250000}"/>
    <cellStyle name="Normal 12 4 2 3 4" xfId="10753" xr:uid="{00000000-0005-0000-0000-0000DD250000}"/>
    <cellStyle name="Normal 12 4 2 4" xfId="10754" xr:uid="{00000000-0005-0000-0000-0000DE250000}"/>
    <cellStyle name="Normal 12 4 2 4 2" xfId="10755" xr:uid="{00000000-0005-0000-0000-0000DF250000}"/>
    <cellStyle name="Normal 12 4 2 4 2 2" xfId="10756" xr:uid="{00000000-0005-0000-0000-0000E0250000}"/>
    <cellStyle name="Normal 12 4 2 4 2 2 2" xfId="10757" xr:uid="{00000000-0005-0000-0000-0000E1250000}"/>
    <cellStyle name="Normal 12 4 2 4 2 3" xfId="10758" xr:uid="{00000000-0005-0000-0000-0000E2250000}"/>
    <cellStyle name="Normal 12 4 2 4 3" xfId="10759" xr:uid="{00000000-0005-0000-0000-0000E3250000}"/>
    <cellStyle name="Normal 12 4 2 4 3 2" xfId="10760" xr:uid="{00000000-0005-0000-0000-0000E4250000}"/>
    <cellStyle name="Normal 12 4 2 4 4" xfId="10761" xr:uid="{00000000-0005-0000-0000-0000E5250000}"/>
    <cellStyle name="Normal 12 4 2 5" xfId="10762" xr:uid="{00000000-0005-0000-0000-0000E6250000}"/>
    <cellStyle name="Normal 12 4 2 5 2" xfId="10763" xr:uid="{00000000-0005-0000-0000-0000E7250000}"/>
    <cellStyle name="Normal 12 4 2 5 2 2" xfId="10764" xr:uid="{00000000-0005-0000-0000-0000E8250000}"/>
    <cellStyle name="Normal 12 4 2 5 3" xfId="10765" xr:uid="{00000000-0005-0000-0000-0000E9250000}"/>
    <cellStyle name="Normal 12 4 2 6" xfId="10766" xr:uid="{00000000-0005-0000-0000-0000EA250000}"/>
    <cellStyle name="Normal 12 4 2 6 2" xfId="10767" xr:uid="{00000000-0005-0000-0000-0000EB250000}"/>
    <cellStyle name="Normal 12 4 2 7" xfId="10768" xr:uid="{00000000-0005-0000-0000-0000EC250000}"/>
    <cellStyle name="Normal 12 4 2 7 2" xfId="10769" xr:uid="{00000000-0005-0000-0000-0000ED250000}"/>
    <cellStyle name="Normal 12 4 2 8" xfId="10770" xr:uid="{00000000-0005-0000-0000-0000EE250000}"/>
    <cellStyle name="Normal 12 4 2 9" xfId="10771" xr:uid="{00000000-0005-0000-0000-0000EF250000}"/>
    <cellStyle name="Normal 12 4 3" xfId="10772" xr:uid="{00000000-0005-0000-0000-0000F0250000}"/>
    <cellStyle name="Normal 12 4 3 2" xfId="10773" xr:uid="{00000000-0005-0000-0000-0000F1250000}"/>
    <cellStyle name="Normal 12 4 3 2 2" xfId="10774" xr:uid="{00000000-0005-0000-0000-0000F2250000}"/>
    <cellStyle name="Normal 12 4 3 2 2 2" xfId="10775" xr:uid="{00000000-0005-0000-0000-0000F3250000}"/>
    <cellStyle name="Normal 12 4 3 2 2 2 2" xfId="10776" xr:uid="{00000000-0005-0000-0000-0000F4250000}"/>
    <cellStyle name="Normal 12 4 3 2 2 3" xfId="10777" xr:uid="{00000000-0005-0000-0000-0000F5250000}"/>
    <cellStyle name="Normal 12 4 3 2 3" xfId="10778" xr:uid="{00000000-0005-0000-0000-0000F6250000}"/>
    <cellStyle name="Normal 12 4 3 2 3 2" xfId="10779" xr:uid="{00000000-0005-0000-0000-0000F7250000}"/>
    <cellStyle name="Normal 12 4 3 2 4" xfId="10780" xr:uid="{00000000-0005-0000-0000-0000F8250000}"/>
    <cellStyle name="Normal 12 4 3 3" xfId="10781" xr:uid="{00000000-0005-0000-0000-0000F9250000}"/>
    <cellStyle name="Normal 12 4 3 3 2" xfId="10782" xr:uid="{00000000-0005-0000-0000-0000FA250000}"/>
    <cellStyle name="Normal 12 4 3 3 2 2" xfId="10783" xr:uid="{00000000-0005-0000-0000-0000FB250000}"/>
    <cellStyle name="Normal 12 4 3 3 3" xfId="10784" xr:uid="{00000000-0005-0000-0000-0000FC250000}"/>
    <cellStyle name="Normal 12 4 3 4" xfId="10785" xr:uid="{00000000-0005-0000-0000-0000FD250000}"/>
    <cellStyle name="Normal 12 4 3 4 2" xfId="10786" xr:uid="{00000000-0005-0000-0000-0000FE250000}"/>
    <cellStyle name="Normal 12 4 3 5" xfId="10787" xr:uid="{00000000-0005-0000-0000-0000FF250000}"/>
    <cellStyle name="Normal 12 4 4" xfId="10788" xr:uid="{00000000-0005-0000-0000-000000260000}"/>
    <cellStyle name="Normal 12 4 4 2" xfId="10789" xr:uid="{00000000-0005-0000-0000-000001260000}"/>
    <cellStyle name="Normal 12 4 4 2 2" xfId="10790" xr:uid="{00000000-0005-0000-0000-000002260000}"/>
    <cellStyle name="Normal 12 4 4 2 2 2" xfId="10791" xr:uid="{00000000-0005-0000-0000-000003260000}"/>
    <cellStyle name="Normal 12 4 4 2 3" xfId="10792" xr:uid="{00000000-0005-0000-0000-000004260000}"/>
    <cellStyle name="Normal 12 4 4 3" xfId="10793" xr:uid="{00000000-0005-0000-0000-000005260000}"/>
    <cellStyle name="Normal 12 4 4 3 2" xfId="10794" xr:uid="{00000000-0005-0000-0000-000006260000}"/>
    <cellStyle name="Normal 12 4 4 4" xfId="10795" xr:uid="{00000000-0005-0000-0000-000007260000}"/>
    <cellStyle name="Normal 12 4 5" xfId="10796" xr:uid="{00000000-0005-0000-0000-000008260000}"/>
    <cellStyle name="Normal 12 4 5 2" xfId="10797" xr:uid="{00000000-0005-0000-0000-000009260000}"/>
    <cellStyle name="Normal 12 4 5 2 2" xfId="10798" xr:uid="{00000000-0005-0000-0000-00000A260000}"/>
    <cellStyle name="Normal 12 4 5 2 2 2" xfId="10799" xr:uid="{00000000-0005-0000-0000-00000B260000}"/>
    <cellStyle name="Normal 12 4 5 2 3" xfId="10800" xr:uid="{00000000-0005-0000-0000-00000C260000}"/>
    <cellStyle name="Normal 12 4 5 3" xfId="10801" xr:uid="{00000000-0005-0000-0000-00000D260000}"/>
    <cellStyle name="Normal 12 4 5 3 2" xfId="10802" xr:uid="{00000000-0005-0000-0000-00000E260000}"/>
    <cellStyle name="Normal 12 4 5 4" xfId="10803" xr:uid="{00000000-0005-0000-0000-00000F260000}"/>
    <cellStyle name="Normal 12 4 6" xfId="10804" xr:uid="{00000000-0005-0000-0000-000010260000}"/>
    <cellStyle name="Normal 12 4 6 2" xfId="10805" xr:uid="{00000000-0005-0000-0000-000011260000}"/>
    <cellStyle name="Normal 12 4 6 2 2" xfId="10806" xr:uid="{00000000-0005-0000-0000-000012260000}"/>
    <cellStyle name="Normal 12 4 6 3" xfId="10807" xr:uid="{00000000-0005-0000-0000-000013260000}"/>
    <cellStyle name="Normal 12 4 7" xfId="10808" xr:uid="{00000000-0005-0000-0000-000014260000}"/>
    <cellStyle name="Normal 12 4 7 2" xfId="10809" xr:uid="{00000000-0005-0000-0000-000015260000}"/>
    <cellStyle name="Normal 12 4 8" xfId="10810" xr:uid="{00000000-0005-0000-0000-000016260000}"/>
    <cellStyle name="Normal 12 4 8 2" xfId="10811" xr:uid="{00000000-0005-0000-0000-000017260000}"/>
    <cellStyle name="Normal 12 4 9" xfId="10812" xr:uid="{00000000-0005-0000-0000-000018260000}"/>
    <cellStyle name="Normal 12 5" xfId="10813" xr:uid="{00000000-0005-0000-0000-000019260000}"/>
    <cellStyle name="Normal 12 5 2" xfId="10814" xr:uid="{00000000-0005-0000-0000-00001A260000}"/>
    <cellStyle name="Normal 12 5 2 2" xfId="10815" xr:uid="{00000000-0005-0000-0000-00001B260000}"/>
    <cellStyle name="Normal 12 5 2 2 2" xfId="10816" xr:uid="{00000000-0005-0000-0000-00001C260000}"/>
    <cellStyle name="Normal 12 5 2 2 2 2" xfId="10817" xr:uid="{00000000-0005-0000-0000-00001D260000}"/>
    <cellStyle name="Normal 12 5 2 2 2 2 2" xfId="10818" xr:uid="{00000000-0005-0000-0000-00001E260000}"/>
    <cellStyle name="Normal 12 5 2 2 2 3" xfId="10819" xr:uid="{00000000-0005-0000-0000-00001F260000}"/>
    <cellStyle name="Normal 12 5 2 2 3" xfId="10820" xr:uid="{00000000-0005-0000-0000-000020260000}"/>
    <cellStyle name="Normal 12 5 2 2 3 2" xfId="10821" xr:uid="{00000000-0005-0000-0000-000021260000}"/>
    <cellStyle name="Normal 12 5 2 2 4" xfId="10822" xr:uid="{00000000-0005-0000-0000-000022260000}"/>
    <cellStyle name="Normal 12 5 2 3" xfId="10823" xr:uid="{00000000-0005-0000-0000-000023260000}"/>
    <cellStyle name="Normal 12 5 2 3 2" xfId="10824" xr:uid="{00000000-0005-0000-0000-000024260000}"/>
    <cellStyle name="Normal 12 5 2 3 2 2" xfId="10825" xr:uid="{00000000-0005-0000-0000-000025260000}"/>
    <cellStyle name="Normal 12 5 2 3 3" xfId="10826" xr:uid="{00000000-0005-0000-0000-000026260000}"/>
    <cellStyle name="Normal 12 5 2 4" xfId="10827" xr:uid="{00000000-0005-0000-0000-000027260000}"/>
    <cellStyle name="Normal 12 5 2 4 2" xfId="10828" xr:uid="{00000000-0005-0000-0000-000028260000}"/>
    <cellStyle name="Normal 12 5 2 5" xfId="10829" xr:uid="{00000000-0005-0000-0000-000029260000}"/>
    <cellStyle name="Normal 12 5 3" xfId="10830" xr:uid="{00000000-0005-0000-0000-00002A260000}"/>
    <cellStyle name="Normal 12 5 3 2" xfId="10831" xr:uid="{00000000-0005-0000-0000-00002B260000}"/>
    <cellStyle name="Normal 12 5 3 2 2" xfId="10832" xr:uid="{00000000-0005-0000-0000-00002C260000}"/>
    <cellStyle name="Normal 12 5 3 2 2 2" xfId="10833" xr:uid="{00000000-0005-0000-0000-00002D260000}"/>
    <cellStyle name="Normal 12 5 3 2 3" xfId="10834" xr:uid="{00000000-0005-0000-0000-00002E260000}"/>
    <cellStyle name="Normal 12 5 3 3" xfId="10835" xr:uid="{00000000-0005-0000-0000-00002F260000}"/>
    <cellStyle name="Normal 12 5 3 3 2" xfId="10836" xr:uid="{00000000-0005-0000-0000-000030260000}"/>
    <cellStyle name="Normal 12 5 3 4" xfId="10837" xr:uid="{00000000-0005-0000-0000-000031260000}"/>
    <cellStyle name="Normal 12 5 4" xfId="10838" xr:uid="{00000000-0005-0000-0000-000032260000}"/>
    <cellStyle name="Normal 12 5 4 2" xfId="10839" xr:uid="{00000000-0005-0000-0000-000033260000}"/>
    <cellStyle name="Normal 12 5 4 2 2" xfId="10840" xr:uid="{00000000-0005-0000-0000-000034260000}"/>
    <cellStyle name="Normal 12 5 4 2 2 2" xfId="10841" xr:uid="{00000000-0005-0000-0000-000035260000}"/>
    <cellStyle name="Normal 12 5 4 2 3" xfId="10842" xr:uid="{00000000-0005-0000-0000-000036260000}"/>
    <cellStyle name="Normal 12 5 4 3" xfId="10843" xr:uid="{00000000-0005-0000-0000-000037260000}"/>
    <cellStyle name="Normal 12 5 4 3 2" xfId="10844" xr:uid="{00000000-0005-0000-0000-000038260000}"/>
    <cellStyle name="Normal 12 5 4 4" xfId="10845" xr:uid="{00000000-0005-0000-0000-000039260000}"/>
    <cellStyle name="Normal 12 5 5" xfId="10846" xr:uid="{00000000-0005-0000-0000-00003A260000}"/>
    <cellStyle name="Normal 12 5 5 2" xfId="10847" xr:uid="{00000000-0005-0000-0000-00003B260000}"/>
    <cellStyle name="Normal 12 5 5 2 2" xfId="10848" xr:uid="{00000000-0005-0000-0000-00003C260000}"/>
    <cellStyle name="Normal 12 5 5 3" xfId="10849" xr:uid="{00000000-0005-0000-0000-00003D260000}"/>
    <cellStyle name="Normal 12 5 6" xfId="10850" xr:uid="{00000000-0005-0000-0000-00003E260000}"/>
    <cellStyle name="Normal 12 5 6 2" xfId="10851" xr:uid="{00000000-0005-0000-0000-00003F260000}"/>
    <cellStyle name="Normal 12 5 7" xfId="10852" xr:uid="{00000000-0005-0000-0000-000040260000}"/>
    <cellStyle name="Normal 12 5 7 2" xfId="10853" xr:uid="{00000000-0005-0000-0000-000041260000}"/>
    <cellStyle name="Normal 12 5 8" xfId="10854" xr:uid="{00000000-0005-0000-0000-000042260000}"/>
    <cellStyle name="Normal 12 5 9" xfId="10855" xr:uid="{00000000-0005-0000-0000-000043260000}"/>
    <cellStyle name="Normal 12 6" xfId="10856" xr:uid="{00000000-0005-0000-0000-000044260000}"/>
    <cellStyle name="Normal 12 6 2" xfId="10857" xr:uid="{00000000-0005-0000-0000-000045260000}"/>
    <cellStyle name="Normal 12 6 2 2" xfId="10858" xr:uid="{00000000-0005-0000-0000-000046260000}"/>
    <cellStyle name="Normal 12 6 2 2 2" xfId="10859" xr:uid="{00000000-0005-0000-0000-000047260000}"/>
    <cellStyle name="Normal 12 6 2 2 2 2" xfId="10860" xr:uid="{00000000-0005-0000-0000-000048260000}"/>
    <cellStyle name="Normal 12 6 2 2 3" xfId="10861" xr:uid="{00000000-0005-0000-0000-000049260000}"/>
    <cellStyle name="Normal 12 6 2 3" xfId="10862" xr:uid="{00000000-0005-0000-0000-00004A260000}"/>
    <cellStyle name="Normal 12 6 2 3 2" xfId="10863" xr:uid="{00000000-0005-0000-0000-00004B260000}"/>
    <cellStyle name="Normal 12 6 2 4" xfId="10864" xr:uid="{00000000-0005-0000-0000-00004C260000}"/>
    <cellStyle name="Normal 12 6 3" xfId="10865" xr:uid="{00000000-0005-0000-0000-00004D260000}"/>
    <cellStyle name="Normal 12 6 3 2" xfId="10866" xr:uid="{00000000-0005-0000-0000-00004E260000}"/>
    <cellStyle name="Normal 12 6 3 2 2" xfId="10867" xr:uid="{00000000-0005-0000-0000-00004F260000}"/>
    <cellStyle name="Normal 12 6 3 3" xfId="10868" xr:uid="{00000000-0005-0000-0000-000050260000}"/>
    <cellStyle name="Normal 12 6 4" xfId="10869" xr:uid="{00000000-0005-0000-0000-000051260000}"/>
    <cellStyle name="Normal 12 6 4 2" xfId="10870" xr:uid="{00000000-0005-0000-0000-000052260000}"/>
    <cellStyle name="Normal 12 6 5" xfId="10871" xr:uid="{00000000-0005-0000-0000-000053260000}"/>
    <cellStyle name="Normal 12 7" xfId="10872" xr:uid="{00000000-0005-0000-0000-000054260000}"/>
    <cellStyle name="Normal 12 7 2" xfId="10873" xr:uid="{00000000-0005-0000-0000-000055260000}"/>
    <cellStyle name="Normal 12 7 2 2" xfId="10874" xr:uid="{00000000-0005-0000-0000-000056260000}"/>
    <cellStyle name="Normal 12 7 2 2 2" xfId="10875" xr:uid="{00000000-0005-0000-0000-000057260000}"/>
    <cellStyle name="Normal 12 7 2 3" xfId="10876" xr:uid="{00000000-0005-0000-0000-000058260000}"/>
    <cellStyle name="Normal 12 7 3" xfId="10877" xr:uid="{00000000-0005-0000-0000-000059260000}"/>
    <cellStyle name="Normal 12 7 3 2" xfId="10878" xr:uid="{00000000-0005-0000-0000-00005A260000}"/>
    <cellStyle name="Normal 12 7 4" xfId="10879" xr:uid="{00000000-0005-0000-0000-00005B260000}"/>
    <cellStyle name="Normal 12 8" xfId="10880" xr:uid="{00000000-0005-0000-0000-00005C260000}"/>
    <cellStyle name="Normal 12 8 2" xfId="10881" xr:uid="{00000000-0005-0000-0000-00005D260000}"/>
    <cellStyle name="Normal 12 8 2 2" xfId="10882" xr:uid="{00000000-0005-0000-0000-00005E260000}"/>
    <cellStyle name="Normal 12 8 2 2 2" xfId="10883" xr:uid="{00000000-0005-0000-0000-00005F260000}"/>
    <cellStyle name="Normal 12 8 2 3" xfId="10884" xr:uid="{00000000-0005-0000-0000-000060260000}"/>
    <cellStyle name="Normal 12 8 3" xfId="10885" xr:uid="{00000000-0005-0000-0000-000061260000}"/>
    <cellStyle name="Normal 12 8 3 2" xfId="10886" xr:uid="{00000000-0005-0000-0000-000062260000}"/>
    <cellStyle name="Normal 12 8 4" xfId="10887" xr:uid="{00000000-0005-0000-0000-000063260000}"/>
    <cellStyle name="Normal 12 9" xfId="10888" xr:uid="{00000000-0005-0000-0000-000064260000}"/>
    <cellStyle name="Normal 12 9 2" xfId="10889" xr:uid="{00000000-0005-0000-0000-000065260000}"/>
    <cellStyle name="Normal 12 9 2 2" xfId="10890" xr:uid="{00000000-0005-0000-0000-000066260000}"/>
    <cellStyle name="Normal 12 9 3" xfId="10891" xr:uid="{00000000-0005-0000-0000-000067260000}"/>
    <cellStyle name="Normal 12_T-straight with PEDs adjustor" xfId="10892" xr:uid="{00000000-0005-0000-0000-000068260000}"/>
    <cellStyle name="Normal 13" xfId="1216" xr:uid="{00000000-0005-0000-0000-000069260000}"/>
    <cellStyle name="Normal 13 10" xfId="10893" xr:uid="{00000000-0005-0000-0000-00006A260000}"/>
    <cellStyle name="Normal 13 10 2" xfId="10894" xr:uid="{00000000-0005-0000-0000-00006B260000}"/>
    <cellStyle name="Normal 13 10 2 2" xfId="10895" xr:uid="{00000000-0005-0000-0000-00006C260000}"/>
    <cellStyle name="Normal 13 10 3" xfId="10896" xr:uid="{00000000-0005-0000-0000-00006D260000}"/>
    <cellStyle name="Normal 13 11" xfId="10897" xr:uid="{00000000-0005-0000-0000-00006E260000}"/>
    <cellStyle name="Normal 13 11 2" xfId="10898" xr:uid="{00000000-0005-0000-0000-00006F260000}"/>
    <cellStyle name="Normal 13 12" xfId="10899" xr:uid="{00000000-0005-0000-0000-000070260000}"/>
    <cellStyle name="Normal 13 12 2" xfId="10900" xr:uid="{00000000-0005-0000-0000-000071260000}"/>
    <cellStyle name="Normal 13 13" xfId="10901" xr:uid="{00000000-0005-0000-0000-000072260000}"/>
    <cellStyle name="Normal 13 2" xfId="1217" xr:uid="{00000000-0005-0000-0000-000073260000}"/>
    <cellStyle name="Normal 13 2 10" xfId="10902" xr:uid="{00000000-0005-0000-0000-000074260000}"/>
    <cellStyle name="Normal 13 2 11" xfId="10903" xr:uid="{00000000-0005-0000-0000-000075260000}"/>
    <cellStyle name="Normal 13 2 12" xfId="10904" xr:uid="{00000000-0005-0000-0000-000076260000}"/>
    <cellStyle name="Normal 13 2 2" xfId="10905" xr:uid="{00000000-0005-0000-0000-000077260000}"/>
    <cellStyle name="Normal 13 2 2 2" xfId="10906" xr:uid="{00000000-0005-0000-0000-000078260000}"/>
    <cellStyle name="Normal 13 2 2 2 2" xfId="10907" xr:uid="{00000000-0005-0000-0000-000079260000}"/>
    <cellStyle name="Normal 13 2 2 2 2 2" xfId="10908" xr:uid="{00000000-0005-0000-0000-00007A260000}"/>
    <cellStyle name="Normal 13 2 2 2 2 2 2" xfId="10909" xr:uid="{00000000-0005-0000-0000-00007B260000}"/>
    <cellStyle name="Normal 13 2 2 2 2 2 2 2" xfId="10910" xr:uid="{00000000-0005-0000-0000-00007C260000}"/>
    <cellStyle name="Normal 13 2 2 2 2 2 2 2 2" xfId="10911" xr:uid="{00000000-0005-0000-0000-00007D260000}"/>
    <cellStyle name="Normal 13 2 2 2 2 2 2 3" xfId="10912" xr:uid="{00000000-0005-0000-0000-00007E260000}"/>
    <cellStyle name="Normal 13 2 2 2 2 2 3" xfId="10913" xr:uid="{00000000-0005-0000-0000-00007F260000}"/>
    <cellStyle name="Normal 13 2 2 2 2 2 3 2" xfId="10914" xr:uid="{00000000-0005-0000-0000-000080260000}"/>
    <cellStyle name="Normal 13 2 2 2 2 2 4" xfId="10915" xr:uid="{00000000-0005-0000-0000-000081260000}"/>
    <cellStyle name="Normal 13 2 2 2 2 3" xfId="10916" xr:uid="{00000000-0005-0000-0000-000082260000}"/>
    <cellStyle name="Normal 13 2 2 2 2 3 2" xfId="10917" xr:uid="{00000000-0005-0000-0000-000083260000}"/>
    <cellStyle name="Normal 13 2 2 2 2 3 2 2" xfId="10918" xr:uid="{00000000-0005-0000-0000-000084260000}"/>
    <cellStyle name="Normal 13 2 2 2 2 3 3" xfId="10919" xr:uid="{00000000-0005-0000-0000-000085260000}"/>
    <cellStyle name="Normal 13 2 2 2 2 4" xfId="10920" xr:uid="{00000000-0005-0000-0000-000086260000}"/>
    <cellStyle name="Normal 13 2 2 2 2 4 2" xfId="10921" xr:uid="{00000000-0005-0000-0000-000087260000}"/>
    <cellStyle name="Normal 13 2 2 2 2 5" xfId="10922" xr:uid="{00000000-0005-0000-0000-000088260000}"/>
    <cellStyle name="Normal 13 2 2 2 3" xfId="10923" xr:uid="{00000000-0005-0000-0000-000089260000}"/>
    <cellStyle name="Normal 13 2 2 2 3 2" xfId="10924" xr:uid="{00000000-0005-0000-0000-00008A260000}"/>
    <cellStyle name="Normal 13 2 2 2 3 2 2" xfId="10925" xr:uid="{00000000-0005-0000-0000-00008B260000}"/>
    <cellStyle name="Normal 13 2 2 2 3 2 2 2" xfId="10926" xr:uid="{00000000-0005-0000-0000-00008C260000}"/>
    <cellStyle name="Normal 13 2 2 2 3 2 3" xfId="10927" xr:uid="{00000000-0005-0000-0000-00008D260000}"/>
    <cellStyle name="Normal 13 2 2 2 3 3" xfId="10928" xr:uid="{00000000-0005-0000-0000-00008E260000}"/>
    <cellStyle name="Normal 13 2 2 2 3 3 2" xfId="10929" xr:uid="{00000000-0005-0000-0000-00008F260000}"/>
    <cellStyle name="Normal 13 2 2 2 3 4" xfId="10930" xr:uid="{00000000-0005-0000-0000-000090260000}"/>
    <cellStyle name="Normal 13 2 2 2 4" xfId="10931" xr:uid="{00000000-0005-0000-0000-000091260000}"/>
    <cellStyle name="Normal 13 2 2 2 4 2" xfId="10932" xr:uid="{00000000-0005-0000-0000-000092260000}"/>
    <cellStyle name="Normal 13 2 2 2 4 2 2" xfId="10933" xr:uid="{00000000-0005-0000-0000-000093260000}"/>
    <cellStyle name="Normal 13 2 2 2 4 2 2 2" xfId="10934" xr:uid="{00000000-0005-0000-0000-000094260000}"/>
    <cellStyle name="Normal 13 2 2 2 4 2 3" xfId="10935" xr:uid="{00000000-0005-0000-0000-000095260000}"/>
    <cellStyle name="Normal 13 2 2 2 4 3" xfId="10936" xr:uid="{00000000-0005-0000-0000-000096260000}"/>
    <cellStyle name="Normal 13 2 2 2 4 3 2" xfId="10937" xr:uid="{00000000-0005-0000-0000-000097260000}"/>
    <cellStyle name="Normal 13 2 2 2 4 4" xfId="10938" xr:uid="{00000000-0005-0000-0000-000098260000}"/>
    <cellStyle name="Normal 13 2 2 2 5" xfId="10939" xr:uid="{00000000-0005-0000-0000-000099260000}"/>
    <cellStyle name="Normal 13 2 2 2 5 2" xfId="10940" xr:uid="{00000000-0005-0000-0000-00009A260000}"/>
    <cellStyle name="Normal 13 2 2 2 5 2 2" xfId="10941" xr:uid="{00000000-0005-0000-0000-00009B260000}"/>
    <cellStyle name="Normal 13 2 2 2 5 3" xfId="10942" xr:uid="{00000000-0005-0000-0000-00009C260000}"/>
    <cellStyle name="Normal 13 2 2 2 6" xfId="10943" xr:uid="{00000000-0005-0000-0000-00009D260000}"/>
    <cellStyle name="Normal 13 2 2 2 6 2" xfId="10944" xr:uid="{00000000-0005-0000-0000-00009E260000}"/>
    <cellStyle name="Normal 13 2 2 2 7" xfId="10945" xr:uid="{00000000-0005-0000-0000-00009F260000}"/>
    <cellStyle name="Normal 13 2 2 2 7 2" xfId="10946" xr:uid="{00000000-0005-0000-0000-0000A0260000}"/>
    <cellStyle name="Normal 13 2 2 2 8" xfId="10947" xr:uid="{00000000-0005-0000-0000-0000A1260000}"/>
    <cellStyle name="Normal 13 2 2 3" xfId="10948" xr:uid="{00000000-0005-0000-0000-0000A2260000}"/>
    <cellStyle name="Normal 13 2 2 3 2" xfId="10949" xr:uid="{00000000-0005-0000-0000-0000A3260000}"/>
    <cellStyle name="Normal 13 2 2 3 2 2" xfId="10950" xr:uid="{00000000-0005-0000-0000-0000A4260000}"/>
    <cellStyle name="Normal 13 2 2 3 2 2 2" xfId="10951" xr:uid="{00000000-0005-0000-0000-0000A5260000}"/>
    <cellStyle name="Normal 13 2 2 3 2 2 2 2" xfId="10952" xr:uid="{00000000-0005-0000-0000-0000A6260000}"/>
    <cellStyle name="Normal 13 2 2 3 2 2 3" xfId="10953" xr:uid="{00000000-0005-0000-0000-0000A7260000}"/>
    <cellStyle name="Normal 13 2 2 3 2 3" xfId="10954" xr:uid="{00000000-0005-0000-0000-0000A8260000}"/>
    <cellStyle name="Normal 13 2 2 3 2 3 2" xfId="10955" xr:uid="{00000000-0005-0000-0000-0000A9260000}"/>
    <cellStyle name="Normal 13 2 2 3 2 4" xfId="10956" xr:uid="{00000000-0005-0000-0000-0000AA260000}"/>
    <cellStyle name="Normal 13 2 2 3 3" xfId="10957" xr:uid="{00000000-0005-0000-0000-0000AB260000}"/>
    <cellStyle name="Normal 13 2 2 3 3 2" xfId="10958" xr:uid="{00000000-0005-0000-0000-0000AC260000}"/>
    <cellStyle name="Normal 13 2 2 3 3 2 2" xfId="10959" xr:uid="{00000000-0005-0000-0000-0000AD260000}"/>
    <cellStyle name="Normal 13 2 2 3 3 3" xfId="10960" xr:uid="{00000000-0005-0000-0000-0000AE260000}"/>
    <cellStyle name="Normal 13 2 2 3 4" xfId="10961" xr:uid="{00000000-0005-0000-0000-0000AF260000}"/>
    <cellStyle name="Normal 13 2 2 3 4 2" xfId="10962" xr:uid="{00000000-0005-0000-0000-0000B0260000}"/>
    <cellStyle name="Normal 13 2 2 3 5" xfId="10963" xr:uid="{00000000-0005-0000-0000-0000B1260000}"/>
    <cellStyle name="Normal 13 2 2 4" xfId="10964" xr:uid="{00000000-0005-0000-0000-0000B2260000}"/>
    <cellStyle name="Normal 13 2 2 4 2" xfId="10965" xr:uid="{00000000-0005-0000-0000-0000B3260000}"/>
    <cellStyle name="Normal 13 2 2 4 2 2" xfId="10966" xr:uid="{00000000-0005-0000-0000-0000B4260000}"/>
    <cellStyle name="Normal 13 2 2 4 2 2 2" xfId="10967" xr:uid="{00000000-0005-0000-0000-0000B5260000}"/>
    <cellStyle name="Normal 13 2 2 4 2 3" xfId="10968" xr:uid="{00000000-0005-0000-0000-0000B6260000}"/>
    <cellStyle name="Normal 13 2 2 4 3" xfId="10969" xr:uid="{00000000-0005-0000-0000-0000B7260000}"/>
    <cellStyle name="Normal 13 2 2 4 3 2" xfId="10970" xr:uid="{00000000-0005-0000-0000-0000B8260000}"/>
    <cellStyle name="Normal 13 2 2 4 4" xfId="10971" xr:uid="{00000000-0005-0000-0000-0000B9260000}"/>
    <cellStyle name="Normal 13 2 2 5" xfId="10972" xr:uid="{00000000-0005-0000-0000-0000BA260000}"/>
    <cellStyle name="Normal 13 2 2 5 2" xfId="10973" xr:uid="{00000000-0005-0000-0000-0000BB260000}"/>
    <cellStyle name="Normal 13 2 2 5 2 2" xfId="10974" xr:uid="{00000000-0005-0000-0000-0000BC260000}"/>
    <cellStyle name="Normal 13 2 2 5 2 2 2" xfId="10975" xr:uid="{00000000-0005-0000-0000-0000BD260000}"/>
    <cellStyle name="Normal 13 2 2 5 2 3" xfId="10976" xr:uid="{00000000-0005-0000-0000-0000BE260000}"/>
    <cellStyle name="Normal 13 2 2 5 3" xfId="10977" xr:uid="{00000000-0005-0000-0000-0000BF260000}"/>
    <cellStyle name="Normal 13 2 2 5 3 2" xfId="10978" xr:uid="{00000000-0005-0000-0000-0000C0260000}"/>
    <cellStyle name="Normal 13 2 2 5 4" xfId="10979" xr:uid="{00000000-0005-0000-0000-0000C1260000}"/>
    <cellStyle name="Normal 13 2 2 6" xfId="10980" xr:uid="{00000000-0005-0000-0000-0000C2260000}"/>
    <cellStyle name="Normal 13 2 2 6 2" xfId="10981" xr:uid="{00000000-0005-0000-0000-0000C3260000}"/>
    <cellStyle name="Normal 13 2 2 6 2 2" xfId="10982" xr:uid="{00000000-0005-0000-0000-0000C4260000}"/>
    <cellStyle name="Normal 13 2 2 6 3" xfId="10983" xr:uid="{00000000-0005-0000-0000-0000C5260000}"/>
    <cellStyle name="Normal 13 2 2 7" xfId="10984" xr:uid="{00000000-0005-0000-0000-0000C6260000}"/>
    <cellStyle name="Normal 13 2 2 7 2" xfId="10985" xr:uid="{00000000-0005-0000-0000-0000C7260000}"/>
    <cellStyle name="Normal 13 2 2 8" xfId="10986" xr:uid="{00000000-0005-0000-0000-0000C8260000}"/>
    <cellStyle name="Normal 13 2 2 8 2" xfId="10987" xr:uid="{00000000-0005-0000-0000-0000C9260000}"/>
    <cellStyle name="Normal 13 2 2 9" xfId="10988" xr:uid="{00000000-0005-0000-0000-0000CA260000}"/>
    <cellStyle name="Normal 13 2 3" xfId="10989" xr:uid="{00000000-0005-0000-0000-0000CB260000}"/>
    <cellStyle name="Normal 13 2 3 2" xfId="10990" xr:uid="{00000000-0005-0000-0000-0000CC260000}"/>
    <cellStyle name="Normal 13 2 3 2 2" xfId="10991" xr:uid="{00000000-0005-0000-0000-0000CD260000}"/>
    <cellStyle name="Normal 13 2 3 2 2 2" xfId="10992" xr:uid="{00000000-0005-0000-0000-0000CE260000}"/>
    <cellStyle name="Normal 13 2 3 2 2 2 2" xfId="10993" xr:uid="{00000000-0005-0000-0000-0000CF260000}"/>
    <cellStyle name="Normal 13 2 3 2 2 2 2 2" xfId="10994" xr:uid="{00000000-0005-0000-0000-0000D0260000}"/>
    <cellStyle name="Normal 13 2 3 2 2 2 3" xfId="10995" xr:uid="{00000000-0005-0000-0000-0000D1260000}"/>
    <cellStyle name="Normal 13 2 3 2 2 3" xfId="10996" xr:uid="{00000000-0005-0000-0000-0000D2260000}"/>
    <cellStyle name="Normal 13 2 3 2 2 3 2" xfId="10997" xr:uid="{00000000-0005-0000-0000-0000D3260000}"/>
    <cellStyle name="Normal 13 2 3 2 2 4" xfId="10998" xr:uid="{00000000-0005-0000-0000-0000D4260000}"/>
    <cellStyle name="Normal 13 2 3 2 3" xfId="10999" xr:uid="{00000000-0005-0000-0000-0000D5260000}"/>
    <cellStyle name="Normal 13 2 3 2 3 2" xfId="11000" xr:uid="{00000000-0005-0000-0000-0000D6260000}"/>
    <cellStyle name="Normal 13 2 3 2 3 2 2" xfId="11001" xr:uid="{00000000-0005-0000-0000-0000D7260000}"/>
    <cellStyle name="Normal 13 2 3 2 3 3" xfId="11002" xr:uid="{00000000-0005-0000-0000-0000D8260000}"/>
    <cellStyle name="Normal 13 2 3 2 4" xfId="11003" xr:uid="{00000000-0005-0000-0000-0000D9260000}"/>
    <cellStyle name="Normal 13 2 3 2 4 2" xfId="11004" xr:uid="{00000000-0005-0000-0000-0000DA260000}"/>
    <cellStyle name="Normal 13 2 3 2 5" xfId="11005" xr:uid="{00000000-0005-0000-0000-0000DB260000}"/>
    <cellStyle name="Normal 13 2 3 3" xfId="11006" xr:uid="{00000000-0005-0000-0000-0000DC260000}"/>
    <cellStyle name="Normal 13 2 3 3 2" xfId="11007" xr:uid="{00000000-0005-0000-0000-0000DD260000}"/>
    <cellStyle name="Normal 13 2 3 3 2 2" xfId="11008" xr:uid="{00000000-0005-0000-0000-0000DE260000}"/>
    <cellStyle name="Normal 13 2 3 3 2 2 2" xfId="11009" xr:uid="{00000000-0005-0000-0000-0000DF260000}"/>
    <cellStyle name="Normal 13 2 3 3 2 3" xfId="11010" xr:uid="{00000000-0005-0000-0000-0000E0260000}"/>
    <cellStyle name="Normal 13 2 3 3 3" xfId="11011" xr:uid="{00000000-0005-0000-0000-0000E1260000}"/>
    <cellStyle name="Normal 13 2 3 3 3 2" xfId="11012" xr:uid="{00000000-0005-0000-0000-0000E2260000}"/>
    <cellStyle name="Normal 13 2 3 3 4" xfId="11013" xr:uid="{00000000-0005-0000-0000-0000E3260000}"/>
    <cellStyle name="Normal 13 2 3 4" xfId="11014" xr:uid="{00000000-0005-0000-0000-0000E4260000}"/>
    <cellStyle name="Normal 13 2 3 4 2" xfId="11015" xr:uid="{00000000-0005-0000-0000-0000E5260000}"/>
    <cellStyle name="Normal 13 2 3 4 2 2" xfId="11016" xr:uid="{00000000-0005-0000-0000-0000E6260000}"/>
    <cellStyle name="Normal 13 2 3 4 2 2 2" xfId="11017" xr:uid="{00000000-0005-0000-0000-0000E7260000}"/>
    <cellStyle name="Normal 13 2 3 4 2 3" xfId="11018" xr:uid="{00000000-0005-0000-0000-0000E8260000}"/>
    <cellStyle name="Normal 13 2 3 4 3" xfId="11019" xr:uid="{00000000-0005-0000-0000-0000E9260000}"/>
    <cellStyle name="Normal 13 2 3 4 3 2" xfId="11020" xr:uid="{00000000-0005-0000-0000-0000EA260000}"/>
    <cellStyle name="Normal 13 2 3 4 4" xfId="11021" xr:uid="{00000000-0005-0000-0000-0000EB260000}"/>
    <cellStyle name="Normal 13 2 3 5" xfId="11022" xr:uid="{00000000-0005-0000-0000-0000EC260000}"/>
    <cellStyle name="Normal 13 2 3 5 2" xfId="11023" xr:uid="{00000000-0005-0000-0000-0000ED260000}"/>
    <cellStyle name="Normal 13 2 3 5 2 2" xfId="11024" xr:uid="{00000000-0005-0000-0000-0000EE260000}"/>
    <cellStyle name="Normal 13 2 3 5 3" xfId="11025" xr:uid="{00000000-0005-0000-0000-0000EF260000}"/>
    <cellStyle name="Normal 13 2 3 6" xfId="11026" xr:uid="{00000000-0005-0000-0000-0000F0260000}"/>
    <cellStyle name="Normal 13 2 3 6 2" xfId="11027" xr:uid="{00000000-0005-0000-0000-0000F1260000}"/>
    <cellStyle name="Normal 13 2 3 7" xfId="11028" xr:uid="{00000000-0005-0000-0000-0000F2260000}"/>
    <cellStyle name="Normal 13 2 3 7 2" xfId="11029" xr:uid="{00000000-0005-0000-0000-0000F3260000}"/>
    <cellStyle name="Normal 13 2 3 8" xfId="11030" xr:uid="{00000000-0005-0000-0000-0000F4260000}"/>
    <cellStyle name="Normal 13 2 4" xfId="11031" xr:uid="{00000000-0005-0000-0000-0000F5260000}"/>
    <cellStyle name="Normal 13 2 4 2" xfId="11032" xr:uid="{00000000-0005-0000-0000-0000F6260000}"/>
    <cellStyle name="Normal 13 2 4 2 2" xfId="11033" xr:uid="{00000000-0005-0000-0000-0000F7260000}"/>
    <cellStyle name="Normal 13 2 4 2 2 2" xfId="11034" xr:uid="{00000000-0005-0000-0000-0000F8260000}"/>
    <cellStyle name="Normal 13 2 4 2 2 2 2" xfId="11035" xr:uid="{00000000-0005-0000-0000-0000F9260000}"/>
    <cellStyle name="Normal 13 2 4 2 2 3" xfId="11036" xr:uid="{00000000-0005-0000-0000-0000FA260000}"/>
    <cellStyle name="Normal 13 2 4 2 3" xfId="11037" xr:uid="{00000000-0005-0000-0000-0000FB260000}"/>
    <cellStyle name="Normal 13 2 4 2 3 2" xfId="11038" xr:uid="{00000000-0005-0000-0000-0000FC260000}"/>
    <cellStyle name="Normal 13 2 4 2 4" xfId="11039" xr:uid="{00000000-0005-0000-0000-0000FD260000}"/>
    <cellStyle name="Normal 13 2 4 3" xfId="11040" xr:uid="{00000000-0005-0000-0000-0000FE260000}"/>
    <cellStyle name="Normal 13 2 4 3 2" xfId="11041" xr:uid="{00000000-0005-0000-0000-0000FF260000}"/>
    <cellStyle name="Normal 13 2 4 3 2 2" xfId="11042" xr:uid="{00000000-0005-0000-0000-000000270000}"/>
    <cellStyle name="Normal 13 2 4 3 3" xfId="11043" xr:uid="{00000000-0005-0000-0000-000001270000}"/>
    <cellStyle name="Normal 13 2 4 4" xfId="11044" xr:uid="{00000000-0005-0000-0000-000002270000}"/>
    <cellStyle name="Normal 13 2 4 4 2" xfId="11045" xr:uid="{00000000-0005-0000-0000-000003270000}"/>
    <cellStyle name="Normal 13 2 4 5" xfId="11046" xr:uid="{00000000-0005-0000-0000-000004270000}"/>
    <cellStyle name="Normal 13 2 5" xfId="11047" xr:uid="{00000000-0005-0000-0000-000005270000}"/>
    <cellStyle name="Normal 13 2 5 2" xfId="11048" xr:uid="{00000000-0005-0000-0000-000006270000}"/>
    <cellStyle name="Normal 13 2 5 2 2" xfId="11049" xr:uid="{00000000-0005-0000-0000-000007270000}"/>
    <cellStyle name="Normal 13 2 5 2 2 2" xfId="11050" xr:uid="{00000000-0005-0000-0000-000008270000}"/>
    <cellStyle name="Normal 13 2 5 2 3" xfId="11051" xr:uid="{00000000-0005-0000-0000-000009270000}"/>
    <cellStyle name="Normal 13 2 5 3" xfId="11052" xr:uid="{00000000-0005-0000-0000-00000A270000}"/>
    <cellStyle name="Normal 13 2 5 3 2" xfId="11053" xr:uid="{00000000-0005-0000-0000-00000B270000}"/>
    <cellStyle name="Normal 13 2 5 4" xfId="11054" xr:uid="{00000000-0005-0000-0000-00000C270000}"/>
    <cellStyle name="Normal 13 2 6" xfId="11055" xr:uid="{00000000-0005-0000-0000-00000D270000}"/>
    <cellStyle name="Normal 13 2 6 2" xfId="11056" xr:uid="{00000000-0005-0000-0000-00000E270000}"/>
    <cellStyle name="Normal 13 2 6 2 2" xfId="11057" xr:uid="{00000000-0005-0000-0000-00000F270000}"/>
    <cellStyle name="Normal 13 2 6 2 2 2" xfId="11058" xr:uid="{00000000-0005-0000-0000-000010270000}"/>
    <cellStyle name="Normal 13 2 6 2 3" xfId="11059" xr:uid="{00000000-0005-0000-0000-000011270000}"/>
    <cellStyle name="Normal 13 2 6 3" xfId="11060" xr:uid="{00000000-0005-0000-0000-000012270000}"/>
    <cellStyle name="Normal 13 2 6 3 2" xfId="11061" xr:uid="{00000000-0005-0000-0000-000013270000}"/>
    <cellStyle name="Normal 13 2 6 4" xfId="11062" xr:uid="{00000000-0005-0000-0000-000014270000}"/>
    <cellStyle name="Normal 13 2 7" xfId="11063" xr:uid="{00000000-0005-0000-0000-000015270000}"/>
    <cellStyle name="Normal 13 2 7 2" xfId="11064" xr:uid="{00000000-0005-0000-0000-000016270000}"/>
    <cellStyle name="Normal 13 2 7 2 2" xfId="11065" xr:uid="{00000000-0005-0000-0000-000017270000}"/>
    <cellStyle name="Normal 13 2 7 3" xfId="11066" xr:uid="{00000000-0005-0000-0000-000018270000}"/>
    <cellStyle name="Normal 13 2 8" xfId="11067" xr:uid="{00000000-0005-0000-0000-000019270000}"/>
    <cellStyle name="Normal 13 2 8 2" xfId="11068" xr:uid="{00000000-0005-0000-0000-00001A270000}"/>
    <cellStyle name="Normal 13 2 9" xfId="11069" xr:uid="{00000000-0005-0000-0000-00001B270000}"/>
    <cellStyle name="Normal 13 2 9 2" xfId="11070" xr:uid="{00000000-0005-0000-0000-00001C270000}"/>
    <cellStyle name="Normal 13 3" xfId="1218" xr:uid="{00000000-0005-0000-0000-00001D270000}"/>
    <cellStyle name="Normal 13 3 2" xfId="11071" xr:uid="{00000000-0005-0000-0000-00001E270000}"/>
    <cellStyle name="Normal 13 3 2 2" xfId="11072" xr:uid="{00000000-0005-0000-0000-00001F270000}"/>
    <cellStyle name="Normal 13 3 2 2 2" xfId="11073" xr:uid="{00000000-0005-0000-0000-000020270000}"/>
    <cellStyle name="Normal 13 3 2 2 2 2" xfId="11074" xr:uid="{00000000-0005-0000-0000-000021270000}"/>
    <cellStyle name="Normal 13 3 2 2 2 2 2" xfId="11075" xr:uid="{00000000-0005-0000-0000-000022270000}"/>
    <cellStyle name="Normal 13 3 2 2 2 2 2 2" xfId="11076" xr:uid="{00000000-0005-0000-0000-000023270000}"/>
    <cellStyle name="Normal 13 3 2 2 2 2 3" xfId="11077" xr:uid="{00000000-0005-0000-0000-000024270000}"/>
    <cellStyle name="Normal 13 3 2 2 2 3" xfId="11078" xr:uid="{00000000-0005-0000-0000-000025270000}"/>
    <cellStyle name="Normal 13 3 2 2 2 3 2" xfId="11079" xr:uid="{00000000-0005-0000-0000-000026270000}"/>
    <cellStyle name="Normal 13 3 2 2 2 4" xfId="11080" xr:uid="{00000000-0005-0000-0000-000027270000}"/>
    <cellStyle name="Normal 13 3 2 2 3" xfId="11081" xr:uid="{00000000-0005-0000-0000-000028270000}"/>
    <cellStyle name="Normal 13 3 2 2 3 2" xfId="11082" xr:uid="{00000000-0005-0000-0000-000029270000}"/>
    <cellStyle name="Normal 13 3 2 2 3 2 2" xfId="11083" xr:uid="{00000000-0005-0000-0000-00002A270000}"/>
    <cellStyle name="Normal 13 3 2 2 3 3" xfId="11084" xr:uid="{00000000-0005-0000-0000-00002B270000}"/>
    <cellStyle name="Normal 13 3 2 2 4" xfId="11085" xr:uid="{00000000-0005-0000-0000-00002C270000}"/>
    <cellStyle name="Normal 13 3 2 2 4 2" xfId="11086" xr:uid="{00000000-0005-0000-0000-00002D270000}"/>
    <cellStyle name="Normal 13 3 2 2 5" xfId="11087" xr:uid="{00000000-0005-0000-0000-00002E270000}"/>
    <cellStyle name="Normal 13 3 2 3" xfId="11088" xr:uid="{00000000-0005-0000-0000-00002F270000}"/>
    <cellStyle name="Normal 13 3 2 3 2" xfId="11089" xr:uid="{00000000-0005-0000-0000-000030270000}"/>
    <cellStyle name="Normal 13 3 2 3 2 2" xfId="11090" xr:uid="{00000000-0005-0000-0000-000031270000}"/>
    <cellStyle name="Normal 13 3 2 3 2 2 2" xfId="11091" xr:uid="{00000000-0005-0000-0000-000032270000}"/>
    <cellStyle name="Normal 13 3 2 3 2 3" xfId="11092" xr:uid="{00000000-0005-0000-0000-000033270000}"/>
    <cellStyle name="Normal 13 3 2 3 3" xfId="11093" xr:uid="{00000000-0005-0000-0000-000034270000}"/>
    <cellStyle name="Normal 13 3 2 3 3 2" xfId="11094" xr:uid="{00000000-0005-0000-0000-000035270000}"/>
    <cellStyle name="Normal 13 3 2 3 4" xfId="11095" xr:uid="{00000000-0005-0000-0000-000036270000}"/>
    <cellStyle name="Normal 13 3 2 4" xfId="11096" xr:uid="{00000000-0005-0000-0000-000037270000}"/>
    <cellStyle name="Normal 13 3 2 4 2" xfId="11097" xr:uid="{00000000-0005-0000-0000-000038270000}"/>
    <cellStyle name="Normal 13 3 2 4 2 2" xfId="11098" xr:uid="{00000000-0005-0000-0000-000039270000}"/>
    <cellStyle name="Normal 13 3 2 4 2 2 2" xfId="11099" xr:uid="{00000000-0005-0000-0000-00003A270000}"/>
    <cellStyle name="Normal 13 3 2 4 2 3" xfId="11100" xr:uid="{00000000-0005-0000-0000-00003B270000}"/>
    <cellStyle name="Normal 13 3 2 4 3" xfId="11101" xr:uid="{00000000-0005-0000-0000-00003C270000}"/>
    <cellStyle name="Normal 13 3 2 4 3 2" xfId="11102" xr:uid="{00000000-0005-0000-0000-00003D270000}"/>
    <cellStyle name="Normal 13 3 2 4 4" xfId="11103" xr:uid="{00000000-0005-0000-0000-00003E270000}"/>
    <cellStyle name="Normal 13 3 2 5" xfId="11104" xr:uid="{00000000-0005-0000-0000-00003F270000}"/>
    <cellStyle name="Normal 13 3 2 5 2" xfId="11105" xr:uid="{00000000-0005-0000-0000-000040270000}"/>
    <cellStyle name="Normal 13 3 2 5 2 2" xfId="11106" xr:uid="{00000000-0005-0000-0000-000041270000}"/>
    <cellStyle name="Normal 13 3 2 5 3" xfId="11107" xr:uid="{00000000-0005-0000-0000-000042270000}"/>
    <cellStyle name="Normal 13 3 2 6" xfId="11108" xr:uid="{00000000-0005-0000-0000-000043270000}"/>
    <cellStyle name="Normal 13 3 2 6 2" xfId="11109" xr:uid="{00000000-0005-0000-0000-000044270000}"/>
    <cellStyle name="Normal 13 3 2 7" xfId="11110" xr:uid="{00000000-0005-0000-0000-000045270000}"/>
    <cellStyle name="Normal 13 3 2 7 2" xfId="11111" xr:uid="{00000000-0005-0000-0000-000046270000}"/>
    <cellStyle name="Normal 13 3 2 8" xfId="11112" xr:uid="{00000000-0005-0000-0000-000047270000}"/>
    <cellStyle name="Normal 13 3 3" xfId="11113" xr:uid="{00000000-0005-0000-0000-000048270000}"/>
    <cellStyle name="Normal 13 3 3 2" xfId="11114" xr:uid="{00000000-0005-0000-0000-000049270000}"/>
    <cellStyle name="Normal 13 3 3 2 2" xfId="11115" xr:uid="{00000000-0005-0000-0000-00004A270000}"/>
    <cellStyle name="Normal 13 3 3 2 2 2" xfId="11116" xr:uid="{00000000-0005-0000-0000-00004B270000}"/>
    <cellStyle name="Normal 13 3 3 2 2 2 2" xfId="11117" xr:uid="{00000000-0005-0000-0000-00004C270000}"/>
    <cellStyle name="Normal 13 3 3 2 2 3" xfId="11118" xr:uid="{00000000-0005-0000-0000-00004D270000}"/>
    <cellStyle name="Normal 13 3 3 2 3" xfId="11119" xr:uid="{00000000-0005-0000-0000-00004E270000}"/>
    <cellStyle name="Normal 13 3 3 2 3 2" xfId="11120" xr:uid="{00000000-0005-0000-0000-00004F270000}"/>
    <cellStyle name="Normal 13 3 3 2 4" xfId="11121" xr:uid="{00000000-0005-0000-0000-000050270000}"/>
    <cellStyle name="Normal 13 3 3 3" xfId="11122" xr:uid="{00000000-0005-0000-0000-000051270000}"/>
    <cellStyle name="Normal 13 3 3 3 2" xfId="11123" xr:uid="{00000000-0005-0000-0000-000052270000}"/>
    <cellStyle name="Normal 13 3 3 3 2 2" xfId="11124" xr:uid="{00000000-0005-0000-0000-000053270000}"/>
    <cellStyle name="Normal 13 3 3 3 3" xfId="11125" xr:uid="{00000000-0005-0000-0000-000054270000}"/>
    <cellStyle name="Normal 13 3 3 4" xfId="11126" xr:uid="{00000000-0005-0000-0000-000055270000}"/>
    <cellStyle name="Normal 13 3 3 4 2" xfId="11127" xr:uid="{00000000-0005-0000-0000-000056270000}"/>
    <cellStyle name="Normal 13 3 3 5" xfId="11128" xr:uid="{00000000-0005-0000-0000-000057270000}"/>
    <cellStyle name="Normal 13 3 4" xfId="11129" xr:uid="{00000000-0005-0000-0000-000058270000}"/>
    <cellStyle name="Normal 13 3 4 2" xfId="11130" xr:uid="{00000000-0005-0000-0000-000059270000}"/>
    <cellStyle name="Normal 13 3 4 2 2" xfId="11131" xr:uid="{00000000-0005-0000-0000-00005A270000}"/>
    <cellStyle name="Normal 13 3 4 2 2 2" xfId="11132" xr:uid="{00000000-0005-0000-0000-00005B270000}"/>
    <cellStyle name="Normal 13 3 4 2 3" xfId="11133" xr:uid="{00000000-0005-0000-0000-00005C270000}"/>
    <cellStyle name="Normal 13 3 4 3" xfId="11134" xr:uid="{00000000-0005-0000-0000-00005D270000}"/>
    <cellStyle name="Normal 13 3 4 3 2" xfId="11135" xr:uid="{00000000-0005-0000-0000-00005E270000}"/>
    <cellStyle name="Normal 13 3 4 4" xfId="11136" xr:uid="{00000000-0005-0000-0000-00005F270000}"/>
    <cellStyle name="Normal 13 3 5" xfId="11137" xr:uid="{00000000-0005-0000-0000-000060270000}"/>
    <cellStyle name="Normal 13 3 5 2" xfId="11138" xr:uid="{00000000-0005-0000-0000-000061270000}"/>
    <cellStyle name="Normal 13 3 5 2 2" xfId="11139" xr:uid="{00000000-0005-0000-0000-000062270000}"/>
    <cellStyle name="Normal 13 3 5 2 2 2" xfId="11140" xr:uid="{00000000-0005-0000-0000-000063270000}"/>
    <cellStyle name="Normal 13 3 5 2 3" xfId="11141" xr:uid="{00000000-0005-0000-0000-000064270000}"/>
    <cellStyle name="Normal 13 3 5 3" xfId="11142" xr:uid="{00000000-0005-0000-0000-000065270000}"/>
    <cellStyle name="Normal 13 3 5 3 2" xfId="11143" xr:uid="{00000000-0005-0000-0000-000066270000}"/>
    <cellStyle name="Normal 13 3 5 4" xfId="11144" xr:uid="{00000000-0005-0000-0000-000067270000}"/>
    <cellStyle name="Normal 13 3 6" xfId="11145" xr:uid="{00000000-0005-0000-0000-000068270000}"/>
    <cellStyle name="Normal 13 3 6 2" xfId="11146" xr:uid="{00000000-0005-0000-0000-000069270000}"/>
    <cellStyle name="Normal 13 3 6 2 2" xfId="11147" xr:uid="{00000000-0005-0000-0000-00006A270000}"/>
    <cellStyle name="Normal 13 3 6 3" xfId="11148" xr:uid="{00000000-0005-0000-0000-00006B270000}"/>
    <cellStyle name="Normal 13 3 7" xfId="11149" xr:uid="{00000000-0005-0000-0000-00006C270000}"/>
    <cellStyle name="Normal 13 3 7 2" xfId="11150" xr:uid="{00000000-0005-0000-0000-00006D270000}"/>
    <cellStyle name="Normal 13 3 8" xfId="11151" xr:uid="{00000000-0005-0000-0000-00006E270000}"/>
    <cellStyle name="Normal 13 3 8 2" xfId="11152" xr:uid="{00000000-0005-0000-0000-00006F270000}"/>
    <cellStyle name="Normal 13 3 9" xfId="11153" xr:uid="{00000000-0005-0000-0000-000070270000}"/>
    <cellStyle name="Normal 13 4" xfId="1219" xr:uid="{00000000-0005-0000-0000-000071270000}"/>
    <cellStyle name="Normal 13 4 2" xfId="1220" xr:uid="{00000000-0005-0000-0000-000072270000}"/>
    <cellStyle name="Normal 13 4 2 2" xfId="11154" xr:uid="{00000000-0005-0000-0000-000073270000}"/>
    <cellStyle name="Normal 13 4 2 2 2" xfId="11155" xr:uid="{00000000-0005-0000-0000-000074270000}"/>
    <cellStyle name="Normal 13 4 2 2 2 2" xfId="11156" xr:uid="{00000000-0005-0000-0000-000075270000}"/>
    <cellStyle name="Normal 13 4 2 2 2 2 2" xfId="11157" xr:uid="{00000000-0005-0000-0000-000076270000}"/>
    <cellStyle name="Normal 13 4 2 2 2 3" xfId="11158" xr:uid="{00000000-0005-0000-0000-000077270000}"/>
    <cellStyle name="Normal 13 4 2 2 3" xfId="11159" xr:uid="{00000000-0005-0000-0000-000078270000}"/>
    <cellStyle name="Normal 13 4 2 2 3 2" xfId="11160" xr:uid="{00000000-0005-0000-0000-000079270000}"/>
    <cellStyle name="Normal 13 4 2 2 4" xfId="11161" xr:uid="{00000000-0005-0000-0000-00007A270000}"/>
    <cellStyle name="Normal 13 4 2 3" xfId="11162" xr:uid="{00000000-0005-0000-0000-00007B270000}"/>
    <cellStyle name="Normal 13 4 2 3 2" xfId="11163" xr:uid="{00000000-0005-0000-0000-00007C270000}"/>
    <cellStyle name="Normal 13 4 2 3 2 2" xfId="11164" xr:uid="{00000000-0005-0000-0000-00007D270000}"/>
    <cellStyle name="Normal 13 4 2 3 3" xfId="11165" xr:uid="{00000000-0005-0000-0000-00007E270000}"/>
    <cellStyle name="Normal 13 4 2 4" xfId="11166" xr:uid="{00000000-0005-0000-0000-00007F270000}"/>
    <cellStyle name="Normal 13 4 2 4 2" xfId="11167" xr:uid="{00000000-0005-0000-0000-000080270000}"/>
    <cellStyle name="Normal 13 4 2 5" xfId="11168" xr:uid="{00000000-0005-0000-0000-000081270000}"/>
    <cellStyle name="Normal 13 4 3" xfId="11169" xr:uid="{00000000-0005-0000-0000-000082270000}"/>
    <cellStyle name="Normal 13 4 3 2" xfId="11170" xr:uid="{00000000-0005-0000-0000-000083270000}"/>
    <cellStyle name="Normal 13 4 3 2 2" xfId="11171" xr:uid="{00000000-0005-0000-0000-000084270000}"/>
    <cellStyle name="Normal 13 4 3 2 2 2" xfId="11172" xr:uid="{00000000-0005-0000-0000-000085270000}"/>
    <cellStyle name="Normal 13 4 3 2 3" xfId="11173" xr:uid="{00000000-0005-0000-0000-000086270000}"/>
    <cellStyle name="Normal 13 4 3 3" xfId="11174" xr:uid="{00000000-0005-0000-0000-000087270000}"/>
    <cellStyle name="Normal 13 4 3 3 2" xfId="11175" xr:uid="{00000000-0005-0000-0000-000088270000}"/>
    <cellStyle name="Normal 13 4 3 4" xfId="11176" xr:uid="{00000000-0005-0000-0000-000089270000}"/>
    <cellStyle name="Normal 13 4 4" xfId="11177" xr:uid="{00000000-0005-0000-0000-00008A270000}"/>
    <cellStyle name="Normal 13 4 4 2" xfId="11178" xr:uid="{00000000-0005-0000-0000-00008B270000}"/>
    <cellStyle name="Normal 13 4 4 2 2" xfId="11179" xr:uid="{00000000-0005-0000-0000-00008C270000}"/>
    <cellStyle name="Normal 13 4 4 2 2 2" xfId="11180" xr:uid="{00000000-0005-0000-0000-00008D270000}"/>
    <cellStyle name="Normal 13 4 4 2 3" xfId="11181" xr:uid="{00000000-0005-0000-0000-00008E270000}"/>
    <cellStyle name="Normal 13 4 4 3" xfId="11182" xr:uid="{00000000-0005-0000-0000-00008F270000}"/>
    <cellStyle name="Normal 13 4 4 3 2" xfId="11183" xr:uid="{00000000-0005-0000-0000-000090270000}"/>
    <cellStyle name="Normal 13 4 4 4" xfId="11184" xr:uid="{00000000-0005-0000-0000-000091270000}"/>
    <cellStyle name="Normal 13 4 5" xfId="11185" xr:uid="{00000000-0005-0000-0000-000092270000}"/>
    <cellStyle name="Normal 13 4 5 2" xfId="11186" xr:uid="{00000000-0005-0000-0000-000093270000}"/>
    <cellStyle name="Normal 13 4 5 2 2" xfId="11187" xr:uid="{00000000-0005-0000-0000-000094270000}"/>
    <cellStyle name="Normal 13 4 5 3" xfId="11188" xr:uid="{00000000-0005-0000-0000-000095270000}"/>
    <cellStyle name="Normal 13 4 6" xfId="11189" xr:uid="{00000000-0005-0000-0000-000096270000}"/>
    <cellStyle name="Normal 13 4 6 2" xfId="11190" xr:uid="{00000000-0005-0000-0000-000097270000}"/>
    <cellStyle name="Normal 13 4 7" xfId="11191" xr:uid="{00000000-0005-0000-0000-000098270000}"/>
    <cellStyle name="Normal 13 4 7 2" xfId="11192" xr:uid="{00000000-0005-0000-0000-000099270000}"/>
    <cellStyle name="Normal 13 4 8" xfId="11193" xr:uid="{00000000-0005-0000-0000-00009A270000}"/>
    <cellStyle name="Normal 13 5" xfId="1221" xr:uid="{00000000-0005-0000-0000-00009B270000}"/>
    <cellStyle name="Normal 13 5 2" xfId="11194" xr:uid="{00000000-0005-0000-0000-00009C270000}"/>
    <cellStyle name="Normal 13 5 2 2" xfId="11195" xr:uid="{00000000-0005-0000-0000-00009D270000}"/>
    <cellStyle name="Normal 13 5 2 2 2" xfId="11196" xr:uid="{00000000-0005-0000-0000-00009E270000}"/>
    <cellStyle name="Normal 13 5 2 2 2 2" xfId="11197" xr:uid="{00000000-0005-0000-0000-00009F270000}"/>
    <cellStyle name="Normal 13 5 2 2 2 2 2" xfId="11198" xr:uid="{00000000-0005-0000-0000-0000A0270000}"/>
    <cellStyle name="Normal 13 5 2 2 2 3" xfId="11199" xr:uid="{00000000-0005-0000-0000-0000A1270000}"/>
    <cellStyle name="Normal 13 5 2 2 3" xfId="11200" xr:uid="{00000000-0005-0000-0000-0000A2270000}"/>
    <cellStyle name="Normal 13 5 2 2 3 2" xfId="11201" xr:uid="{00000000-0005-0000-0000-0000A3270000}"/>
    <cellStyle name="Normal 13 5 2 2 4" xfId="11202" xr:uid="{00000000-0005-0000-0000-0000A4270000}"/>
    <cellStyle name="Normal 13 5 2 3" xfId="11203" xr:uid="{00000000-0005-0000-0000-0000A5270000}"/>
    <cellStyle name="Normal 13 5 2 3 2" xfId="11204" xr:uid="{00000000-0005-0000-0000-0000A6270000}"/>
    <cellStyle name="Normal 13 5 2 3 2 2" xfId="11205" xr:uid="{00000000-0005-0000-0000-0000A7270000}"/>
    <cellStyle name="Normal 13 5 2 3 3" xfId="11206" xr:uid="{00000000-0005-0000-0000-0000A8270000}"/>
    <cellStyle name="Normal 13 5 2 4" xfId="11207" xr:uid="{00000000-0005-0000-0000-0000A9270000}"/>
    <cellStyle name="Normal 13 5 2 4 2" xfId="11208" xr:uid="{00000000-0005-0000-0000-0000AA270000}"/>
    <cellStyle name="Normal 13 5 2 5" xfId="11209" xr:uid="{00000000-0005-0000-0000-0000AB270000}"/>
    <cellStyle name="Normal 13 5 3" xfId="11210" xr:uid="{00000000-0005-0000-0000-0000AC270000}"/>
    <cellStyle name="Normal 13 5 3 2" xfId="11211" xr:uid="{00000000-0005-0000-0000-0000AD270000}"/>
    <cellStyle name="Normal 13 5 3 2 2" xfId="11212" xr:uid="{00000000-0005-0000-0000-0000AE270000}"/>
    <cellStyle name="Normal 13 5 3 2 2 2" xfId="11213" xr:uid="{00000000-0005-0000-0000-0000AF270000}"/>
    <cellStyle name="Normal 13 5 3 2 3" xfId="11214" xr:uid="{00000000-0005-0000-0000-0000B0270000}"/>
    <cellStyle name="Normal 13 5 3 3" xfId="11215" xr:uid="{00000000-0005-0000-0000-0000B1270000}"/>
    <cellStyle name="Normal 13 5 3 3 2" xfId="11216" xr:uid="{00000000-0005-0000-0000-0000B2270000}"/>
    <cellStyle name="Normal 13 5 3 4" xfId="11217" xr:uid="{00000000-0005-0000-0000-0000B3270000}"/>
    <cellStyle name="Normal 13 5 4" xfId="11218" xr:uid="{00000000-0005-0000-0000-0000B4270000}"/>
    <cellStyle name="Normal 13 5 4 2" xfId="11219" xr:uid="{00000000-0005-0000-0000-0000B5270000}"/>
    <cellStyle name="Normal 13 5 4 2 2" xfId="11220" xr:uid="{00000000-0005-0000-0000-0000B6270000}"/>
    <cellStyle name="Normal 13 5 4 3" xfId="11221" xr:uid="{00000000-0005-0000-0000-0000B7270000}"/>
    <cellStyle name="Normal 13 5 5" xfId="11222" xr:uid="{00000000-0005-0000-0000-0000B8270000}"/>
    <cellStyle name="Normal 13 5 5 2" xfId="11223" xr:uid="{00000000-0005-0000-0000-0000B9270000}"/>
    <cellStyle name="Normal 13 5 6" xfId="11224" xr:uid="{00000000-0005-0000-0000-0000BA270000}"/>
    <cellStyle name="Normal 13 6" xfId="11225" xr:uid="{00000000-0005-0000-0000-0000BB270000}"/>
    <cellStyle name="Normal 13 6 2" xfId="11226" xr:uid="{00000000-0005-0000-0000-0000BC270000}"/>
    <cellStyle name="Normal 13 6 2 2" xfId="11227" xr:uid="{00000000-0005-0000-0000-0000BD270000}"/>
    <cellStyle name="Normal 13 6 2 2 2" xfId="11228" xr:uid="{00000000-0005-0000-0000-0000BE270000}"/>
    <cellStyle name="Normal 13 6 2 2 2 2" xfId="11229" xr:uid="{00000000-0005-0000-0000-0000BF270000}"/>
    <cellStyle name="Normal 13 6 2 2 3" xfId="11230" xr:uid="{00000000-0005-0000-0000-0000C0270000}"/>
    <cellStyle name="Normal 13 6 2 3" xfId="11231" xr:uid="{00000000-0005-0000-0000-0000C1270000}"/>
    <cellStyle name="Normal 13 6 2 3 2" xfId="11232" xr:uid="{00000000-0005-0000-0000-0000C2270000}"/>
    <cellStyle name="Normal 13 6 2 4" xfId="11233" xr:uid="{00000000-0005-0000-0000-0000C3270000}"/>
    <cellStyle name="Normal 13 6 3" xfId="11234" xr:uid="{00000000-0005-0000-0000-0000C4270000}"/>
    <cellStyle name="Normal 13 6 3 2" xfId="11235" xr:uid="{00000000-0005-0000-0000-0000C5270000}"/>
    <cellStyle name="Normal 13 6 3 2 2" xfId="11236" xr:uid="{00000000-0005-0000-0000-0000C6270000}"/>
    <cellStyle name="Normal 13 6 3 3" xfId="11237" xr:uid="{00000000-0005-0000-0000-0000C7270000}"/>
    <cellStyle name="Normal 13 6 4" xfId="11238" xr:uid="{00000000-0005-0000-0000-0000C8270000}"/>
    <cellStyle name="Normal 13 6 4 2" xfId="11239" xr:uid="{00000000-0005-0000-0000-0000C9270000}"/>
    <cellStyle name="Normal 13 6 5" xfId="11240" xr:uid="{00000000-0005-0000-0000-0000CA270000}"/>
    <cellStyle name="Normal 13 7" xfId="11241" xr:uid="{00000000-0005-0000-0000-0000CB270000}"/>
    <cellStyle name="Normal 13 7 2" xfId="11242" xr:uid="{00000000-0005-0000-0000-0000CC270000}"/>
    <cellStyle name="Normal 13 7 2 2" xfId="11243" xr:uid="{00000000-0005-0000-0000-0000CD270000}"/>
    <cellStyle name="Normal 13 7 2 2 2" xfId="11244" xr:uid="{00000000-0005-0000-0000-0000CE270000}"/>
    <cellStyle name="Normal 13 7 2 3" xfId="11245" xr:uid="{00000000-0005-0000-0000-0000CF270000}"/>
    <cellStyle name="Normal 13 7 3" xfId="11246" xr:uid="{00000000-0005-0000-0000-0000D0270000}"/>
    <cellStyle name="Normal 13 7 3 2" xfId="11247" xr:uid="{00000000-0005-0000-0000-0000D1270000}"/>
    <cellStyle name="Normal 13 7 4" xfId="11248" xr:uid="{00000000-0005-0000-0000-0000D2270000}"/>
    <cellStyle name="Normal 13 8" xfId="11249" xr:uid="{00000000-0005-0000-0000-0000D3270000}"/>
    <cellStyle name="Normal 13 8 2" xfId="11250" xr:uid="{00000000-0005-0000-0000-0000D4270000}"/>
    <cellStyle name="Normal 13 8 2 2" xfId="11251" xr:uid="{00000000-0005-0000-0000-0000D5270000}"/>
    <cellStyle name="Normal 13 8 2 2 2" xfId="11252" xr:uid="{00000000-0005-0000-0000-0000D6270000}"/>
    <cellStyle name="Normal 13 8 2 3" xfId="11253" xr:uid="{00000000-0005-0000-0000-0000D7270000}"/>
    <cellStyle name="Normal 13 8 3" xfId="11254" xr:uid="{00000000-0005-0000-0000-0000D8270000}"/>
    <cellStyle name="Normal 13 8 3 2" xfId="11255" xr:uid="{00000000-0005-0000-0000-0000D9270000}"/>
    <cellStyle name="Normal 13 8 4" xfId="11256" xr:uid="{00000000-0005-0000-0000-0000DA270000}"/>
    <cellStyle name="Normal 13 9" xfId="11257" xr:uid="{00000000-0005-0000-0000-0000DB270000}"/>
    <cellStyle name="Normal 13 9 2" xfId="11258" xr:uid="{00000000-0005-0000-0000-0000DC270000}"/>
    <cellStyle name="Normal 13 9 2 2" xfId="11259" xr:uid="{00000000-0005-0000-0000-0000DD270000}"/>
    <cellStyle name="Normal 13 9 2 2 2" xfId="11260" xr:uid="{00000000-0005-0000-0000-0000DE270000}"/>
    <cellStyle name="Normal 13 9 2 3" xfId="11261" xr:uid="{00000000-0005-0000-0000-0000DF270000}"/>
    <cellStyle name="Normal 13 9 3" xfId="11262" xr:uid="{00000000-0005-0000-0000-0000E0270000}"/>
    <cellStyle name="Normal 13 9 3 2" xfId="11263" xr:uid="{00000000-0005-0000-0000-0000E1270000}"/>
    <cellStyle name="Normal 13 9 4" xfId="11264" xr:uid="{00000000-0005-0000-0000-0000E2270000}"/>
    <cellStyle name="Normal 14" xfId="1222" xr:uid="{00000000-0005-0000-0000-0000E3270000}"/>
    <cellStyle name="Normal 14 10" xfId="11265" xr:uid="{00000000-0005-0000-0000-0000E4270000}"/>
    <cellStyle name="Normal 14 10 2" xfId="11266" xr:uid="{00000000-0005-0000-0000-0000E5270000}"/>
    <cellStyle name="Normal 14 10 2 2" xfId="11267" xr:uid="{00000000-0005-0000-0000-0000E6270000}"/>
    <cellStyle name="Normal 14 10 3" xfId="11268" xr:uid="{00000000-0005-0000-0000-0000E7270000}"/>
    <cellStyle name="Normal 14 11" xfId="11269" xr:uid="{00000000-0005-0000-0000-0000E8270000}"/>
    <cellStyle name="Normal 14 11 2" xfId="11270" xr:uid="{00000000-0005-0000-0000-0000E9270000}"/>
    <cellStyle name="Normal 14 12" xfId="11271" xr:uid="{00000000-0005-0000-0000-0000EA270000}"/>
    <cellStyle name="Normal 14 12 2" xfId="11272" xr:uid="{00000000-0005-0000-0000-0000EB270000}"/>
    <cellStyle name="Normal 14 13" xfId="11273" xr:uid="{00000000-0005-0000-0000-0000EC270000}"/>
    <cellStyle name="Normal 14 2" xfId="11274" xr:uid="{00000000-0005-0000-0000-0000ED270000}"/>
    <cellStyle name="Normal 14 2 10" xfId="11275" xr:uid="{00000000-0005-0000-0000-0000EE270000}"/>
    <cellStyle name="Normal 14 2 2" xfId="11276" xr:uid="{00000000-0005-0000-0000-0000EF270000}"/>
    <cellStyle name="Normal 14 2 2 2" xfId="11277" xr:uid="{00000000-0005-0000-0000-0000F0270000}"/>
    <cellStyle name="Normal 14 2 2 2 2" xfId="11278" xr:uid="{00000000-0005-0000-0000-0000F1270000}"/>
    <cellStyle name="Normal 14 2 2 2 2 2" xfId="11279" xr:uid="{00000000-0005-0000-0000-0000F2270000}"/>
    <cellStyle name="Normal 14 2 2 2 2 2 2" xfId="11280" xr:uid="{00000000-0005-0000-0000-0000F3270000}"/>
    <cellStyle name="Normal 14 2 2 2 2 2 2 2" xfId="11281" xr:uid="{00000000-0005-0000-0000-0000F4270000}"/>
    <cellStyle name="Normal 14 2 2 2 2 2 2 2 2" xfId="11282" xr:uid="{00000000-0005-0000-0000-0000F5270000}"/>
    <cellStyle name="Normal 14 2 2 2 2 2 2 3" xfId="11283" xr:uid="{00000000-0005-0000-0000-0000F6270000}"/>
    <cellStyle name="Normal 14 2 2 2 2 2 3" xfId="11284" xr:uid="{00000000-0005-0000-0000-0000F7270000}"/>
    <cellStyle name="Normal 14 2 2 2 2 2 3 2" xfId="11285" xr:uid="{00000000-0005-0000-0000-0000F8270000}"/>
    <cellStyle name="Normal 14 2 2 2 2 2 4" xfId="11286" xr:uid="{00000000-0005-0000-0000-0000F9270000}"/>
    <cellStyle name="Normal 14 2 2 2 2 3" xfId="11287" xr:uid="{00000000-0005-0000-0000-0000FA270000}"/>
    <cellStyle name="Normal 14 2 2 2 2 3 2" xfId="11288" xr:uid="{00000000-0005-0000-0000-0000FB270000}"/>
    <cellStyle name="Normal 14 2 2 2 2 3 2 2" xfId="11289" xr:uid="{00000000-0005-0000-0000-0000FC270000}"/>
    <cellStyle name="Normal 14 2 2 2 2 3 3" xfId="11290" xr:uid="{00000000-0005-0000-0000-0000FD270000}"/>
    <cellStyle name="Normal 14 2 2 2 2 4" xfId="11291" xr:uid="{00000000-0005-0000-0000-0000FE270000}"/>
    <cellStyle name="Normal 14 2 2 2 2 4 2" xfId="11292" xr:uid="{00000000-0005-0000-0000-0000FF270000}"/>
    <cellStyle name="Normal 14 2 2 2 2 5" xfId="11293" xr:uid="{00000000-0005-0000-0000-000000280000}"/>
    <cellStyle name="Normal 14 2 2 2 3" xfId="11294" xr:uid="{00000000-0005-0000-0000-000001280000}"/>
    <cellStyle name="Normal 14 2 2 2 3 2" xfId="11295" xr:uid="{00000000-0005-0000-0000-000002280000}"/>
    <cellStyle name="Normal 14 2 2 2 3 2 2" xfId="11296" xr:uid="{00000000-0005-0000-0000-000003280000}"/>
    <cellStyle name="Normal 14 2 2 2 3 2 2 2" xfId="11297" xr:uid="{00000000-0005-0000-0000-000004280000}"/>
    <cellStyle name="Normal 14 2 2 2 3 2 3" xfId="11298" xr:uid="{00000000-0005-0000-0000-000005280000}"/>
    <cellStyle name="Normal 14 2 2 2 3 3" xfId="11299" xr:uid="{00000000-0005-0000-0000-000006280000}"/>
    <cellStyle name="Normal 14 2 2 2 3 3 2" xfId="11300" xr:uid="{00000000-0005-0000-0000-000007280000}"/>
    <cellStyle name="Normal 14 2 2 2 3 4" xfId="11301" xr:uid="{00000000-0005-0000-0000-000008280000}"/>
    <cellStyle name="Normal 14 2 2 2 4" xfId="11302" xr:uid="{00000000-0005-0000-0000-000009280000}"/>
    <cellStyle name="Normal 14 2 2 2 4 2" xfId="11303" xr:uid="{00000000-0005-0000-0000-00000A280000}"/>
    <cellStyle name="Normal 14 2 2 2 4 2 2" xfId="11304" xr:uid="{00000000-0005-0000-0000-00000B280000}"/>
    <cellStyle name="Normal 14 2 2 2 4 2 2 2" xfId="11305" xr:uid="{00000000-0005-0000-0000-00000C280000}"/>
    <cellStyle name="Normal 14 2 2 2 4 2 3" xfId="11306" xr:uid="{00000000-0005-0000-0000-00000D280000}"/>
    <cellStyle name="Normal 14 2 2 2 4 3" xfId="11307" xr:uid="{00000000-0005-0000-0000-00000E280000}"/>
    <cellStyle name="Normal 14 2 2 2 4 3 2" xfId="11308" xr:uid="{00000000-0005-0000-0000-00000F280000}"/>
    <cellStyle name="Normal 14 2 2 2 4 4" xfId="11309" xr:uid="{00000000-0005-0000-0000-000010280000}"/>
    <cellStyle name="Normal 14 2 2 2 5" xfId="11310" xr:uid="{00000000-0005-0000-0000-000011280000}"/>
    <cellStyle name="Normal 14 2 2 2 5 2" xfId="11311" xr:uid="{00000000-0005-0000-0000-000012280000}"/>
    <cellStyle name="Normal 14 2 2 2 5 2 2" xfId="11312" xr:uid="{00000000-0005-0000-0000-000013280000}"/>
    <cellStyle name="Normal 14 2 2 2 5 3" xfId="11313" xr:uid="{00000000-0005-0000-0000-000014280000}"/>
    <cellStyle name="Normal 14 2 2 2 6" xfId="11314" xr:uid="{00000000-0005-0000-0000-000015280000}"/>
    <cellStyle name="Normal 14 2 2 2 6 2" xfId="11315" xr:uid="{00000000-0005-0000-0000-000016280000}"/>
    <cellStyle name="Normal 14 2 2 2 7" xfId="11316" xr:uid="{00000000-0005-0000-0000-000017280000}"/>
    <cellStyle name="Normal 14 2 2 2 7 2" xfId="11317" xr:uid="{00000000-0005-0000-0000-000018280000}"/>
    <cellStyle name="Normal 14 2 2 2 8" xfId="11318" xr:uid="{00000000-0005-0000-0000-000019280000}"/>
    <cellStyle name="Normal 14 2 2 3" xfId="11319" xr:uid="{00000000-0005-0000-0000-00001A280000}"/>
    <cellStyle name="Normal 14 2 2 3 2" xfId="11320" xr:uid="{00000000-0005-0000-0000-00001B280000}"/>
    <cellStyle name="Normal 14 2 2 3 2 2" xfId="11321" xr:uid="{00000000-0005-0000-0000-00001C280000}"/>
    <cellStyle name="Normal 14 2 2 3 2 2 2" xfId="11322" xr:uid="{00000000-0005-0000-0000-00001D280000}"/>
    <cellStyle name="Normal 14 2 2 3 2 2 2 2" xfId="11323" xr:uid="{00000000-0005-0000-0000-00001E280000}"/>
    <cellStyle name="Normal 14 2 2 3 2 2 3" xfId="11324" xr:uid="{00000000-0005-0000-0000-00001F280000}"/>
    <cellStyle name="Normal 14 2 2 3 2 3" xfId="11325" xr:uid="{00000000-0005-0000-0000-000020280000}"/>
    <cellStyle name="Normal 14 2 2 3 2 3 2" xfId="11326" xr:uid="{00000000-0005-0000-0000-000021280000}"/>
    <cellStyle name="Normal 14 2 2 3 2 4" xfId="11327" xr:uid="{00000000-0005-0000-0000-000022280000}"/>
    <cellStyle name="Normal 14 2 2 3 3" xfId="11328" xr:uid="{00000000-0005-0000-0000-000023280000}"/>
    <cellStyle name="Normal 14 2 2 3 3 2" xfId="11329" xr:uid="{00000000-0005-0000-0000-000024280000}"/>
    <cellStyle name="Normal 14 2 2 3 3 2 2" xfId="11330" xr:uid="{00000000-0005-0000-0000-000025280000}"/>
    <cellStyle name="Normal 14 2 2 3 3 3" xfId="11331" xr:uid="{00000000-0005-0000-0000-000026280000}"/>
    <cellStyle name="Normal 14 2 2 3 4" xfId="11332" xr:uid="{00000000-0005-0000-0000-000027280000}"/>
    <cellStyle name="Normal 14 2 2 3 4 2" xfId="11333" xr:uid="{00000000-0005-0000-0000-000028280000}"/>
    <cellStyle name="Normal 14 2 2 3 5" xfId="11334" xr:uid="{00000000-0005-0000-0000-000029280000}"/>
    <cellStyle name="Normal 14 2 2 4" xfId="11335" xr:uid="{00000000-0005-0000-0000-00002A280000}"/>
    <cellStyle name="Normal 14 2 2 4 2" xfId="11336" xr:uid="{00000000-0005-0000-0000-00002B280000}"/>
    <cellStyle name="Normal 14 2 2 4 2 2" xfId="11337" xr:uid="{00000000-0005-0000-0000-00002C280000}"/>
    <cellStyle name="Normal 14 2 2 4 2 2 2" xfId="11338" xr:uid="{00000000-0005-0000-0000-00002D280000}"/>
    <cellStyle name="Normal 14 2 2 4 2 3" xfId="11339" xr:uid="{00000000-0005-0000-0000-00002E280000}"/>
    <cellStyle name="Normal 14 2 2 4 3" xfId="11340" xr:uid="{00000000-0005-0000-0000-00002F280000}"/>
    <cellStyle name="Normal 14 2 2 4 3 2" xfId="11341" xr:uid="{00000000-0005-0000-0000-000030280000}"/>
    <cellStyle name="Normal 14 2 2 4 4" xfId="11342" xr:uid="{00000000-0005-0000-0000-000031280000}"/>
    <cellStyle name="Normal 14 2 2 5" xfId="11343" xr:uid="{00000000-0005-0000-0000-000032280000}"/>
    <cellStyle name="Normal 14 2 2 5 2" xfId="11344" xr:uid="{00000000-0005-0000-0000-000033280000}"/>
    <cellStyle name="Normal 14 2 2 5 2 2" xfId="11345" xr:uid="{00000000-0005-0000-0000-000034280000}"/>
    <cellStyle name="Normal 14 2 2 5 2 2 2" xfId="11346" xr:uid="{00000000-0005-0000-0000-000035280000}"/>
    <cellStyle name="Normal 14 2 2 5 2 3" xfId="11347" xr:uid="{00000000-0005-0000-0000-000036280000}"/>
    <cellStyle name="Normal 14 2 2 5 3" xfId="11348" xr:uid="{00000000-0005-0000-0000-000037280000}"/>
    <cellStyle name="Normal 14 2 2 5 3 2" xfId="11349" xr:uid="{00000000-0005-0000-0000-000038280000}"/>
    <cellStyle name="Normal 14 2 2 5 4" xfId="11350" xr:uid="{00000000-0005-0000-0000-000039280000}"/>
    <cellStyle name="Normal 14 2 2 6" xfId="11351" xr:uid="{00000000-0005-0000-0000-00003A280000}"/>
    <cellStyle name="Normal 14 2 2 6 2" xfId="11352" xr:uid="{00000000-0005-0000-0000-00003B280000}"/>
    <cellStyle name="Normal 14 2 2 6 2 2" xfId="11353" xr:uid="{00000000-0005-0000-0000-00003C280000}"/>
    <cellStyle name="Normal 14 2 2 6 3" xfId="11354" xr:uid="{00000000-0005-0000-0000-00003D280000}"/>
    <cellStyle name="Normal 14 2 2 7" xfId="11355" xr:uid="{00000000-0005-0000-0000-00003E280000}"/>
    <cellStyle name="Normal 14 2 2 7 2" xfId="11356" xr:uid="{00000000-0005-0000-0000-00003F280000}"/>
    <cellStyle name="Normal 14 2 2 8" xfId="11357" xr:uid="{00000000-0005-0000-0000-000040280000}"/>
    <cellStyle name="Normal 14 2 2 8 2" xfId="11358" xr:uid="{00000000-0005-0000-0000-000041280000}"/>
    <cellStyle name="Normal 14 2 2 9" xfId="11359" xr:uid="{00000000-0005-0000-0000-000042280000}"/>
    <cellStyle name="Normal 14 2 3" xfId="11360" xr:uid="{00000000-0005-0000-0000-000043280000}"/>
    <cellStyle name="Normal 14 2 3 2" xfId="11361" xr:uid="{00000000-0005-0000-0000-000044280000}"/>
    <cellStyle name="Normal 14 2 3 2 2" xfId="11362" xr:uid="{00000000-0005-0000-0000-000045280000}"/>
    <cellStyle name="Normal 14 2 3 2 2 2" xfId="11363" xr:uid="{00000000-0005-0000-0000-000046280000}"/>
    <cellStyle name="Normal 14 2 3 2 2 2 2" xfId="11364" xr:uid="{00000000-0005-0000-0000-000047280000}"/>
    <cellStyle name="Normal 14 2 3 2 2 2 2 2" xfId="11365" xr:uid="{00000000-0005-0000-0000-000048280000}"/>
    <cellStyle name="Normal 14 2 3 2 2 2 3" xfId="11366" xr:uid="{00000000-0005-0000-0000-000049280000}"/>
    <cellStyle name="Normal 14 2 3 2 2 3" xfId="11367" xr:uid="{00000000-0005-0000-0000-00004A280000}"/>
    <cellStyle name="Normal 14 2 3 2 2 3 2" xfId="11368" xr:uid="{00000000-0005-0000-0000-00004B280000}"/>
    <cellStyle name="Normal 14 2 3 2 2 4" xfId="11369" xr:uid="{00000000-0005-0000-0000-00004C280000}"/>
    <cellStyle name="Normal 14 2 3 2 3" xfId="11370" xr:uid="{00000000-0005-0000-0000-00004D280000}"/>
    <cellStyle name="Normal 14 2 3 2 3 2" xfId="11371" xr:uid="{00000000-0005-0000-0000-00004E280000}"/>
    <cellStyle name="Normal 14 2 3 2 3 2 2" xfId="11372" xr:uid="{00000000-0005-0000-0000-00004F280000}"/>
    <cellStyle name="Normal 14 2 3 2 3 3" xfId="11373" xr:uid="{00000000-0005-0000-0000-000050280000}"/>
    <cellStyle name="Normal 14 2 3 2 4" xfId="11374" xr:uid="{00000000-0005-0000-0000-000051280000}"/>
    <cellStyle name="Normal 14 2 3 2 4 2" xfId="11375" xr:uid="{00000000-0005-0000-0000-000052280000}"/>
    <cellStyle name="Normal 14 2 3 2 5" xfId="11376" xr:uid="{00000000-0005-0000-0000-000053280000}"/>
    <cellStyle name="Normal 14 2 3 3" xfId="11377" xr:uid="{00000000-0005-0000-0000-000054280000}"/>
    <cellStyle name="Normal 14 2 3 3 2" xfId="11378" xr:uid="{00000000-0005-0000-0000-000055280000}"/>
    <cellStyle name="Normal 14 2 3 3 2 2" xfId="11379" xr:uid="{00000000-0005-0000-0000-000056280000}"/>
    <cellStyle name="Normal 14 2 3 3 2 2 2" xfId="11380" xr:uid="{00000000-0005-0000-0000-000057280000}"/>
    <cellStyle name="Normal 14 2 3 3 2 3" xfId="11381" xr:uid="{00000000-0005-0000-0000-000058280000}"/>
    <cellStyle name="Normal 14 2 3 3 3" xfId="11382" xr:uid="{00000000-0005-0000-0000-000059280000}"/>
    <cellStyle name="Normal 14 2 3 3 3 2" xfId="11383" xr:uid="{00000000-0005-0000-0000-00005A280000}"/>
    <cellStyle name="Normal 14 2 3 3 4" xfId="11384" xr:uid="{00000000-0005-0000-0000-00005B280000}"/>
    <cellStyle name="Normal 14 2 3 4" xfId="11385" xr:uid="{00000000-0005-0000-0000-00005C280000}"/>
    <cellStyle name="Normal 14 2 3 4 2" xfId="11386" xr:uid="{00000000-0005-0000-0000-00005D280000}"/>
    <cellStyle name="Normal 14 2 3 4 2 2" xfId="11387" xr:uid="{00000000-0005-0000-0000-00005E280000}"/>
    <cellStyle name="Normal 14 2 3 4 2 2 2" xfId="11388" xr:uid="{00000000-0005-0000-0000-00005F280000}"/>
    <cellStyle name="Normal 14 2 3 4 2 3" xfId="11389" xr:uid="{00000000-0005-0000-0000-000060280000}"/>
    <cellStyle name="Normal 14 2 3 4 3" xfId="11390" xr:uid="{00000000-0005-0000-0000-000061280000}"/>
    <cellStyle name="Normal 14 2 3 4 3 2" xfId="11391" xr:uid="{00000000-0005-0000-0000-000062280000}"/>
    <cellStyle name="Normal 14 2 3 4 4" xfId="11392" xr:uid="{00000000-0005-0000-0000-000063280000}"/>
    <cellStyle name="Normal 14 2 3 5" xfId="11393" xr:uid="{00000000-0005-0000-0000-000064280000}"/>
    <cellStyle name="Normal 14 2 3 5 2" xfId="11394" xr:uid="{00000000-0005-0000-0000-000065280000}"/>
    <cellStyle name="Normal 14 2 3 5 2 2" xfId="11395" xr:uid="{00000000-0005-0000-0000-000066280000}"/>
    <cellStyle name="Normal 14 2 3 5 3" xfId="11396" xr:uid="{00000000-0005-0000-0000-000067280000}"/>
    <cellStyle name="Normal 14 2 3 6" xfId="11397" xr:uid="{00000000-0005-0000-0000-000068280000}"/>
    <cellStyle name="Normal 14 2 3 6 2" xfId="11398" xr:uid="{00000000-0005-0000-0000-000069280000}"/>
    <cellStyle name="Normal 14 2 3 7" xfId="11399" xr:uid="{00000000-0005-0000-0000-00006A280000}"/>
    <cellStyle name="Normal 14 2 3 7 2" xfId="11400" xr:uid="{00000000-0005-0000-0000-00006B280000}"/>
    <cellStyle name="Normal 14 2 3 8" xfId="11401" xr:uid="{00000000-0005-0000-0000-00006C280000}"/>
    <cellStyle name="Normal 14 2 4" xfId="11402" xr:uid="{00000000-0005-0000-0000-00006D280000}"/>
    <cellStyle name="Normal 14 2 4 2" xfId="11403" xr:uid="{00000000-0005-0000-0000-00006E280000}"/>
    <cellStyle name="Normal 14 2 4 2 2" xfId="11404" xr:uid="{00000000-0005-0000-0000-00006F280000}"/>
    <cellStyle name="Normal 14 2 4 2 2 2" xfId="11405" xr:uid="{00000000-0005-0000-0000-000070280000}"/>
    <cellStyle name="Normal 14 2 4 2 2 2 2" xfId="11406" xr:uid="{00000000-0005-0000-0000-000071280000}"/>
    <cellStyle name="Normal 14 2 4 2 2 3" xfId="11407" xr:uid="{00000000-0005-0000-0000-000072280000}"/>
    <cellStyle name="Normal 14 2 4 2 3" xfId="11408" xr:uid="{00000000-0005-0000-0000-000073280000}"/>
    <cellStyle name="Normal 14 2 4 2 3 2" xfId="11409" xr:uid="{00000000-0005-0000-0000-000074280000}"/>
    <cellStyle name="Normal 14 2 4 2 4" xfId="11410" xr:uid="{00000000-0005-0000-0000-000075280000}"/>
    <cellStyle name="Normal 14 2 4 3" xfId="11411" xr:uid="{00000000-0005-0000-0000-000076280000}"/>
    <cellStyle name="Normal 14 2 4 3 2" xfId="11412" xr:uid="{00000000-0005-0000-0000-000077280000}"/>
    <cellStyle name="Normal 14 2 4 3 2 2" xfId="11413" xr:uid="{00000000-0005-0000-0000-000078280000}"/>
    <cellStyle name="Normal 14 2 4 3 3" xfId="11414" xr:uid="{00000000-0005-0000-0000-000079280000}"/>
    <cellStyle name="Normal 14 2 4 4" xfId="11415" xr:uid="{00000000-0005-0000-0000-00007A280000}"/>
    <cellStyle name="Normal 14 2 4 4 2" xfId="11416" xr:uid="{00000000-0005-0000-0000-00007B280000}"/>
    <cellStyle name="Normal 14 2 4 5" xfId="11417" xr:uid="{00000000-0005-0000-0000-00007C280000}"/>
    <cellStyle name="Normal 14 2 5" xfId="11418" xr:uid="{00000000-0005-0000-0000-00007D280000}"/>
    <cellStyle name="Normal 14 2 5 2" xfId="11419" xr:uid="{00000000-0005-0000-0000-00007E280000}"/>
    <cellStyle name="Normal 14 2 5 2 2" xfId="11420" xr:uid="{00000000-0005-0000-0000-00007F280000}"/>
    <cellStyle name="Normal 14 2 5 2 2 2" xfId="11421" xr:uid="{00000000-0005-0000-0000-000080280000}"/>
    <cellStyle name="Normal 14 2 5 2 3" xfId="11422" xr:uid="{00000000-0005-0000-0000-000081280000}"/>
    <cellStyle name="Normal 14 2 5 3" xfId="11423" xr:uid="{00000000-0005-0000-0000-000082280000}"/>
    <cellStyle name="Normal 14 2 5 3 2" xfId="11424" xr:uid="{00000000-0005-0000-0000-000083280000}"/>
    <cellStyle name="Normal 14 2 5 4" xfId="11425" xr:uid="{00000000-0005-0000-0000-000084280000}"/>
    <cellStyle name="Normal 14 2 6" xfId="11426" xr:uid="{00000000-0005-0000-0000-000085280000}"/>
    <cellStyle name="Normal 14 2 6 2" xfId="11427" xr:uid="{00000000-0005-0000-0000-000086280000}"/>
    <cellStyle name="Normal 14 2 6 2 2" xfId="11428" xr:uid="{00000000-0005-0000-0000-000087280000}"/>
    <cellStyle name="Normal 14 2 6 2 2 2" xfId="11429" xr:uid="{00000000-0005-0000-0000-000088280000}"/>
    <cellStyle name="Normal 14 2 6 2 3" xfId="11430" xr:uid="{00000000-0005-0000-0000-000089280000}"/>
    <cellStyle name="Normal 14 2 6 3" xfId="11431" xr:uid="{00000000-0005-0000-0000-00008A280000}"/>
    <cellStyle name="Normal 14 2 6 3 2" xfId="11432" xr:uid="{00000000-0005-0000-0000-00008B280000}"/>
    <cellStyle name="Normal 14 2 6 4" xfId="11433" xr:uid="{00000000-0005-0000-0000-00008C280000}"/>
    <cellStyle name="Normal 14 2 7" xfId="11434" xr:uid="{00000000-0005-0000-0000-00008D280000}"/>
    <cellStyle name="Normal 14 2 7 2" xfId="11435" xr:uid="{00000000-0005-0000-0000-00008E280000}"/>
    <cellStyle name="Normal 14 2 7 2 2" xfId="11436" xr:uid="{00000000-0005-0000-0000-00008F280000}"/>
    <cellStyle name="Normal 14 2 7 3" xfId="11437" xr:uid="{00000000-0005-0000-0000-000090280000}"/>
    <cellStyle name="Normal 14 2 8" xfId="11438" xr:uid="{00000000-0005-0000-0000-000091280000}"/>
    <cellStyle name="Normal 14 2 8 2" xfId="11439" xr:uid="{00000000-0005-0000-0000-000092280000}"/>
    <cellStyle name="Normal 14 2 9" xfId="11440" xr:uid="{00000000-0005-0000-0000-000093280000}"/>
    <cellStyle name="Normal 14 2 9 2" xfId="11441" xr:uid="{00000000-0005-0000-0000-000094280000}"/>
    <cellStyle name="Normal 14 3" xfId="11442" xr:uid="{00000000-0005-0000-0000-000095280000}"/>
    <cellStyle name="Normal 14 3 2" xfId="11443" xr:uid="{00000000-0005-0000-0000-000096280000}"/>
    <cellStyle name="Normal 14 3 2 2" xfId="11444" xr:uid="{00000000-0005-0000-0000-000097280000}"/>
    <cellStyle name="Normal 14 3 2 2 2" xfId="11445" xr:uid="{00000000-0005-0000-0000-000098280000}"/>
    <cellStyle name="Normal 14 3 2 2 2 2" xfId="11446" xr:uid="{00000000-0005-0000-0000-000099280000}"/>
    <cellStyle name="Normal 14 3 2 2 2 2 2" xfId="11447" xr:uid="{00000000-0005-0000-0000-00009A280000}"/>
    <cellStyle name="Normal 14 3 2 2 2 2 2 2" xfId="11448" xr:uid="{00000000-0005-0000-0000-00009B280000}"/>
    <cellStyle name="Normal 14 3 2 2 2 2 3" xfId="11449" xr:uid="{00000000-0005-0000-0000-00009C280000}"/>
    <cellStyle name="Normal 14 3 2 2 2 3" xfId="11450" xr:uid="{00000000-0005-0000-0000-00009D280000}"/>
    <cellStyle name="Normal 14 3 2 2 2 3 2" xfId="11451" xr:uid="{00000000-0005-0000-0000-00009E280000}"/>
    <cellStyle name="Normal 14 3 2 2 2 4" xfId="11452" xr:uid="{00000000-0005-0000-0000-00009F280000}"/>
    <cellStyle name="Normal 14 3 2 2 3" xfId="11453" xr:uid="{00000000-0005-0000-0000-0000A0280000}"/>
    <cellStyle name="Normal 14 3 2 2 3 2" xfId="11454" xr:uid="{00000000-0005-0000-0000-0000A1280000}"/>
    <cellStyle name="Normal 14 3 2 2 3 2 2" xfId="11455" xr:uid="{00000000-0005-0000-0000-0000A2280000}"/>
    <cellStyle name="Normal 14 3 2 2 3 3" xfId="11456" xr:uid="{00000000-0005-0000-0000-0000A3280000}"/>
    <cellStyle name="Normal 14 3 2 2 4" xfId="11457" xr:uid="{00000000-0005-0000-0000-0000A4280000}"/>
    <cellStyle name="Normal 14 3 2 2 4 2" xfId="11458" xr:uid="{00000000-0005-0000-0000-0000A5280000}"/>
    <cellStyle name="Normal 14 3 2 2 5" xfId="11459" xr:uid="{00000000-0005-0000-0000-0000A6280000}"/>
    <cellStyle name="Normal 14 3 2 3" xfId="11460" xr:uid="{00000000-0005-0000-0000-0000A7280000}"/>
    <cellStyle name="Normal 14 3 2 3 2" xfId="11461" xr:uid="{00000000-0005-0000-0000-0000A8280000}"/>
    <cellStyle name="Normal 14 3 2 3 2 2" xfId="11462" xr:uid="{00000000-0005-0000-0000-0000A9280000}"/>
    <cellStyle name="Normal 14 3 2 3 2 2 2" xfId="11463" xr:uid="{00000000-0005-0000-0000-0000AA280000}"/>
    <cellStyle name="Normal 14 3 2 3 2 3" xfId="11464" xr:uid="{00000000-0005-0000-0000-0000AB280000}"/>
    <cellStyle name="Normal 14 3 2 3 3" xfId="11465" xr:uid="{00000000-0005-0000-0000-0000AC280000}"/>
    <cellStyle name="Normal 14 3 2 3 3 2" xfId="11466" xr:uid="{00000000-0005-0000-0000-0000AD280000}"/>
    <cellStyle name="Normal 14 3 2 3 4" xfId="11467" xr:uid="{00000000-0005-0000-0000-0000AE280000}"/>
    <cellStyle name="Normal 14 3 2 4" xfId="11468" xr:uid="{00000000-0005-0000-0000-0000AF280000}"/>
    <cellStyle name="Normal 14 3 2 4 2" xfId="11469" xr:uid="{00000000-0005-0000-0000-0000B0280000}"/>
    <cellStyle name="Normal 14 3 2 4 2 2" xfId="11470" xr:uid="{00000000-0005-0000-0000-0000B1280000}"/>
    <cellStyle name="Normal 14 3 2 4 2 2 2" xfId="11471" xr:uid="{00000000-0005-0000-0000-0000B2280000}"/>
    <cellStyle name="Normal 14 3 2 4 2 3" xfId="11472" xr:uid="{00000000-0005-0000-0000-0000B3280000}"/>
    <cellStyle name="Normal 14 3 2 4 3" xfId="11473" xr:uid="{00000000-0005-0000-0000-0000B4280000}"/>
    <cellStyle name="Normal 14 3 2 4 3 2" xfId="11474" xr:uid="{00000000-0005-0000-0000-0000B5280000}"/>
    <cellStyle name="Normal 14 3 2 4 4" xfId="11475" xr:uid="{00000000-0005-0000-0000-0000B6280000}"/>
    <cellStyle name="Normal 14 3 2 5" xfId="11476" xr:uid="{00000000-0005-0000-0000-0000B7280000}"/>
    <cellStyle name="Normal 14 3 2 5 2" xfId="11477" xr:uid="{00000000-0005-0000-0000-0000B8280000}"/>
    <cellStyle name="Normal 14 3 2 5 2 2" xfId="11478" xr:uid="{00000000-0005-0000-0000-0000B9280000}"/>
    <cellStyle name="Normal 14 3 2 5 3" xfId="11479" xr:uid="{00000000-0005-0000-0000-0000BA280000}"/>
    <cellStyle name="Normal 14 3 2 6" xfId="11480" xr:uid="{00000000-0005-0000-0000-0000BB280000}"/>
    <cellStyle name="Normal 14 3 2 6 2" xfId="11481" xr:uid="{00000000-0005-0000-0000-0000BC280000}"/>
    <cellStyle name="Normal 14 3 2 7" xfId="11482" xr:uid="{00000000-0005-0000-0000-0000BD280000}"/>
    <cellStyle name="Normal 14 3 2 7 2" xfId="11483" xr:uid="{00000000-0005-0000-0000-0000BE280000}"/>
    <cellStyle name="Normal 14 3 2 8" xfId="11484" xr:uid="{00000000-0005-0000-0000-0000BF280000}"/>
    <cellStyle name="Normal 14 3 3" xfId="11485" xr:uid="{00000000-0005-0000-0000-0000C0280000}"/>
    <cellStyle name="Normal 14 3 3 2" xfId="11486" xr:uid="{00000000-0005-0000-0000-0000C1280000}"/>
    <cellStyle name="Normal 14 3 3 2 2" xfId="11487" xr:uid="{00000000-0005-0000-0000-0000C2280000}"/>
    <cellStyle name="Normal 14 3 3 2 2 2" xfId="11488" xr:uid="{00000000-0005-0000-0000-0000C3280000}"/>
    <cellStyle name="Normal 14 3 3 2 2 2 2" xfId="11489" xr:uid="{00000000-0005-0000-0000-0000C4280000}"/>
    <cellStyle name="Normal 14 3 3 2 2 3" xfId="11490" xr:uid="{00000000-0005-0000-0000-0000C5280000}"/>
    <cellStyle name="Normal 14 3 3 2 3" xfId="11491" xr:uid="{00000000-0005-0000-0000-0000C6280000}"/>
    <cellStyle name="Normal 14 3 3 2 3 2" xfId="11492" xr:uid="{00000000-0005-0000-0000-0000C7280000}"/>
    <cellStyle name="Normal 14 3 3 2 4" xfId="11493" xr:uid="{00000000-0005-0000-0000-0000C8280000}"/>
    <cellStyle name="Normal 14 3 3 3" xfId="11494" xr:uid="{00000000-0005-0000-0000-0000C9280000}"/>
    <cellStyle name="Normal 14 3 3 3 2" xfId="11495" xr:uid="{00000000-0005-0000-0000-0000CA280000}"/>
    <cellStyle name="Normal 14 3 3 3 2 2" xfId="11496" xr:uid="{00000000-0005-0000-0000-0000CB280000}"/>
    <cellStyle name="Normal 14 3 3 3 3" xfId="11497" xr:uid="{00000000-0005-0000-0000-0000CC280000}"/>
    <cellStyle name="Normal 14 3 3 4" xfId="11498" xr:uid="{00000000-0005-0000-0000-0000CD280000}"/>
    <cellStyle name="Normal 14 3 3 4 2" xfId="11499" xr:uid="{00000000-0005-0000-0000-0000CE280000}"/>
    <cellStyle name="Normal 14 3 3 5" xfId="11500" xr:uid="{00000000-0005-0000-0000-0000CF280000}"/>
    <cellStyle name="Normal 14 3 4" xfId="11501" xr:uid="{00000000-0005-0000-0000-0000D0280000}"/>
    <cellStyle name="Normal 14 3 4 2" xfId="11502" xr:uid="{00000000-0005-0000-0000-0000D1280000}"/>
    <cellStyle name="Normal 14 3 4 2 2" xfId="11503" xr:uid="{00000000-0005-0000-0000-0000D2280000}"/>
    <cellStyle name="Normal 14 3 4 2 2 2" xfId="11504" xr:uid="{00000000-0005-0000-0000-0000D3280000}"/>
    <cellStyle name="Normal 14 3 4 2 3" xfId="11505" xr:uid="{00000000-0005-0000-0000-0000D4280000}"/>
    <cellStyle name="Normal 14 3 4 3" xfId="11506" xr:uid="{00000000-0005-0000-0000-0000D5280000}"/>
    <cellStyle name="Normal 14 3 4 3 2" xfId="11507" xr:uid="{00000000-0005-0000-0000-0000D6280000}"/>
    <cellStyle name="Normal 14 3 4 4" xfId="11508" xr:uid="{00000000-0005-0000-0000-0000D7280000}"/>
    <cellStyle name="Normal 14 3 5" xfId="11509" xr:uid="{00000000-0005-0000-0000-0000D8280000}"/>
    <cellStyle name="Normal 14 3 5 2" xfId="11510" xr:uid="{00000000-0005-0000-0000-0000D9280000}"/>
    <cellStyle name="Normal 14 3 5 2 2" xfId="11511" xr:uid="{00000000-0005-0000-0000-0000DA280000}"/>
    <cellStyle name="Normal 14 3 5 2 2 2" xfId="11512" xr:uid="{00000000-0005-0000-0000-0000DB280000}"/>
    <cellStyle name="Normal 14 3 5 2 3" xfId="11513" xr:uid="{00000000-0005-0000-0000-0000DC280000}"/>
    <cellStyle name="Normal 14 3 5 3" xfId="11514" xr:uid="{00000000-0005-0000-0000-0000DD280000}"/>
    <cellStyle name="Normal 14 3 5 3 2" xfId="11515" xr:uid="{00000000-0005-0000-0000-0000DE280000}"/>
    <cellStyle name="Normal 14 3 5 4" xfId="11516" xr:uid="{00000000-0005-0000-0000-0000DF280000}"/>
    <cellStyle name="Normal 14 3 6" xfId="11517" xr:uid="{00000000-0005-0000-0000-0000E0280000}"/>
    <cellStyle name="Normal 14 3 6 2" xfId="11518" xr:uid="{00000000-0005-0000-0000-0000E1280000}"/>
    <cellStyle name="Normal 14 3 6 2 2" xfId="11519" xr:uid="{00000000-0005-0000-0000-0000E2280000}"/>
    <cellStyle name="Normal 14 3 6 3" xfId="11520" xr:uid="{00000000-0005-0000-0000-0000E3280000}"/>
    <cellStyle name="Normal 14 3 7" xfId="11521" xr:uid="{00000000-0005-0000-0000-0000E4280000}"/>
    <cellStyle name="Normal 14 3 7 2" xfId="11522" xr:uid="{00000000-0005-0000-0000-0000E5280000}"/>
    <cellStyle name="Normal 14 3 8" xfId="11523" xr:uid="{00000000-0005-0000-0000-0000E6280000}"/>
    <cellStyle name="Normal 14 3 8 2" xfId="11524" xr:uid="{00000000-0005-0000-0000-0000E7280000}"/>
    <cellStyle name="Normal 14 3 9" xfId="11525" xr:uid="{00000000-0005-0000-0000-0000E8280000}"/>
    <cellStyle name="Normal 14 4" xfId="11526" xr:uid="{00000000-0005-0000-0000-0000E9280000}"/>
    <cellStyle name="Normal 14 4 2" xfId="11527" xr:uid="{00000000-0005-0000-0000-0000EA280000}"/>
    <cellStyle name="Normal 14 4 2 2" xfId="11528" xr:uid="{00000000-0005-0000-0000-0000EB280000}"/>
    <cellStyle name="Normal 14 4 2 2 2" xfId="11529" xr:uid="{00000000-0005-0000-0000-0000EC280000}"/>
    <cellStyle name="Normal 14 4 2 2 2 2" xfId="11530" xr:uid="{00000000-0005-0000-0000-0000ED280000}"/>
    <cellStyle name="Normal 14 4 2 2 2 2 2" xfId="11531" xr:uid="{00000000-0005-0000-0000-0000EE280000}"/>
    <cellStyle name="Normal 14 4 2 2 2 3" xfId="11532" xr:uid="{00000000-0005-0000-0000-0000EF280000}"/>
    <cellStyle name="Normal 14 4 2 2 3" xfId="11533" xr:uid="{00000000-0005-0000-0000-0000F0280000}"/>
    <cellStyle name="Normal 14 4 2 2 3 2" xfId="11534" xr:uid="{00000000-0005-0000-0000-0000F1280000}"/>
    <cellStyle name="Normal 14 4 2 2 4" xfId="11535" xr:uid="{00000000-0005-0000-0000-0000F2280000}"/>
    <cellStyle name="Normal 14 4 2 3" xfId="11536" xr:uid="{00000000-0005-0000-0000-0000F3280000}"/>
    <cellStyle name="Normal 14 4 2 3 2" xfId="11537" xr:uid="{00000000-0005-0000-0000-0000F4280000}"/>
    <cellStyle name="Normal 14 4 2 3 2 2" xfId="11538" xr:uid="{00000000-0005-0000-0000-0000F5280000}"/>
    <cellStyle name="Normal 14 4 2 3 3" xfId="11539" xr:uid="{00000000-0005-0000-0000-0000F6280000}"/>
    <cellStyle name="Normal 14 4 2 4" xfId="11540" xr:uid="{00000000-0005-0000-0000-0000F7280000}"/>
    <cellStyle name="Normal 14 4 2 4 2" xfId="11541" xr:uid="{00000000-0005-0000-0000-0000F8280000}"/>
    <cellStyle name="Normal 14 4 2 5" xfId="11542" xr:uid="{00000000-0005-0000-0000-0000F9280000}"/>
    <cellStyle name="Normal 14 4 3" xfId="11543" xr:uid="{00000000-0005-0000-0000-0000FA280000}"/>
    <cellStyle name="Normal 14 4 3 2" xfId="11544" xr:uid="{00000000-0005-0000-0000-0000FB280000}"/>
    <cellStyle name="Normal 14 4 3 2 2" xfId="11545" xr:uid="{00000000-0005-0000-0000-0000FC280000}"/>
    <cellStyle name="Normal 14 4 3 2 2 2" xfId="11546" xr:uid="{00000000-0005-0000-0000-0000FD280000}"/>
    <cellStyle name="Normal 14 4 3 2 3" xfId="11547" xr:uid="{00000000-0005-0000-0000-0000FE280000}"/>
    <cellStyle name="Normal 14 4 3 3" xfId="11548" xr:uid="{00000000-0005-0000-0000-0000FF280000}"/>
    <cellStyle name="Normal 14 4 3 3 2" xfId="11549" xr:uid="{00000000-0005-0000-0000-000000290000}"/>
    <cellStyle name="Normal 14 4 3 4" xfId="11550" xr:uid="{00000000-0005-0000-0000-000001290000}"/>
    <cellStyle name="Normal 14 4 4" xfId="11551" xr:uid="{00000000-0005-0000-0000-000002290000}"/>
    <cellStyle name="Normal 14 4 4 2" xfId="11552" xr:uid="{00000000-0005-0000-0000-000003290000}"/>
    <cellStyle name="Normal 14 4 4 2 2" xfId="11553" xr:uid="{00000000-0005-0000-0000-000004290000}"/>
    <cellStyle name="Normal 14 4 4 2 2 2" xfId="11554" xr:uid="{00000000-0005-0000-0000-000005290000}"/>
    <cellStyle name="Normal 14 4 4 2 3" xfId="11555" xr:uid="{00000000-0005-0000-0000-000006290000}"/>
    <cellStyle name="Normal 14 4 4 3" xfId="11556" xr:uid="{00000000-0005-0000-0000-000007290000}"/>
    <cellStyle name="Normal 14 4 4 3 2" xfId="11557" xr:uid="{00000000-0005-0000-0000-000008290000}"/>
    <cellStyle name="Normal 14 4 4 4" xfId="11558" xr:uid="{00000000-0005-0000-0000-000009290000}"/>
    <cellStyle name="Normal 14 4 5" xfId="11559" xr:uid="{00000000-0005-0000-0000-00000A290000}"/>
    <cellStyle name="Normal 14 4 5 2" xfId="11560" xr:uid="{00000000-0005-0000-0000-00000B290000}"/>
    <cellStyle name="Normal 14 4 5 2 2" xfId="11561" xr:uid="{00000000-0005-0000-0000-00000C290000}"/>
    <cellStyle name="Normal 14 4 5 3" xfId="11562" xr:uid="{00000000-0005-0000-0000-00000D290000}"/>
    <cellStyle name="Normal 14 4 6" xfId="11563" xr:uid="{00000000-0005-0000-0000-00000E290000}"/>
    <cellStyle name="Normal 14 4 6 2" xfId="11564" xr:uid="{00000000-0005-0000-0000-00000F290000}"/>
    <cellStyle name="Normal 14 4 7" xfId="11565" xr:uid="{00000000-0005-0000-0000-000010290000}"/>
    <cellStyle name="Normal 14 4 7 2" xfId="11566" xr:uid="{00000000-0005-0000-0000-000011290000}"/>
    <cellStyle name="Normal 14 4 8" xfId="11567" xr:uid="{00000000-0005-0000-0000-000012290000}"/>
    <cellStyle name="Normal 14 5" xfId="11568" xr:uid="{00000000-0005-0000-0000-000013290000}"/>
    <cellStyle name="Normal 14 5 2" xfId="11569" xr:uid="{00000000-0005-0000-0000-000014290000}"/>
    <cellStyle name="Normal 14 5 2 2" xfId="11570" xr:uid="{00000000-0005-0000-0000-000015290000}"/>
    <cellStyle name="Normal 14 5 2 2 2" xfId="11571" xr:uid="{00000000-0005-0000-0000-000016290000}"/>
    <cellStyle name="Normal 14 5 2 2 2 2" xfId="11572" xr:uid="{00000000-0005-0000-0000-000017290000}"/>
    <cellStyle name="Normal 14 5 2 2 2 2 2" xfId="11573" xr:uid="{00000000-0005-0000-0000-000018290000}"/>
    <cellStyle name="Normal 14 5 2 2 2 3" xfId="11574" xr:uid="{00000000-0005-0000-0000-000019290000}"/>
    <cellStyle name="Normal 14 5 2 2 3" xfId="11575" xr:uid="{00000000-0005-0000-0000-00001A290000}"/>
    <cellStyle name="Normal 14 5 2 2 3 2" xfId="11576" xr:uid="{00000000-0005-0000-0000-00001B290000}"/>
    <cellStyle name="Normal 14 5 2 2 4" xfId="11577" xr:uid="{00000000-0005-0000-0000-00001C290000}"/>
    <cellStyle name="Normal 14 5 2 3" xfId="11578" xr:uid="{00000000-0005-0000-0000-00001D290000}"/>
    <cellStyle name="Normal 14 5 2 3 2" xfId="11579" xr:uid="{00000000-0005-0000-0000-00001E290000}"/>
    <cellStyle name="Normal 14 5 2 3 2 2" xfId="11580" xr:uid="{00000000-0005-0000-0000-00001F290000}"/>
    <cellStyle name="Normal 14 5 2 3 3" xfId="11581" xr:uid="{00000000-0005-0000-0000-000020290000}"/>
    <cellStyle name="Normal 14 5 2 4" xfId="11582" xr:uid="{00000000-0005-0000-0000-000021290000}"/>
    <cellStyle name="Normal 14 5 2 4 2" xfId="11583" xr:uid="{00000000-0005-0000-0000-000022290000}"/>
    <cellStyle name="Normal 14 5 2 5" xfId="11584" xr:uid="{00000000-0005-0000-0000-000023290000}"/>
    <cellStyle name="Normal 14 5 3" xfId="11585" xr:uid="{00000000-0005-0000-0000-000024290000}"/>
    <cellStyle name="Normal 14 5 3 2" xfId="11586" xr:uid="{00000000-0005-0000-0000-000025290000}"/>
    <cellStyle name="Normal 14 5 3 2 2" xfId="11587" xr:uid="{00000000-0005-0000-0000-000026290000}"/>
    <cellStyle name="Normal 14 5 3 2 2 2" xfId="11588" xr:uid="{00000000-0005-0000-0000-000027290000}"/>
    <cellStyle name="Normal 14 5 3 2 3" xfId="11589" xr:uid="{00000000-0005-0000-0000-000028290000}"/>
    <cellStyle name="Normal 14 5 3 3" xfId="11590" xr:uid="{00000000-0005-0000-0000-000029290000}"/>
    <cellStyle name="Normal 14 5 3 3 2" xfId="11591" xr:uid="{00000000-0005-0000-0000-00002A290000}"/>
    <cellStyle name="Normal 14 5 3 4" xfId="11592" xr:uid="{00000000-0005-0000-0000-00002B290000}"/>
    <cellStyle name="Normal 14 5 4" xfId="11593" xr:uid="{00000000-0005-0000-0000-00002C290000}"/>
    <cellStyle name="Normal 14 5 4 2" xfId="11594" xr:uid="{00000000-0005-0000-0000-00002D290000}"/>
    <cellStyle name="Normal 14 5 4 2 2" xfId="11595" xr:uid="{00000000-0005-0000-0000-00002E290000}"/>
    <cellStyle name="Normal 14 5 4 3" xfId="11596" xr:uid="{00000000-0005-0000-0000-00002F290000}"/>
    <cellStyle name="Normal 14 5 5" xfId="11597" xr:uid="{00000000-0005-0000-0000-000030290000}"/>
    <cellStyle name="Normal 14 5 5 2" xfId="11598" xr:uid="{00000000-0005-0000-0000-000031290000}"/>
    <cellStyle name="Normal 14 5 6" xfId="11599" xr:uid="{00000000-0005-0000-0000-000032290000}"/>
    <cellStyle name="Normal 14 6" xfId="11600" xr:uid="{00000000-0005-0000-0000-000033290000}"/>
    <cellStyle name="Normal 14 6 2" xfId="11601" xr:uid="{00000000-0005-0000-0000-000034290000}"/>
    <cellStyle name="Normal 14 6 2 2" xfId="11602" xr:uid="{00000000-0005-0000-0000-000035290000}"/>
    <cellStyle name="Normal 14 6 2 2 2" xfId="11603" xr:uid="{00000000-0005-0000-0000-000036290000}"/>
    <cellStyle name="Normal 14 6 2 2 2 2" xfId="11604" xr:uid="{00000000-0005-0000-0000-000037290000}"/>
    <cellStyle name="Normal 14 6 2 2 3" xfId="11605" xr:uid="{00000000-0005-0000-0000-000038290000}"/>
    <cellStyle name="Normal 14 6 2 3" xfId="11606" xr:uid="{00000000-0005-0000-0000-000039290000}"/>
    <cellStyle name="Normal 14 6 2 3 2" xfId="11607" xr:uid="{00000000-0005-0000-0000-00003A290000}"/>
    <cellStyle name="Normal 14 6 2 4" xfId="11608" xr:uid="{00000000-0005-0000-0000-00003B290000}"/>
    <cellStyle name="Normal 14 6 3" xfId="11609" xr:uid="{00000000-0005-0000-0000-00003C290000}"/>
    <cellStyle name="Normal 14 6 3 2" xfId="11610" xr:uid="{00000000-0005-0000-0000-00003D290000}"/>
    <cellStyle name="Normal 14 6 3 2 2" xfId="11611" xr:uid="{00000000-0005-0000-0000-00003E290000}"/>
    <cellStyle name="Normal 14 6 3 3" xfId="11612" xr:uid="{00000000-0005-0000-0000-00003F290000}"/>
    <cellStyle name="Normal 14 6 4" xfId="11613" xr:uid="{00000000-0005-0000-0000-000040290000}"/>
    <cellStyle name="Normal 14 6 4 2" xfId="11614" xr:uid="{00000000-0005-0000-0000-000041290000}"/>
    <cellStyle name="Normal 14 6 5" xfId="11615" xr:uid="{00000000-0005-0000-0000-000042290000}"/>
    <cellStyle name="Normal 14 7" xfId="11616" xr:uid="{00000000-0005-0000-0000-000043290000}"/>
    <cellStyle name="Normal 14 7 2" xfId="11617" xr:uid="{00000000-0005-0000-0000-000044290000}"/>
    <cellStyle name="Normal 14 7 2 2" xfId="11618" xr:uid="{00000000-0005-0000-0000-000045290000}"/>
    <cellStyle name="Normal 14 7 2 2 2" xfId="11619" xr:uid="{00000000-0005-0000-0000-000046290000}"/>
    <cellStyle name="Normal 14 7 2 3" xfId="11620" xr:uid="{00000000-0005-0000-0000-000047290000}"/>
    <cellStyle name="Normal 14 7 3" xfId="11621" xr:uid="{00000000-0005-0000-0000-000048290000}"/>
    <cellStyle name="Normal 14 7 3 2" xfId="11622" xr:uid="{00000000-0005-0000-0000-000049290000}"/>
    <cellStyle name="Normal 14 7 4" xfId="11623" xr:uid="{00000000-0005-0000-0000-00004A290000}"/>
    <cellStyle name="Normal 14 8" xfId="11624" xr:uid="{00000000-0005-0000-0000-00004B290000}"/>
    <cellStyle name="Normal 14 8 2" xfId="11625" xr:uid="{00000000-0005-0000-0000-00004C290000}"/>
    <cellStyle name="Normal 14 8 2 2" xfId="11626" xr:uid="{00000000-0005-0000-0000-00004D290000}"/>
    <cellStyle name="Normal 14 8 2 2 2" xfId="11627" xr:uid="{00000000-0005-0000-0000-00004E290000}"/>
    <cellStyle name="Normal 14 8 2 3" xfId="11628" xr:uid="{00000000-0005-0000-0000-00004F290000}"/>
    <cellStyle name="Normal 14 8 3" xfId="11629" xr:uid="{00000000-0005-0000-0000-000050290000}"/>
    <cellStyle name="Normal 14 8 3 2" xfId="11630" xr:uid="{00000000-0005-0000-0000-000051290000}"/>
    <cellStyle name="Normal 14 8 4" xfId="11631" xr:uid="{00000000-0005-0000-0000-000052290000}"/>
    <cellStyle name="Normal 14 9" xfId="11632" xr:uid="{00000000-0005-0000-0000-000053290000}"/>
    <cellStyle name="Normal 14 9 2" xfId="11633" xr:uid="{00000000-0005-0000-0000-000054290000}"/>
    <cellStyle name="Normal 14 9 2 2" xfId="11634" xr:uid="{00000000-0005-0000-0000-000055290000}"/>
    <cellStyle name="Normal 14 9 2 2 2" xfId="11635" xr:uid="{00000000-0005-0000-0000-000056290000}"/>
    <cellStyle name="Normal 14 9 2 3" xfId="11636" xr:uid="{00000000-0005-0000-0000-000057290000}"/>
    <cellStyle name="Normal 14 9 3" xfId="11637" xr:uid="{00000000-0005-0000-0000-000058290000}"/>
    <cellStyle name="Normal 14 9 3 2" xfId="11638" xr:uid="{00000000-0005-0000-0000-000059290000}"/>
    <cellStyle name="Normal 14 9 4" xfId="11639" xr:uid="{00000000-0005-0000-0000-00005A290000}"/>
    <cellStyle name="Normal 14_T-straight with PEDs adjustor" xfId="11640" xr:uid="{00000000-0005-0000-0000-00005B290000}"/>
    <cellStyle name="Normal 15" xfId="1223" xr:uid="{00000000-0005-0000-0000-00005C290000}"/>
    <cellStyle name="Normal 15 10" xfId="11641" xr:uid="{00000000-0005-0000-0000-00005D290000}"/>
    <cellStyle name="Normal 15 10 2" xfId="11642" xr:uid="{00000000-0005-0000-0000-00005E290000}"/>
    <cellStyle name="Normal 15 10 2 2" xfId="11643" xr:uid="{00000000-0005-0000-0000-00005F290000}"/>
    <cellStyle name="Normal 15 10 3" xfId="11644" xr:uid="{00000000-0005-0000-0000-000060290000}"/>
    <cellStyle name="Normal 15 11" xfId="11645" xr:uid="{00000000-0005-0000-0000-000061290000}"/>
    <cellStyle name="Normal 15 11 2" xfId="11646" xr:uid="{00000000-0005-0000-0000-000062290000}"/>
    <cellStyle name="Normal 15 12" xfId="11647" xr:uid="{00000000-0005-0000-0000-000063290000}"/>
    <cellStyle name="Normal 15 12 2" xfId="11648" xr:uid="{00000000-0005-0000-0000-000064290000}"/>
    <cellStyle name="Normal 15 13" xfId="11649" xr:uid="{00000000-0005-0000-0000-000065290000}"/>
    <cellStyle name="Normal 15 2" xfId="1224" xr:uid="{00000000-0005-0000-0000-000066290000}"/>
    <cellStyle name="Normal 15 2 10" xfId="11650" xr:uid="{00000000-0005-0000-0000-000067290000}"/>
    <cellStyle name="Normal 15 2 2" xfId="11651" xr:uid="{00000000-0005-0000-0000-000068290000}"/>
    <cellStyle name="Normal 15 2 2 2" xfId="11652" xr:uid="{00000000-0005-0000-0000-000069290000}"/>
    <cellStyle name="Normal 15 2 2 2 2" xfId="11653" xr:uid="{00000000-0005-0000-0000-00006A290000}"/>
    <cellStyle name="Normal 15 2 2 2 2 2" xfId="11654" xr:uid="{00000000-0005-0000-0000-00006B290000}"/>
    <cellStyle name="Normal 15 2 2 2 2 2 2" xfId="11655" xr:uid="{00000000-0005-0000-0000-00006C290000}"/>
    <cellStyle name="Normal 15 2 2 2 2 2 2 2" xfId="11656" xr:uid="{00000000-0005-0000-0000-00006D290000}"/>
    <cellStyle name="Normal 15 2 2 2 2 2 2 2 2" xfId="11657" xr:uid="{00000000-0005-0000-0000-00006E290000}"/>
    <cellStyle name="Normal 15 2 2 2 2 2 2 3" xfId="11658" xr:uid="{00000000-0005-0000-0000-00006F290000}"/>
    <cellStyle name="Normal 15 2 2 2 2 2 3" xfId="11659" xr:uid="{00000000-0005-0000-0000-000070290000}"/>
    <cellStyle name="Normal 15 2 2 2 2 2 3 2" xfId="11660" xr:uid="{00000000-0005-0000-0000-000071290000}"/>
    <cellStyle name="Normal 15 2 2 2 2 2 4" xfId="11661" xr:uid="{00000000-0005-0000-0000-000072290000}"/>
    <cellStyle name="Normal 15 2 2 2 2 3" xfId="11662" xr:uid="{00000000-0005-0000-0000-000073290000}"/>
    <cellStyle name="Normal 15 2 2 2 2 3 2" xfId="11663" xr:uid="{00000000-0005-0000-0000-000074290000}"/>
    <cellStyle name="Normal 15 2 2 2 2 3 2 2" xfId="11664" xr:uid="{00000000-0005-0000-0000-000075290000}"/>
    <cellStyle name="Normal 15 2 2 2 2 3 3" xfId="11665" xr:uid="{00000000-0005-0000-0000-000076290000}"/>
    <cellStyle name="Normal 15 2 2 2 2 4" xfId="11666" xr:uid="{00000000-0005-0000-0000-000077290000}"/>
    <cellStyle name="Normal 15 2 2 2 2 4 2" xfId="11667" xr:uid="{00000000-0005-0000-0000-000078290000}"/>
    <cellStyle name="Normal 15 2 2 2 2 5" xfId="11668" xr:uid="{00000000-0005-0000-0000-000079290000}"/>
    <cellStyle name="Normal 15 2 2 2 3" xfId="11669" xr:uid="{00000000-0005-0000-0000-00007A290000}"/>
    <cellStyle name="Normal 15 2 2 2 3 2" xfId="11670" xr:uid="{00000000-0005-0000-0000-00007B290000}"/>
    <cellStyle name="Normal 15 2 2 2 3 2 2" xfId="11671" xr:uid="{00000000-0005-0000-0000-00007C290000}"/>
    <cellStyle name="Normal 15 2 2 2 3 2 2 2" xfId="11672" xr:uid="{00000000-0005-0000-0000-00007D290000}"/>
    <cellStyle name="Normal 15 2 2 2 3 2 3" xfId="11673" xr:uid="{00000000-0005-0000-0000-00007E290000}"/>
    <cellStyle name="Normal 15 2 2 2 3 3" xfId="11674" xr:uid="{00000000-0005-0000-0000-00007F290000}"/>
    <cellStyle name="Normal 15 2 2 2 3 3 2" xfId="11675" xr:uid="{00000000-0005-0000-0000-000080290000}"/>
    <cellStyle name="Normal 15 2 2 2 3 4" xfId="11676" xr:uid="{00000000-0005-0000-0000-000081290000}"/>
    <cellStyle name="Normal 15 2 2 2 4" xfId="11677" xr:uid="{00000000-0005-0000-0000-000082290000}"/>
    <cellStyle name="Normal 15 2 2 2 4 2" xfId="11678" xr:uid="{00000000-0005-0000-0000-000083290000}"/>
    <cellStyle name="Normal 15 2 2 2 4 2 2" xfId="11679" xr:uid="{00000000-0005-0000-0000-000084290000}"/>
    <cellStyle name="Normal 15 2 2 2 4 2 2 2" xfId="11680" xr:uid="{00000000-0005-0000-0000-000085290000}"/>
    <cellStyle name="Normal 15 2 2 2 4 2 3" xfId="11681" xr:uid="{00000000-0005-0000-0000-000086290000}"/>
    <cellStyle name="Normal 15 2 2 2 4 3" xfId="11682" xr:uid="{00000000-0005-0000-0000-000087290000}"/>
    <cellStyle name="Normal 15 2 2 2 4 3 2" xfId="11683" xr:uid="{00000000-0005-0000-0000-000088290000}"/>
    <cellStyle name="Normal 15 2 2 2 4 4" xfId="11684" xr:uid="{00000000-0005-0000-0000-000089290000}"/>
    <cellStyle name="Normal 15 2 2 2 5" xfId="11685" xr:uid="{00000000-0005-0000-0000-00008A290000}"/>
    <cellStyle name="Normal 15 2 2 2 5 2" xfId="11686" xr:uid="{00000000-0005-0000-0000-00008B290000}"/>
    <cellStyle name="Normal 15 2 2 2 5 2 2" xfId="11687" xr:uid="{00000000-0005-0000-0000-00008C290000}"/>
    <cellStyle name="Normal 15 2 2 2 5 3" xfId="11688" xr:uid="{00000000-0005-0000-0000-00008D290000}"/>
    <cellStyle name="Normal 15 2 2 2 6" xfId="11689" xr:uid="{00000000-0005-0000-0000-00008E290000}"/>
    <cellStyle name="Normal 15 2 2 2 6 2" xfId="11690" xr:uid="{00000000-0005-0000-0000-00008F290000}"/>
    <cellStyle name="Normal 15 2 2 2 7" xfId="11691" xr:uid="{00000000-0005-0000-0000-000090290000}"/>
    <cellStyle name="Normal 15 2 2 2 7 2" xfId="11692" xr:uid="{00000000-0005-0000-0000-000091290000}"/>
    <cellStyle name="Normal 15 2 2 2 8" xfId="11693" xr:uid="{00000000-0005-0000-0000-000092290000}"/>
    <cellStyle name="Normal 15 2 2 3" xfId="11694" xr:uid="{00000000-0005-0000-0000-000093290000}"/>
    <cellStyle name="Normal 15 2 2 3 2" xfId="11695" xr:uid="{00000000-0005-0000-0000-000094290000}"/>
    <cellStyle name="Normal 15 2 2 3 2 2" xfId="11696" xr:uid="{00000000-0005-0000-0000-000095290000}"/>
    <cellStyle name="Normal 15 2 2 3 2 2 2" xfId="11697" xr:uid="{00000000-0005-0000-0000-000096290000}"/>
    <cellStyle name="Normal 15 2 2 3 2 2 2 2" xfId="11698" xr:uid="{00000000-0005-0000-0000-000097290000}"/>
    <cellStyle name="Normal 15 2 2 3 2 2 3" xfId="11699" xr:uid="{00000000-0005-0000-0000-000098290000}"/>
    <cellStyle name="Normal 15 2 2 3 2 3" xfId="11700" xr:uid="{00000000-0005-0000-0000-000099290000}"/>
    <cellStyle name="Normal 15 2 2 3 2 3 2" xfId="11701" xr:uid="{00000000-0005-0000-0000-00009A290000}"/>
    <cellStyle name="Normal 15 2 2 3 2 4" xfId="11702" xr:uid="{00000000-0005-0000-0000-00009B290000}"/>
    <cellStyle name="Normal 15 2 2 3 3" xfId="11703" xr:uid="{00000000-0005-0000-0000-00009C290000}"/>
    <cellStyle name="Normal 15 2 2 3 3 2" xfId="11704" xr:uid="{00000000-0005-0000-0000-00009D290000}"/>
    <cellStyle name="Normal 15 2 2 3 3 2 2" xfId="11705" xr:uid="{00000000-0005-0000-0000-00009E290000}"/>
    <cellStyle name="Normal 15 2 2 3 3 3" xfId="11706" xr:uid="{00000000-0005-0000-0000-00009F290000}"/>
    <cellStyle name="Normal 15 2 2 3 4" xfId="11707" xr:uid="{00000000-0005-0000-0000-0000A0290000}"/>
    <cellStyle name="Normal 15 2 2 3 4 2" xfId="11708" xr:uid="{00000000-0005-0000-0000-0000A1290000}"/>
    <cellStyle name="Normal 15 2 2 3 5" xfId="11709" xr:uid="{00000000-0005-0000-0000-0000A2290000}"/>
    <cellStyle name="Normal 15 2 2 4" xfId="11710" xr:uid="{00000000-0005-0000-0000-0000A3290000}"/>
    <cellStyle name="Normal 15 2 2 4 2" xfId="11711" xr:uid="{00000000-0005-0000-0000-0000A4290000}"/>
    <cellStyle name="Normal 15 2 2 4 2 2" xfId="11712" xr:uid="{00000000-0005-0000-0000-0000A5290000}"/>
    <cellStyle name="Normal 15 2 2 4 2 2 2" xfId="11713" xr:uid="{00000000-0005-0000-0000-0000A6290000}"/>
    <cellStyle name="Normal 15 2 2 4 2 3" xfId="11714" xr:uid="{00000000-0005-0000-0000-0000A7290000}"/>
    <cellStyle name="Normal 15 2 2 4 3" xfId="11715" xr:uid="{00000000-0005-0000-0000-0000A8290000}"/>
    <cellStyle name="Normal 15 2 2 4 3 2" xfId="11716" xr:uid="{00000000-0005-0000-0000-0000A9290000}"/>
    <cellStyle name="Normal 15 2 2 4 4" xfId="11717" xr:uid="{00000000-0005-0000-0000-0000AA290000}"/>
    <cellStyle name="Normal 15 2 2 5" xfId="11718" xr:uid="{00000000-0005-0000-0000-0000AB290000}"/>
    <cellStyle name="Normal 15 2 2 5 2" xfId="11719" xr:uid="{00000000-0005-0000-0000-0000AC290000}"/>
    <cellStyle name="Normal 15 2 2 5 2 2" xfId="11720" xr:uid="{00000000-0005-0000-0000-0000AD290000}"/>
    <cellStyle name="Normal 15 2 2 5 2 2 2" xfId="11721" xr:uid="{00000000-0005-0000-0000-0000AE290000}"/>
    <cellStyle name="Normal 15 2 2 5 2 3" xfId="11722" xr:uid="{00000000-0005-0000-0000-0000AF290000}"/>
    <cellStyle name="Normal 15 2 2 5 3" xfId="11723" xr:uid="{00000000-0005-0000-0000-0000B0290000}"/>
    <cellStyle name="Normal 15 2 2 5 3 2" xfId="11724" xr:uid="{00000000-0005-0000-0000-0000B1290000}"/>
    <cellStyle name="Normal 15 2 2 5 4" xfId="11725" xr:uid="{00000000-0005-0000-0000-0000B2290000}"/>
    <cellStyle name="Normal 15 2 2 6" xfId="11726" xr:uid="{00000000-0005-0000-0000-0000B3290000}"/>
    <cellStyle name="Normal 15 2 2 6 2" xfId="11727" xr:uid="{00000000-0005-0000-0000-0000B4290000}"/>
    <cellStyle name="Normal 15 2 2 6 2 2" xfId="11728" xr:uid="{00000000-0005-0000-0000-0000B5290000}"/>
    <cellStyle name="Normal 15 2 2 6 3" xfId="11729" xr:uid="{00000000-0005-0000-0000-0000B6290000}"/>
    <cellStyle name="Normal 15 2 2 7" xfId="11730" xr:uid="{00000000-0005-0000-0000-0000B7290000}"/>
    <cellStyle name="Normal 15 2 2 7 2" xfId="11731" xr:uid="{00000000-0005-0000-0000-0000B8290000}"/>
    <cellStyle name="Normal 15 2 2 8" xfId="11732" xr:uid="{00000000-0005-0000-0000-0000B9290000}"/>
    <cellStyle name="Normal 15 2 2 8 2" xfId="11733" xr:uid="{00000000-0005-0000-0000-0000BA290000}"/>
    <cellStyle name="Normal 15 2 2 9" xfId="11734" xr:uid="{00000000-0005-0000-0000-0000BB290000}"/>
    <cellStyle name="Normal 15 2 3" xfId="11735" xr:uid="{00000000-0005-0000-0000-0000BC290000}"/>
    <cellStyle name="Normal 15 2 3 2" xfId="11736" xr:uid="{00000000-0005-0000-0000-0000BD290000}"/>
    <cellStyle name="Normal 15 2 3 2 2" xfId="11737" xr:uid="{00000000-0005-0000-0000-0000BE290000}"/>
    <cellStyle name="Normal 15 2 3 2 2 2" xfId="11738" xr:uid="{00000000-0005-0000-0000-0000BF290000}"/>
    <cellStyle name="Normal 15 2 3 2 2 2 2" xfId="11739" xr:uid="{00000000-0005-0000-0000-0000C0290000}"/>
    <cellStyle name="Normal 15 2 3 2 2 2 2 2" xfId="11740" xr:uid="{00000000-0005-0000-0000-0000C1290000}"/>
    <cellStyle name="Normal 15 2 3 2 2 2 3" xfId="11741" xr:uid="{00000000-0005-0000-0000-0000C2290000}"/>
    <cellStyle name="Normal 15 2 3 2 2 3" xfId="11742" xr:uid="{00000000-0005-0000-0000-0000C3290000}"/>
    <cellStyle name="Normal 15 2 3 2 2 3 2" xfId="11743" xr:uid="{00000000-0005-0000-0000-0000C4290000}"/>
    <cellStyle name="Normal 15 2 3 2 2 4" xfId="11744" xr:uid="{00000000-0005-0000-0000-0000C5290000}"/>
    <cellStyle name="Normal 15 2 3 2 3" xfId="11745" xr:uid="{00000000-0005-0000-0000-0000C6290000}"/>
    <cellStyle name="Normal 15 2 3 2 3 2" xfId="11746" xr:uid="{00000000-0005-0000-0000-0000C7290000}"/>
    <cellStyle name="Normal 15 2 3 2 3 2 2" xfId="11747" xr:uid="{00000000-0005-0000-0000-0000C8290000}"/>
    <cellStyle name="Normal 15 2 3 2 3 3" xfId="11748" xr:uid="{00000000-0005-0000-0000-0000C9290000}"/>
    <cellStyle name="Normal 15 2 3 2 4" xfId="11749" xr:uid="{00000000-0005-0000-0000-0000CA290000}"/>
    <cellStyle name="Normal 15 2 3 2 4 2" xfId="11750" xr:uid="{00000000-0005-0000-0000-0000CB290000}"/>
    <cellStyle name="Normal 15 2 3 2 5" xfId="11751" xr:uid="{00000000-0005-0000-0000-0000CC290000}"/>
    <cellStyle name="Normal 15 2 3 3" xfId="11752" xr:uid="{00000000-0005-0000-0000-0000CD290000}"/>
    <cellStyle name="Normal 15 2 3 3 2" xfId="11753" xr:uid="{00000000-0005-0000-0000-0000CE290000}"/>
    <cellStyle name="Normal 15 2 3 3 2 2" xfId="11754" xr:uid="{00000000-0005-0000-0000-0000CF290000}"/>
    <cellStyle name="Normal 15 2 3 3 2 2 2" xfId="11755" xr:uid="{00000000-0005-0000-0000-0000D0290000}"/>
    <cellStyle name="Normal 15 2 3 3 2 3" xfId="11756" xr:uid="{00000000-0005-0000-0000-0000D1290000}"/>
    <cellStyle name="Normal 15 2 3 3 3" xfId="11757" xr:uid="{00000000-0005-0000-0000-0000D2290000}"/>
    <cellStyle name="Normal 15 2 3 3 3 2" xfId="11758" xr:uid="{00000000-0005-0000-0000-0000D3290000}"/>
    <cellStyle name="Normal 15 2 3 3 4" xfId="11759" xr:uid="{00000000-0005-0000-0000-0000D4290000}"/>
    <cellStyle name="Normal 15 2 3 4" xfId="11760" xr:uid="{00000000-0005-0000-0000-0000D5290000}"/>
    <cellStyle name="Normal 15 2 3 4 2" xfId="11761" xr:uid="{00000000-0005-0000-0000-0000D6290000}"/>
    <cellStyle name="Normal 15 2 3 4 2 2" xfId="11762" xr:uid="{00000000-0005-0000-0000-0000D7290000}"/>
    <cellStyle name="Normal 15 2 3 4 2 2 2" xfId="11763" xr:uid="{00000000-0005-0000-0000-0000D8290000}"/>
    <cellStyle name="Normal 15 2 3 4 2 3" xfId="11764" xr:uid="{00000000-0005-0000-0000-0000D9290000}"/>
    <cellStyle name="Normal 15 2 3 4 3" xfId="11765" xr:uid="{00000000-0005-0000-0000-0000DA290000}"/>
    <cellStyle name="Normal 15 2 3 4 3 2" xfId="11766" xr:uid="{00000000-0005-0000-0000-0000DB290000}"/>
    <cellStyle name="Normal 15 2 3 4 4" xfId="11767" xr:uid="{00000000-0005-0000-0000-0000DC290000}"/>
    <cellStyle name="Normal 15 2 3 5" xfId="11768" xr:uid="{00000000-0005-0000-0000-0000DD290000}"/>
    <cellStyle name="Normal 15 2 3 5 2" xfId="11769" xr:uid="{00000000-0005-0000-0000-0000DE290000}"/>
    <cellStyle name="Normal 15 2 3 5 2 2" xfId="11770" xr:uid="{00000000-0005-0000-0000-0000DF290000}"/>
    <cellStyle name="Normal 15 2 3 5 3" xfId="11771" xr:uid="{00000000-0005-0000-0000-0000E0290000}"/>
    <cellStyle name="Normal 15 2 3 6" xfId="11772" xr:uid="{00000000-0005-0000-0000-0000E1290000}"/>
    <cellStyle name="Normal 15 2 3 6 2" xfId="11773" xr:uid="{00000000-0005-0000-0000-0000E2290000}"/>
    <cellStyle name="Normal 15 2 3 7" xfId="11774" xr:uid="{00000000-0005-0000-0000-0000E3290000}"/>
    <cellStyle name="Normal 15 2 3 7 2" xfId="11775" xr:uid="{00000000-0005-0000-0000-0000E4290000}"/>
    <cellStyle name="Normal 15 2 3 8" xfId="11776" xr:uid="{00000000-0005-0000-0000-0000E5290000}"/>
    <cellStyle name="Normal 15 2 4" xfId="11777" xr:uid="{00000000-0005-0000-0000-0000E6290000}"/>
    <cellStyle name="Normal 15 2 4 2" xfId="11778" xr:uid="{00000000-0005-0000-0000-0000E7290000}"/>
    <cellStyle name="Normal 15 2 4 2 2" xfId="11779" xr:uid="{00000000-0005-0000-0000-0000E8290000}"/>
    <cellStyle name="Normal 15 2 4 2 2 2" xfId="11780" xr:uid="{00000000-0005-0000-0000-0000E9290000}"/>
    <cellStyle name="Normal 15 2 4 2 2 2 2" xfId="11781" xr:uid="{00000000-0005-0000-0000-0000EA290000}"/>
    <cellStyle name="Normal 15 2 4 2 2 3" xfId="11782" xr:uid="{00000000-0005-0000-0000-0000EB290000}"/>
    <cellStyle name="Normal 15 2 4 2 3" xfId="11783" xr:uid="{00000000-0005-0000-0000-0000EC290000}"/>
    <cellStyle name="Normal 15 2 4 2 3 2" xfId="11784" xr:uid="{00000000-0005-0000-0000-0000ED290000}"/>
    <cellStyle name="Normal 15 2 4 2 4" xfId="11785" xr:uid="{00000000-0005-0000-0000-0000EE290000}"/>
    <cellStyle name="Normal 15 2 4 3" xfId="11786" xr:uid="{00000000-0005-0000-0000-0000EF290000}"/>
    <cellStyle name="Normal 15 2 4 3 2" xfId="11787" xr:uid="{00000000-0005-0000-0000-0000F0290000}"/>
    <cellStyle name="Normal 15 2 4 3 2 2" xfId="11788" xr:uid="{00000000-0005-0000-0000-0000F1290000}"/>
    <cellStyle name="Normal 15 2 4 3 3" xfId="11789" xr:uid="{00000000-0005-0000-0000-0000F2290000}"/>
    <cellStyle name="Normal 15 2 4 4" xfId="11790" xr:uid="{00000000-0005-0000-0000-0000F3290000}"/>
    <cellStyle name="Normal 15 2 4 4 2" xfId="11791" xr:uid="{00000000-0005-0000-0000-0000F4290000}"/>
    <cellStyle name="Normal 15 2 4 5" xfId="11792" xr:uid="{00000000-0005-0000-0000-0000F5290000}"/>
    <cellStyle name="Normal 15 2 5" xfId="11793" xr:uid="{00000000-0005-0000-0000-0000F6290000}"/>
    <cellStyle name="Normal 15 2 5 2" xfId="11794" xr:uid="{00000000-0005-0000-0000-0000F7290000}"/>
    <cellStyle name="Normal 15 2 5 2 2" xfId="11795" xr:uid="{00000000-0005-0000-0000-0000F8290000}"/>
    <cellStyle name="Normal 15 2 5 2 2 2" xfId="11796" xr:uid="{00000000-0005-0000-0000-0000F9290000}"/>
    <cellStyle name="Normal 15 2 5 2 3" xfId="11797" xr:uid="{00000000-0005-0000-0000-0000FA290000}"/>
    <cellStyle name="Normal 15 2 5 3" xfId="11798" xr:uid="{00000000-0005-0000-0000-0000FB290000}"/>
    <cellStyle name="Normal 15 2 5 3 2" xfId="11799" xr:uid="{00000000-0005-0000-0000-0000FC290000}"/>
    <cellStyle name="Normal 15 2 5 4" xfId="11800" xr:uid="{00000000-0005-0000-0000-0000FD290000}"/>
    <cellStyle name="Normal 15 2 6" xfId="11801" xr:uid="{00000000-0005-0000-0000-0000FE290000}"/>
    <cellStyle name="Normal 15 2 6 2" xfId="11802" xr:uid="{00000000-0005-0000-0000-0000FF290000}"/>
    <cellStyle name="Normal 15 2 6 2 2" xfId="11803" xr:uid="{00000000-0005-0000-0000-0000002A0000}"/>
    <cellStyle name="Normal 15 2 6 2 2 2" xfId="11804" xr:uid="{00000000-0005-0000-0000-0000012A0000}"/>
    <cellStyle name="Normal 15 2 6 2 3" xfId="11805" xr:uid="{00000000-0005-0000-0000-0000022A0000}"/>
    <cellStyle name="Normal 15 2 6 3" xfId="11806" xr:uid="{00000000-0005-0000-0000-0000032A0000}"/>
    <cellStyle name="Normal 15 2 6 3 2" xfId="11807" xr:uid="{00000000-0005-0000-0000-0000042A0000}"/>
    <cellStyle name="Normal 15 2 6 4" xfId="11808" xr:uid="{00000000-0005-0000-0000-0000052A0000}"/>
    <cellStyle name="Normal 15 2 7" xfId="11809" xr:uid="{00000000-0005-0000-0000-0000062A0000}"/>
    <cellStyle name="Normal 15 2 7 2" xfId="11810" xr:uid="{00000000-0005-0000-0000-0000072A0000}"/>
    <cellStyle name="Normal 15 2 7 2 2" xfId="11811" xr:uid="{00000000-0005-0000-0000-0000082A0000}"/>
    <cellStyle name="Normal 15 2 7 3" xfId="11812" xr:uid="{00000000-0005-0000-0000-0000092A0000}"/>
    <cellStyle name="Normal 15 2 8" xfId="11813" xr:uid="{00000000-0005-0000-0000-00000A2A0000}"/>
    <cellStyle name="Normal 15 2 8 2" xfId="11814" xr:uid="{00000000-0005-0000-0000-00000B2A0000}"/>
    <cellStyle name="Normal 15 2 9" xfId="11815" xr:uid="{00000000-0005-0000-0000-00000C2A0000}"/>
    <cellStyle name="Normal 15 2 9 2" xfId="11816" xr:uid="{00000000-0005-0000-0000-00000D2A0000}"/>
    <cellStyle name="Normal 15 3" xfId="1225" xr:uid="{00000000-0005-0000-0000-00000E2A0000}"/>
    <cellStyle name="Normal 15 3 10" xfId="11817" xr:uid="{00000000-0005-0000-0000-00000F2A0000}"/>
    <cellStyle name="Normal 15 3 2" xfId="11818" xr:uid="{00000000-0005-0000-0000-0000102A0000}"/>
    <cellStyle name="Normal 15 3 2 2" xfId="11819" xr:uid="{00000000-0005-0000-0000-0000112A0000}"/>
    <cellStyle name="Normal 15 3 2 2 2" xfId="11820" xr:uid="{00000000-0005-0000-0000-0000122A0000}"/>
    <cellStyle name="Normal 15 3 2 2 2 2" xfId="11821" xr:uid="{00000000-0005-0000-0000-0000132A0000}"/>
    <cellStyle name="Normal 15 3 2 2 2 2 2" xfId="11822" xr:uid="{00000000-0005-0000-0000-0000142A0000}"/>
    <cellStyle name="Normal 15 3 2 2 2 2 2 2" xfId="11823" xr:uid="{00000000-0005-0000-0000-0000152A0000}"/>
    <cellStyle name="Normal 15 3 2 2 2 2 3" xfId="11824" xr:uid="{00000000-0005-0000-0000-0000162A0000}"/>
    <cellStyle name="Normal 15 3 2 2 2 3" xfId="11825" xr:uid="{00000000-0005-0000-0000-0000172A0000}"/>
    <cellStyle name="Normal 15 3 2 2 2 3 2" xfId="11826" xr:uid="{00000000-0005-0000-0000-0000182A0000}"/>
    <cellStyle name="Normal 15 3 2 2 2 4" xfId="11827" xr:uid="{00000000-0005-0000-0000-0000192A0000}"/>
    <cellStyle name="Normal 15 3 2 2 3" xfId="11828" xr:uid="{00000000-0005-0000-0000-00001A2A0000}"/>
    <cellStyle name="Normal 15 3 2 2 3 2" xfId="11829" xr:uid="{00000000-0005-0000-0000-00001B2A0000}"/>
    <cellStyle name="Normal 15 3 2 2 3 2 2" xfId="11830" xr:uid="{00000000-0005-0000-0000-00001C2A0000}"/>
    <cellStyle name="Normal 15 3 2 2 3 3" xfId="11831" xr:uid="{00000000-0005-0000-0000-00001D2A0000}"/>
    <cellStyle name="Normal 15 3 2 2 4" xfId="11832" xr:uid="{00000000-0005-0000-0000-00001E2A0000}"/>
    <cellStyle name="Normal 15 3 2 2 4 2" xfId="11833" xr:uid="{00000000-0005-0000-0000-00001F2A0000}"/>
    <cellStyle name="Normal 15 3 2 2 5" xfId="11834" xr:uid="{00000000-0005-0000-0000-0000202A0000}"/>
    <cellStyle name="Normal 15 3 2 3" xfId="11835" xr:uid="{00000000-0005-0000-0000-0000212A0000}"/>
    <cellStyle name="Normal 15 3 2 3 2" xfId="11836" xr:uid="{00000000-0005-0000-0000-0000222A0000}"/>
    <cellStyle name="Normal 15 3 2 3 2 2" xfId="11837" xr:uid="{00000000-0005-0000-0000-0000232A0000}"/>
    <cellStyle name="Normal 15 3 2 3 2 2 2" xfId="11838" xr:uid="{00000000-0005-0000-0000-0000242A0000}"/>
    <cellStyle name="Normal 15 3 2 3 2 3" xfId="11839" xr:uid="{00000000-0005-0000-0000-0000252A0000}"/>
    <cellStyle name="Normal 15 3 2 3 3" xfId="11840" xr:uid="{00000000-0005-0000-0000-0000262A0000}"/>
    <cellStyle name="Normal 15 3 2 3 3 2" xfId="11841" xr:uid="{00000000-0005-0000-0000-0000272A0000}"/>
    <cellStyle name="Normal 15 3 2 3 4" xfId="11842" xr:uid="{00000000-0005-0000-0000-0000282A0000}"/>
    <cellStyle name="Normal 15 3 2 4" xfId="11843" xr:uid="{00000000-0005-0000-0000-0000292A0000}"/>
    <cellStyle name="Normal 15 3 2 4 2" xfId="11844" xr:uid="{00000000-0005-0000-0000-00002A2A0000}"/>
    <cellStyle name="Normal 15 3 2 4 2 2" xfId="11845" xr:uid="{00000000-0005-0000-0000-00002B2A0000}"/>
    <cellStyle name="Normal 15 3 2 4 2 2 2" xfId="11846" xr:uid="{00000000-0005-0000-0000-00002C2A0000}"/>
    <cellStyle name="Normal 15 3 2 4 2 3" xfId="11847" xr:uid="{00000000-0005-0000-0000-00002D2A0000}"/>
    <cellStyle name="Normal 15 3 2 4 3" xfId="11848" xr:uid="{00000000-0005-0000-0000-00002E2A0000}"/>
    <cellStyle name="Normal 15 3 2 4 3 2" xfId="11849" xr:uid="{00000000-0005-0000-0000-00002F2A0000}"/>
    <cellStyle name="Normal 15 3 2 4 4" xfId="11850" xr:uid="{00000000-0005-0000-0000-0000302A0000}"/>
    <cellStyle name="Normal 15 3 2 5" xfId="11851" xr:uid="{00000000-0005-0000-0000-0000312A0000}"/>
    <cellStyle name="Normal 15 3 2 5 2" xfId="11852" xr:uid="{00000000-0005-0000-0000-0000322A0000}"/>
    <cellStyle name="Normal 15 3 2 5 2 2" xfId="11853" xr:uid="{00000000-0005-0000-0000-0000332A0000}"/>
    <cellStyle name="Normal 15 3 2 5 3" xfId="11854" xr:uid="{00000000-0005-0000-0000-0000342A0000}"/>
    <cellStyle name="Normal 15 3 2 6" xfId="11855" xr:uid="{00000000-0005-0000-0000-0000352A0000}"/>
    <cellStyle name="Normal 15 3 2 6 2" xfId="11856" xr:uid="{00000000-0005-0000-0000-0000362A0000}"/>
    <cellStyle name="Normal 15 3 2 7" xfId="11857" xr:uid="{00000000-0005-0000-0000-0000372A0000}"/>
    <cellStyle name="Normal 15 3 2 7 2" xfId="11858" xr:uid="{00000000-0005-0000-0000-0000382A0000}"/>
    <cellStyle name="Normal 15 3 2 8" xfId="11859" xr:uid="{00000000-0005-0000-0000-0000392A0000}"/>
    <cellStyle name="Normal 15 3 3" xfId="11860" xr:uid="{00000000-0005-0000-0000-00003A2A0000}"/>
    <cellStyle name="Normal 15 3 3 2" xfId="11861" xr:uid="{00000000-0005-0000-0000-00003B2A0000}"/>
    <cellStyle name="Normal 15 3 3 2 2" xfId="11862" xr:uid="{00000000-0005-0000-0000-00003C2A0000}"/>
    <cellStyle name="Normal 15 3 3 2 2 2" xfId="11863" xr:uid="{00000000-0005-0000-0000-00003D2A0000}"/>
    <cellStyle name="Normal 15 3 3 2 2 2 2" xfId="11864" xr:uid="{00000000-0005-0000-0000-00003E2A0000}"/>
    <cellStyle name="Normal 15 3 3 2 2 3" xfId="11865" xr:uid="{00000000-0005-0000-0000-00003F2A0000}"/>
    <cellStyle name="Normal 15 3 3 2 3" xfId="11866" xr:uid="{00000000-0005-0000-0000-0000402A0000}"/>
    <cellStyle name="Normal 15 3 3 2 3 2" xfId="11867" xr:uid="{00000000-0005-0000-0000-0000412A0000}"/>
    <cellStyle name="Normal 15 3 3 2 4" xfId="11868" xr:uid="{00000000-0005-0000-0000-0000422A0000}"/>
    <cellStyle name="Normal 15 3 3 3" xfId="11869" xr:uid="{00000000-0005-0000-0000-0000432A0000}"/>
    <cellStyle name="Normal 15 3 3 3 2" xfId="11870" xr:uid="{00000000-0005-0000-0000-0000442A0000}"/>
    <cellStyle name="Normal 15 3 3 3 2 2" xfId="11871" xr:uid="{00000000-0005-0000-0000-0000452A0000}"/>
    <cellStyle name="Normal 15 3 3 3 3" xfId="11872" xr:uid="{00000000-0005-0000-0000-0000462A0000}"/>
    <cellStyle name="Normal 15 3 3 4" xfId="11873" xr:uid="{00000000-0005-0000-0000-0000472A0000}"/>
    <cellStyle name="Normal 15 3 3 4 2" xfId="11874" xr:uid="{00000000-0005-0000-0000-0000482A0000}"/>
    <cellStyle name="Normal 15 3 3 5" xfId="11875" xr:uid="{00000000-0005-0000-0000-0000492A0000}"/>
    <cellStyle name="Normal 15 3 4" xfId="11876" xr:uid="{00000000-0005-0000-0000-00004A2A0000}"/>
    <cellStyle name="Normal 15 3 4 2" xfId="11877" xr:uid="{00000000-0005-0000-0000-00004B2A0000}"/>
    <cellStyle name="Normal 15 3 4 2 2" xfId="11878" xr:uid="{00000000-0005-0000-0000-00004C2A0000}"/>
    <cellStyle name="Normal 15 3 4 2 2 2" xfId="11879" xr:uid="{00000000-0005-0000-0000-00004D2A0000}"/>
    <cellStyle name="Normal 15 3 4 2 3" xfId="11880" xr:uid="{00000000-0005-0000-0000-00004E2A0000}"/>
    <cellStyle name="Normal 15 3 4 3" xfId="11881" xr:uid="{00000000-0005-0000-0000-00004F2A0000}"/>
    <cellStyle name="Normal 15 3 4 3 2" xfId="11882" xr:uid="{00000000-0005-0000-0000-0000502A0000}"/>
    <cellStyle name="Normal 15 3 4 4" xfId="11883" xr:uid="{00000000-0005-0000-0000-0000512A0000}"/>
    <cellStyle name="Normal 15 3 5" xfId="11884" xr:uid="{00000000-0005-0000-0000-0000522A0000}"/>
    <cellStyle name="Normal 15 3 5 2" xfId="11885" xr:uid="{00000000-0005-0000-0000-0000532A0000}"/>
    <cellStyle name="Normal 15 3 5 2 2" xfId="11886" xr:uid="{00000000-0005-0000-0000-0000542A0000}"/>
    <cellStyle name="Normal 15 3 5 2 2 2" xfId="11887" xr:uid="{00000000-0005-0000-0000-0000552A0000}"/>
    <cellStyle name="Normal 15 3 5 2 3" xfId="11888" xr:uid="{00000000-0005-0000-0000-0000562A0000}"/>
    <cellStyle name="Normal 15 3 5 3" xfId="11889" xr:uid="{00000000-0005-0000-0000-0000572A0000}"/>
    <cellStyle name="Normal 15 3 5 3 2" xfId="11890" xr:uid="{00000000-0005-0000-0000-0000582A0000}"/>
    <cellStyle name="Normal 15 3 5 4" xfId="11891" xr:uid="{00000000-0005-0000-0000-0000592A0000}"/>
    <cellStyle name="Normal 15 3 6" xfId="11892" xr:uid="{00000000-0005-0000-0000-00005A2A0000}"/>
    <cellStyle name="Normal 15 3 6 2" xfId="11893" xr:uid="{00000000-0005-0000-0000-00005B2A0000}"/>
    <cellStyle name="Normal 15 3 6 2 2" xfId="11894" xr:uid="{00000000-0005-0000-0000-00005C2A0000}"/>
    <cellStyle name="Normal 15 3 6 3" xfId="11895" xr:uid="{00000000-0005-0000-0000-00005D2A0000}"/>
    <cellStyle name="Normal 15 3 7" xfId="11896" xr:uid="{00000000-0005-0000-0000-00005E2A0000}"/>
    <cellStyle name="Normal 15 3 7 2" xfId="11897" xr:uid="{00000000-0005-0000-0000-00005F2A0000}"/>
    <cellStyle name="Normal 15 3 8" xfId="11898" xr:uid="{00000000-0005-0000-0000-0000602A0000}"/>
    <cellStyle name="Normal 15 3 8 2" xfId="11899" xr:uid="{00000000-0005-0000-0000-0000612A0000}"/>
    <cellStyle name="Normal 15 3 9" xfId="11900" xr:uid="{00000000-0005-0000-0000-0000622A0000}"/>
    <cellStyle name="Normal 15 4" xfId="11901" xr:uid="{00000000-0005-0000-0000-0000632A0000}"/>
    <cellStyle name="Normal 15 4 2" xfId="11902" xr:uid="{00000000-0005-0000-0000-0000642A0000}"/>
    <cellStyle name="Normal 15 4 2 2" xfId="11903" xr:uid="{00000000-0005-0000-0000-0000652A0000}"/>
    <cellStyle name="Normal 15 4 2 2 2" xfId="11904" xr:uid="{00000000-0005-0000-0000-0000662A0000}"/>
    <cellStyle name="Normal 15 4 2 2 2 2" xfId="11905" xr:uid="{00000000-0005-0000-0000-0000672A0000}"/>
    <cellStyle name="Normal 15 4 2 2 2 2 2" xfId="11906" xr:uid="{00000000-0005-0000-0000-0000682A0000}"/>
    <cellStyle name="Normal 15 4 2 2 2 3" xfId="11907" xr:uid="{00000000-0005-0000-0000-0000692A0000}"/>
    <cellStyle name="Normal 15 4 2 2 3" xfId="11908" xr:uid="{00000000-0005-0000-0000-00006A2A0000}"/>
    <cellStyle name="Normal 15 4 2 2 3 2" xfId="11909" xr:uid="{00000000-0005-0000-0000-00006B2A0000}"/>
    <cellStyle name="Normal 15 4 2 2 4" xfId="11910" xr:uid="{00000000-0005-0000-0000-00006C2A0000}"/>
    <cellStyle name="Normal 15 4 2 3" xfId="11911" xr:uid="{00000000-0005-0000-0000-00006D2A0000}"/>
    <cellStyle name="Normal 15 4 2 3 2" xfId="11912" xr:uid="{00000000-0005-0000-0000-00006E2A0000}"/>
    <cellStyle name="Normal 15 4 2 3 2 2" xfId="11913" xr:uid="{00000000-0005-0000-0000-00006F2A0000}"/>
    <cellStyle name="Normal 15 4 2 3 3" xfId="11914" xr:uid="{00000000-0005-0000-0000-0000702A0000}"/>
    <cellStyle name="Normal 15 4 2 4" xfId="11915" xr:uid="{00000000-0005-0000-0000-0000712A0000}"/>
    <cellStyle name="Normal 15 4 2 4 2" xfId="11916" xr:uid="{00000000-0005-0000-0000-0000722A0000}"/>
    <cellStyle name="Normal 15 4 2 5" xfId="11917" xr:uid="{00000000-0005-0000-0000-0000732A0000}"/>
    <cellStyle name="Normal 15 4 3" xfId="11918" xr:uid="{00000000-0005-0000-0000-0000742A0000}"/>
    <cellStyle name="Normal 15 4 3 2" xfId="11919" xr:uid="{00000000-0005-0000-0000-0000752A0000}"/>
    <cellStyle name="Normal 15 4 3 2 2" xfId="11920" xr:uid="{00000000-0005-0000-0000-0000762A0000}"/>
    <cellStyle name="Normal 15 4 3 2 2 2" xfId="11921" xr:uid="{00000000-0005-0000-0000-0000772A0000}"/>
    <cellStyle name="Normal 15 4 3 2 3" xfId="11922" xr:uid="{00000000-0005-0000-0000-0000782A0000}"/>
    <cellStyle name="Normal 15 4 3 3" xfId="11923" xr:uid="{00000000-0005-0000-0000-0000792A0000}"/>
    <cellStyle name="Normal 15 4 3 3 2" xfId="11924" xr:uid="{00000000-0005-0000-0000-00007A2A0000}"/>
    <cellStyle name="Normal 15 4 3 4" xfId="11925" xr:uid="{00000000-0005-0000-0000-00007B2A0000}"/>
    <cellStyle name="Normal 15 4 4" xfId="11926" xr:uid="{00000000-0005-0000-0000-00007C2A0000}"/>
    <cellStyle name="Normal 15 4 4 2" xfId="11927" xr:uid="{00000000-0005-0000-0000-00007D2A0000}"/>
    <cellStyle name="Normal 15 4 4 2 2" xfId="11928" xr:uid="{00000000-0005-0000-0000-00007E2A0000}"/>
    <cellStyle name="Normal 15 4 4 2 2 2" xfId="11929" xr:uid="{00000000-0005-0000-0000-00007F2A0000}"/>
    <cellStyle name="Normal 15 4 4 2 3" xfId="11930" xr:uid="{00000000-0005-0000-0000-0000802A0000}"/>
    <cellStyle name="Normal 15 4 4 3" xfId="11931" xr:uid="{00000000-0005-0000-0000-0000812A0000}"/>
    <cellStyle name="Normal 15 4 4 3 2" xfId="11932" xr:uid="{00000000-0005-0000-0000-0000822A0000}"/>
    <cellStyle name="Normal 15 4 4 4" xfId="11933" xr:uid="{00000000-0005-0000-0000-0000832A0000}"/>
    <cellStyle name="Normal 15 4 5" xfId="11934" xr:uid="{00000000-0005-0000-0000-0000842A0000}"/>
    <cellStyle name="Normal 15 4 5 2" xfId="11935" xr:uid="{00000000-0005-0000-0000-0000852A0000}"/>
    <cellStyle name="Normal 15 4 5 2 2" xfId="11936" xr:uid="{00000000-0005-0000-0000-0000862A0000}"/>
    <cellStyle name="Normal 15 4 5 3" xfId="11937" xr:uid="{00000000-0005-0000-0000-0000872A0000}"/>
    <cellStyle name="Normal 15 4 6" xfId="11938" xr:uid="{00000000-0005-0000-0000-0000882A0000}"/>
    <cellStyle name="Normal 15 4 6 2" xfId="11939" xr:uid="{00000000-0005-0000-0000-0000892A0000}"/>
    <cellStyle name="Normal 15 4 7" xfId="11940" xr:uid="{00000000-0005-0000-0000-00008A2A0000}"/>
    <cellStyle name="Normal 15 4 7 2" xfId="11941" xr:uid="{00000000-0005-0000-0000-00008B2A0000}"/>
    <cellStyle name="Normal 15 4 8" xfId="11942" xr:uid="{00000000-0005-0000-0000-00008C2A0000}"/>
    <cellStyle name="Normal 15 5" xfId="11943" xr:uid="{00000000-0005-0000-0000-00008D2A0000}"/>
    <cellStyle name="Normal 15 5 2" xfId="11944" xr:uid="{00000000-0005-0000-0000-00008E2A0000}"/>
    <cellStyle name="Normal 15 5 2 2" xfId="11945" xr:uid="{00000000-0005-0000-0000-00008F2A0000}"/>
    <cellStyle name="Normal 15 5 2 2 2" xfId="11946" xr:uid="{00000000-0005-0000-0000-0000902A0000}"/>
    <cellStyle name="Normal 15 5 2 2 2 2" xfId="11947" xr:uid="{00000000-0005-0000-0000-0000912A0000}"/>
    <cellStyle name="Normal 15 5 2 2 2 2 2" xfId="11948" xr:uid="{00000000-0005-0000-0000-0000922A0000}"/>
    <cellStyle name="Normal 15 5 2 2 2 3" xfId="11949" xr:uid="{00000000-0005-0000-0000-0000932A0000}"/>
    <cellStyle name="Normal 15 5 2 2 3" xfId="11950" xr:uid="{00000000-0005-0000-0000-0000942A0000}"/>
    <cellStyle name="Normal 15 5 2 2 3 2" xfId="11951" xr:uid="{00000000-0005-0000-0000-0000952A0000}"/>
    <cellStyle name="Normal 15 5 2 2 4" xfId="11952" xr:uid="{00000000-0005-0000-0000-0000962A0000}"/>
    <cellStyle name="Normal 15 5 2 3" xfId="11953" xr:uid="{00000000-0005-0000-0000-0000972A0000}"/>
    <cellStyle name="Normal 15 5 2 3 2" xfId="11954" xr:uid="{00000000-0005-0000-0000-0000982A0000}"/>
    <cellStyle name="Normal 15 5 2 3 2 2" xfId="11955" xr:uid="{00000000-0005-0000-0000-0000992A0000}"/>
    <cellStyle name="Normal 15 5 2 3 3" xfId="11956" xr:uid="{00000000-0005-0000-0000-00009A2A0000}"/>
    <cellStyle name="Normal 15 5 2 4" xfId="11957" xr:uid="{00000000-0005-0000-0000-00009B2A0000}"/>
    <cellStyle name="Normal 15 5 2 4 2" xfId="11958" xr:uid="{00000000-0005-0000-0000-00009C2A0000}"/>
    <cellStyle name="Normal 15 5 2 5" xfId="11959" xr:uid="{00000000-0005-0000-0000-00009D2A0000}"/>
    <cellStyle name="Normal 15 5 3" xfId="11960" xr:uid="{00000000-0005-0000-0000-00009E2A0000}"/>
    <cellStyle name="Normal 15 5 3 2" xfId="11961" xr:uid="{00000000-0005-0000-0000-00009F2A0000}"/>
    <cellStyle name="Normal 15 5 3 2 2" xfId="11962" xr:uid="{00000000-0005-0000-0000-0000A02A0000}"/>
    <cellStyle name="Normal 15 5 3 2 2 2" xfId="11963" xr:uid="{00000000-0005-0000-0000-0000A12A0000}"/>
    <cellStyle name="Normal 15 5 3 2 3" xfId="11964" xr:uid="{00000000-0005-0000-0000-0000A22A0000}"/>
    <cellStyle name="Normal 15 5 3 3" xfId="11965" xr:uid="{00000000-0005-0000-0000-0000A32A0000}"/>
    <cellStyle name="Normal 15 5 3 3 2" xfId="11966" xr:uid="{00000000-0005-0000-0000-0000A42A0000}"/>
    <cellStyle name="Normal 15 5 3 4" xfId="11967" xr:uid="{00000000-0005-0000-0000-0000A52A0000}"/>
    <cellStyle name="Normal 15 5 4" xfId="11968" xr:uid="{00000000-0005-0000-0000-0000A62A0000}"/>
    <cellStyle name="Normal 15 5 4 2" xfId="11969" xr:uid="{00000000-0005-0000-0000-0000A72A0000}"/>
    <cellStyle name="Normal 15 5 4 2 2" xfId="11970" xr:uid="{00000000-0005-0000-0000-0000A82A0000}"/>
    <cellStyle name="Normal 15 5 4 3" xfId="11971" xr:uid="{00000000-0005-0000-0000-0000A92A0000}"/>
    <cellStyle name="Normal 15 5 5" xfId="11972" xr:uid="{00000000-0005-0000-0000-0000AA2A0000}"/>
    <cellStyle name="Normal 15 5 5 2" xfId="11973" xr:uid="{00000000-0005-0000-0000-0000AB2A0000}"/>
    <cellStyle name="Normal 15 5 6" xfId="11974" xr:uid="{00000000-0005-0000-0000-0000AC2A0000}"/>
    <cellStyle name="Normal 15 6" xfId="11975" xr:uid="{00000000-0005-0000-0000-0000AD2A0000}"/>
    <cellStyle name="Normal 15 6 2" xfId="11976" xr:uid="{00000000-0005-0000-0000-0000AE2A0000}"/>
    <cellStyle name="Normal 15 6 2 2" xfId="11977" xr:uid="{00000000-0005-0000-0000-0000AF2A0000}"/>
    <cellStyle name="Normal 15 6 2 2 2" xfId="11978" xr:uid="{00000000-0005-0000-0000-0000B02A0000}"/>
    <cellStyle name="Normal 15 6 2 2 2 2" xfId="11979" xr:uid="{00000000-0005-0000-0000-0000B12A0000}"/>
    <cellStyle name="Normal 15 6 2 2 3" xfId="11980" xr:uid="{00000000-0005-0000-0000-0000B22A0000}"/>
    <cellStyle name="Normal 15 6 2 3" xfId="11981" xr:uid="{00000000-0005-0000-0000-0000B32A0000}"/>
    <cellStyle name="Normal 15 6 2 3 2" xfId="11982" xr:uid="{00000000-0005-0000-0000-0000B42A0000}"/>
    <cellStyle name="Normal 15 6 2 4" xfId="11983" xr:uid="{00000000-0005-0000-0000-0000B52A0000}"/>
    <cellStyle name="Normal 15 6 3" xfId="11984" xr:uid="{00000000-0005-0000-0000-0000B62A0000}"/>
    <cellStyle name="Normal 15 6 3 2" xfId="11985" xr:uid="{00000000-0005-0000-0000-0000B72A0000}"/>
    <cellStyle name="Normal 15 6 3 2 2" xfId="11986" xr:uid="{00000000-0005-0000-0000-0000B82A0000}"/>
    <cellStyle name="Normal 15 6 3 3" xfId="11987" xr:uid="{00000000-0005-0000-0000-0000B92A0000}"/>
    <cellStyle name="Normal 15 6 4" xfId="11988" xr:uid="{00000000-0005-0000-0000-0000BA2A0000}"/>
    <cellStyle name="Normal 15 6 4 2" xfId="11989" xr:uid="{00000000-0005-0000-0000-0000BB2A0000}"/>
    <cellStyle name="Normal 15 6 5" xfId="11990" xr:uid="{00000000-0005-0000-0000-0000BC2A0000}"/>
    <cellStyle name="Normal 15 7" xfId="11991" xr:uid="{00000000-0005-0000-0000-0000BD2A0000}"/>
    <cellStyle name="Normal 15 7 2" xfId="11992" xr:uid="{00000000-0005-0000-0000-0000BE2A0000}"/>
    <cellStyle name="Normal 15 7 2 2" xfId="11993" xr:uid="{00000000-0005-0000-0000-0000BF2A0000}"/>
    <cellStyle name="Normal 15 7 2 2 2" xfId="11994" xr:uid="{00000000-0005-0000-0000-0000C02A0000}"/>
    <cellStyle name="Normal 15 7 2 3" xfId="11995" xr:uid="{00000000-0005-0000-0000-0000C12A0000}"/>
    <cellStyle name="Normal 15 7 3" xfId="11996" xr:uid="{00000000-0005-0000-0000-0000C22A0000}"/>
    <cellStyle name="Normal 15 7 3 2" xfId="11997" xr:uid="{00000000-0005-0000-0000-0000C32A0000}"/>
    <cellStyle name="Normal 15 7 4" xfId="11998" xr:uid="{00000000-0005-0000-0000-0000C42A0000}"/>
    <cellStyle name="Normal 15 8" xfId="11999" xr:uid="{00000000-0005-0000-0000-0000C52A0000}"/>
    <cellStyle name="Normal 15 8 2" xfId="12000" xr:uid="{00000000-0005-0000-0000-0000C62A0000}"/>
    <cellStyle name="Normal 15 8 2 2" xfId="12001" xr:uid="{00000000-0005-0000-0000-0000C72A0000}"/>
    <cellStyle name="Normal 15 8 2 2 2" xfId="12002" xr:uid="{00000000-0005-0000-0000-0000C82A0000}"/>
    <cellStyle name="Normal 15 8 2 3" xfId="12003" xr:uid="{00000000-0005-0000-0000-0000C92A0000}"/>
    <cellStyle name="Normal 15 8 3" xfId="12004" xr:uid="{00000000-0005-0000-0000-0000CA2A0000}"/>
    <cellStyle name="Normal 15 8 3 2" xfId="12005" xr:uid="{00000000-0005-0000-0000-0000CB2A0000}"/>
    <cellStyle name="Normal 15 8 4" xfId="12006" xr:uid="{00000000-0005-0000-0000-0000CC2A0000}"/>
    <cellStyle name="Normal 15 9" xfId="12007" xr:uid="{00000000-0005-0000-0000-0000CD2A0000}"/>
    <cellStyle name="Normal 15 9 2" xfId="12008" xr:uid="{00000000-0005-0000-0000-0000CE2A0000}"/>
    <cellStyle name="Normal 15 9 2 2" xfId="12009" xr:uid="{00000000-0005-0000-0000-0000CF2A0000}"/>
    <cellStyle name="Normal 15 9 2 2 2" xfId="12010" xr:uid="{00000000-0005-0000-0000-0000D02A0000}"/>
    <cellStyle name="Normal 15 9 2 3" xfId="12011" xr:uid="{00000000-0005-0000-0000-0000D12A0000}"/>
    <cellStyle name="Normal 15 9 3" xfId="12012" xr:uid="{00000000-0005-0000-0000-0000D22A0000}"/>
    <cellStyle name="Normal 15 9 3 2" xfId="12013" xr:uid="{00000000-0005-0000-0000-0000D32A0000}"/>
    <cellStyle name="Normal 15 9 4" xfId="12014" xr:uid="{00000000-0005-0000-0000-0000D42A0000}"/>
    <cellStyle name="Normal 16" xfId="1226" xr:uid="{00000000-0005-0000-0000-0000D52A0000}"/>
    <cellStyle name="Normal 16 10" xfId="12015" xr:uid="{00000000-0005-0000-0000-0000D62A0000}"/>
    <cellStyle name="Normal 16 10 2" xfId="12016" xr:uid="{00000000-0005-0000-0000-0000D72A0000}"/>
    <cellStyle name="Normal 16 11" xfId="12017" xr:uid="{00000000-0005-0000-0000-0000D82A0000}"/>
    <cellStyle name="Normal 16 12" xfId="12018" xr:uid="{00000000-0005-0000-0000-0000D92A0000}"/>
    <cellStyle name="Normal 16 2" xfId="1227" xr:uid="{00000000-0005-0000-0000-0000DA2A0000}"/>
    <cellStyle name="Normal 16 2 2" xfId="1228" xr:uid="{00000000-0005-0000-0000-0000DB2A0000}"/>
    <cellStyle name="Normal 16 2 2 2" xfId="12019" xr:uid="{00000000-0005-0000-0000-0000DC2A0000}"/>
    <cellStyle name="Normal 16 2 2 3" xfId="12020" xr:uid="{00000000-0005-0000-0000-0000DD2A0000}"/>
    <cellStyle name="Normal 16 2 3" xfId="12021" xr:uid="{00000000-0005-0000-0000-0000DE2A0000}"/>
    <cellStyle name="Normal 16 2 4" xfId="12022" xr:uid="{00000000-0005-0000-0000-0000DF2A0000}"/>
    <cellStyle name="Normal 16 3" xfId="1229" xr:uid="{00000000-0005-0000-0000-0000E02A0000}"/>
    <cellStyle name="Normal 16 3 2" xfId="12023" xr:uid="{00000000-0005-0000-0000-0000E12A0000}"/>
    <cellStyle name="Normal 16 3 2 2" xfId="12024" xr:uid="{00000000-0005-0000-0000-0000E22A0000}"/>
    <cellStyle name="Normal 16 3 2 3" xfId="12025" xr:uid="{00000000-0005-0000-0000-0000E32A0000}"/>
    <cellStyle name="Normal 16 3 3" xfId="12026" xr:uid="{00000000-0005-0000-0000-0000E42A0000}"/>
    <cellStyle name="Normal 16 3 4" xfId="12027" xr:uid="{00000000-0005-0000-0000-0000E52A0000}"/>
    <cellStyle name="Normal 16 4" xfId="12028" xr:uid="{00000000-0005-0000-0000-0000E62A0000}"/>
    <cellStyle name="Normal 16 4 10" xfId="12029" xr:uid="{00000000-0005-0000-0000-0000E72A0000}"/>
    <cellStyle name="Normal 16 4 2" xfId="12030" xr:uid="{00000000-0005-0000-0000-0000E82A0000}"/>
    <cellStyle name="Normal 16 4 2 2" xfId="12031" xr:uid="{00000000-0005-0000-0000-0000E92A0000}"/>
    <cellStyle name="Normal 16 4 2 2 2" xfId="12032" xr:uid="{00000000-0005-0000-0000-0000EA2A0000}"/>
    <cellStyle name="Normal 16 4 2 2 2 2" xfId="12033" xr:uid="{00000000-0005-0000-0000-0000EB2A0000}"/>
    <cellStyle name="Normal 16 4 2 2 2 2 2" xfId="12034" xr:uid="{00000000-0005-0000-0000-0000EC2A0000}"/>
    <cellStyle name="Normal 16 4 2 2 2 2 2 2" xfId="12035" xr:uid="{00000000-0005-0000-0000-0000ED2A0000}"/>
    <cellStyle name="Normal 16 4 2 2 2 2 3" xfId="12036" xr:uid="{00000000-0005-0000-0000-0000EE2A0000}"/>
    <cellStyle name="Normal 16 4 2 2 2 3" xfId="12037" xr:uid="{00000000-0005-0000-0000-0000EF2A0000}"/>
    <cellStyle name="Normal 16 4 2 2 2 3 2" xfId="12038" xr:uid="{00000000-0005-0000-0000-0000F02A0000}"/>
    <cellStyle name="Normal 16 4 2 2 2 4" xfId="12039" xr:uid="{00000000-0005-0000-0000-0000F12A0000}"/>
    <cellStyle name="Normal 16 4 2 2 3" xfId="12040" xr:uid="{00000000-0005-0000-0000-0000F22A0000}"/>
    <cellStyle name="Normal 16 4 2 2 3 2" xfId="12041" xr:uid="{00000000-0005-0000-0000-0000F32A0000}"/>
    <cellStyle name="Normal 16 4 2 2 3 2 2" xfId="12042" xr:uid="{00000000-0005-0000-0000-0000F42A0000}"/>
    <cellStyle name="Normal 16 4 2 2 3 3" xfId="12043" xr:uid="{00000000-0005-0000-0000-0000F52A0000}"/>
    <cellStyle name="Normal 16 4 2 2 4" xfId="12044" xr:uid="{00000000-0005-0000-0000-0000F62A0000}"/>
    <cellStyle name="Normal 16 4 2 2 4 2" xfId="12045" xr:uid="{00000000-0005-0000-0000-0000F72A0000}"/>
    <cellStyle name="Normal 16 4 2 2 5" xfId="12046" xr:uid="{00000000-0005-0000-0000-0000F82A0000}"/>
    <cellStyle name="Normal 16 4 2 3" xfId="12047" xr:uid="{00000000-0005-0000-0000-0000F92A0000}"/>
    <cellStyle name="Normal 16 4 2 3 2" xfId="12048" xr:uid="{00000000-0005-0000-0000-0000FA2A0000}"/>
    <cellStyle name="Normal 16 4 2 3 2 2" xfId="12049" xr:uid="{00000000-0005-0000-0000-0000FB2A0000}"/>
    <cellStyle name="Normal 16 4 2 3 2 2 2" xfId="12050" xr:uid="{00000000-0005-0000-0000-0000FC2A0000}"/>
    <cellStyle name="Normal 16 4 2 3 2 3" xfId="12051" xr:uid="{00000000-0005-0000-0000-0000FD2A0000}"/>
    <cellStyle name="Normal 16 4 2 3 3" xfId="12052" xr:uid="{00000000-0005-0000-0000-0000FE2A0000}"/>
    <cellStyle name="Normal 16 4 2 3 3 2" xfId="12053" xr:uid="{00000000-0005-0000-0000-0000FF2A0000}"/>
    <cellStyle name="Normal 16 4 2 3 4" xfId="12054" xr:uid="{00000000-0005-0000-0000-0000002B0000}"/>
    <cellStyle name="Normal 16 4 2 4" xfId="12055" xr:uid="{00000000-0005-0000-0000-0000012B0000}"/>
    <cellStyle name="Normal 16 4 2 4 2" xfId="12056" xr:uid="{00000000-0005-0000-0000-0000022B0000}"/>
    <cellStyle name="Normal 16 4 2 4 2 2" xfId="12057" xr:uid="{00000000-0005-0000-0000-0000032B0000}"/>
    <cellStyle name="Normal 16 4 2 4 2 2 2" xfId="12058" xr:uid="{00000000-0005-0000-0000-0000042B0000}"/>
    <cellStyle name="Normal 16 4 2 4 2 3" xfId="12059" xr:uid="{00000000-0005-0000-0000-0000052B0000}"/>
    <cellStyle name="Normal 16 4 2 4 3" xfId="12060" xr:uid="{00000000-0005-0000-0000-0000062B0000}"/>
    <cellStyle name="Normal 16 4 2 4 3 2" xfId="12061" xr:uid="{00000000-0005-0000-0000-0000072B0000}"/>
    <cellStyle name="Normal 16 4 2 4 4" xfId="12062" xr:uid="{00000000-0005-0000-0000-0000082B0000}"/>
    <cellStyle name="Normal 16 4 2 5" xfId="12063" xr:uid="{00000000-0005-0000-0000-0000092B0000}"/>
    <cellStyle name="Normal 16 4 2 5 2" xfId="12064" xr:uid="{00000000-0005-0000-0000-00000A2B0000}"/>
    <cellStyle name="Normal 16 4 2 5 2 2" xfId="12065" xr:uid="{00000000-0005-0000-0000-00000B2B0000}"/>
    <cellStyle name="Normal 16 4 2 5 3" xfId="12066" xr:uid="{00000000-0005-0000-0000-00000C2B0000}"/>
    <cellStyle name="Normal 16 4 2 6" xfId="12067" xr:uid="{00000000-0005-0000-0000-00000D2B0000}"/>
    <cellStyle name="Normal 16 4 2 6 2" xfId="12068" xr:uid="{00000000-0005-0000-0000-00000E2B0000}"/>
    <cellStyle name="Normal 16 4 2 7" xfId="12069" xr:uid="{00000000-0005-0000-0000-00000F2B0000}"/>
    <cellStyle name="Normal 16 4 2 7 2" xfId="12070" xr:uid="{00000000-0005-0000-0000-0000102B0000}"/>
    <cellStyle name="Normal 16 4 2 8" xfId="12071" xr:uid="{00000000-0005-0000-0000-0000112B0000}"/>
    <cellStyle name="Normal 16 4 3" xfId="12072" xr:uid="{00000000-0005-0000-0000-0000122B0000}"/>
    <cellStyle name="Normal 16 4 3 2" xfId="12073" xr:uid="{00000000-0005-0000-0000-0000132B0000}"/>
    <cellStyle name="Normal 16 4 3 2 2" xfId="12074" xr:uid="{00000000-0005-0000-0000-0000142B0000}"/>
    <cellStyle name="Normal 16 4 3 2 2 2" xfId="12075" xr:uid="{00000000-0005-0000-0000-0000152B0000}"/>
    <cellStyle name="Normal 16 4 3 2 2 2 2" xfId="12076" xr:uid="{00000000-0005-0000-0000-0000162B0000}"/>
    <cellStyle name="Normal 16 4 3 2 2 3" xfId="12077" xr:uid="{00000000-0005-0000-0000-0000172B0000}"/>
    <cellStyle name="Normal 16 4 3 2 3" xfId="12078" xr:uid="{00000000-0005-0000-0000-0000182B0000}"/>
    <cellStyle name="Normal 16 4 3 2 3 2" xfId="12079" xr:uid="{00000000-0005-0000-0000-0000192B0000}"/>
    <cellStyle name="Normal 16 4 3 2 4" xfId="12080" xr:uid="{00000000-0005-0000-0000-00001A2B0000}"/>
    <cellStyle name="Normal 16 4 3 3" xfId="12081" xr:uid="{00000000-0005-0000-0000-00001B2B0000}"/>
    <cellStyle name="Normal 16 4 3 3 2" xfId="12082" xr:uid="{00000000-0005-0000-0000-00001C2B0000}"/>
    <cellStyle name="Normal 16 4 3 3 2 2" xfId="12083" xr:uid="{00000000-0005-0000-0000-00001D2B0000}"/>
    <cellStyle name="Normal 16 4 3 3 3" xfId="12084" xr:uid="{00000000-0005-0000-0000-00001E2B0000}"/>
    <cellStyle name="Normal 16 4 3 4" xfId="12085" xr:uid="{00000000-0005-0000-0000-00001F2B0000}"/>
    <cellStyle name="Normal 16 4 3 4 2" xfId="12086" xr:uid="{00000000-0005-0000-0000-0000202B0000}"/>
    <cellStyle name="Normal 16 4 3 5" xfId="12087" xr:uid="{00000000-0005-0000-0000-0000212B0000}"/>
    <cellStyle name="Normal 16 4 4" xfId="12088" xr:uid="{00000000-0005-0000-0000-0000222B0000}"/>
    <cellStyle name="Normal 16 4 4 2" xfId="12089" xr:uid="{00000000-0005-0000-0000-0000232B0000}"/>
    <cellStyle name="Normal 16 4 4 2 2" xfId="12090" xr:uid="{00000000-0005-0000-0000-0000242B0000}"/>
    <cellStyle name="Normal 16 4 4 2 2 2" xfId="12091" xr:uid="{00000000-0005-0000-0000-0000252B0000}"/>
    <cellStyle name="Normal 16 4 4 2 3" xfId="12092" xr:uid="{00000000-0005-0000-0000-0000262B0000}"/>
    <cellStyle name="Normal 16 4 4 3" xfId="12093" xr:uid="{00000000-0005-0000-0000-0000272B0000}"/>
    <cellStyle name="Normal 16 4 4 3 2" xfId="12094" xr:uid="{00000000-0005-0000-0000-0000282B0000}"/>
    <cellStyle name="Normal 16 4 4 4" xfId="12095" xr:uid="{00000000-0005-0000-0000-0000292B0000}"/>
    <cellStyle name="Normal 16 4 5" xfId="12096" xr:uid="{00000000-0005-0000-0000-00002A2B0000}"/>
    <cellStyle name="Normal 16 4 5 2" xfId="12097" xr:uid="{00000000-0005-0000-0000-00002B2B0000}"/>
    <cellStyle name="Normal 16 4 5 2 2" xfId="12098" xr:uid="{00000000-0005-0000-0000-00002C2B0000}"/>
    <cellStyle name="Normal 16 4 5 2 2 2" xfId="12099" xr:uid="{00000000-0005-0000-0000-00002D2B0000}"/>
    <cellStyle name="Normal 16 4 5 2 3" xfId="12100" xr:uid="{00000000-0005-0000-0000-00002E2B0000}"/>
    <cellStyle name="Normal 16 4 5 3" xfId="12101" xr:uid="{00000000-0005-0000-0000-00002F2B0000}"/>
    <cellStyle name="Normal 16 4 5 3 2" xfId="12102" xr:uid="{00000000-0005-0000-0000-0000302B0000}"/>
    <cellStyle name="Normal 16 4 5 4" xfId="12103" xr:uid="{00000000-0005-0000-0000-0000312B0000}"/>
    <cellStyle name="Normal 16 4 6" xfId="12104" xr:uid="{00000000-0005-0000-0000-0000322B0000}"/>
    <cellStyle name="Normal 16 4 6 2" xfId="12105" xr:uid="{00000000-0005-0000-0000-0000332B0000}"/>
    <cellStyle name="Normal 16 4 6 2 2" xfId="12106" xr:uid="{00000000-0005-0000-0000-0000342B0000}"/>
    <cellStyle name="Normal 16 4 6 3" xfId="12107" xr:uid="{00000000-0005-0000-0000-0000352B0000}"/>
    <cellStyle name="Normal 16 4 7" xfId="12108" xr:uid="{00000000-0005-0000-0000-0000362B0000}"/>
    <cellStyle name="Normal 16 4 7 2" xfId="12109" xr:uid="{00000000-0005-0000-0000-0000372B0000}"/>
    <cellStyle name="Normal 16 4 8" xfId="12110" xr:uid="{00000000-0005-0000-0000-0000382B0000}"/>
    <cellStyle name="Normal 16 4 8 2" xfId="12111" xr:uid="{00000000-0005-0000-0000-0000392B0000}"/>
    <cellStyle name="Normal 16 4 9" xfId="12112" xr:uid="{00000000-0005-0000-0000-00003A2B0000}"/>
    <cellStyle name="Normal 16 5" xfId="12113" xr:uid="{00000000-0005-0000-0000-00003B2B0000}"/>
    <cellStyle name="Normal 16 5 2" xfId="12114" xr:uid="{00000000-0005-0000-0000-00003C2B0000}"/>
    <cellStyle name="Normal 16 5 2 2" xfId="12115" xr:uid="{00000000-0005-0000-0000-00003D2B0000}"/>
    <cellStyle name="Normal 16 5 2 2 2" xfId="12116" xr:uid="{00000000-0005-0000-0000-00003E2B0000}"/>
    <cellStyle name="Normal 16 5 2 2 2 2" xfId="12117" xr:uid="{00000000-0005-0000-0000-00003F2B0000}"/>
    <cellStyle name="Normal 16 5 2 2 2 2 2" xfId="12118" xr:uid="{00000000-0005-0000-0000-0000402B0000}"/>
    <cellStyle name="Normal 16 5 2 2 2 3" xfId="12119" xr:uid="{00000000-0005-0000-0000-0000412B0000}"/>
    <cellStyle name="Normal 16 5 2 2 3" xfId="12120" xr:uid="{00000000-0005-0000-0000-0000422B0000}"/>
    <cellStyle name="Normal 16 5 2 2 3 2" xfId="12121" xr:uid="{00000000-0005-0000-0000-0000432B0000}"/>
    <cellStyle name="Normal 16 5 2 2 4" xfId="12122" xr:uid="{00000000-0005-0000-0000-0000442B0000}"/>
    <cellStyle name="Normal 16 5 2 3" xfId="12123" xr:uid="{00000000-0005-0000-0000-0000452B0000}"/>
    <cellStyle name="Normal 16 5 2 3 2" xfId="12124" xr:uid="{00000000-0005-0000-0000-0000462B0000}"/>
    <cellStyle name="Normal 16 5 2 3 2 2" xfId="12125" xr:uid="{00000000-0005-0000-0000-0000472B0000}"/>
    <cellStyle name="Normal 16 5 2 3 3" xfId="12126" xr:uid="{00000000-0005-0000-0000-0000482B0000}"/>
    <cellStyle name="Normal 16 5 2 4" xfId="12127" xr:uid="{00000000-0005-0000-0000-0000492B0000}"/>
    <cellStyle name="Normal 16 5 2 4 2" xfId="12128" xr:uid="{00000000-0005-0000-0000-00004A2B0000}"/>
    <cellStyle name="Normal 16 5 2 5" xfId="12129" xr:uid="{00000000-0005-0000-0000-00004B2B0000}"/>
    <cellStyle name="Normal 16 5 3" xfId="12130" xr:uid="{00000000-0005-0000-0000-00004C2B0000}"/>
    <cellStyle name="Normal 16 5 3 2" xfId="12131" xr:uid="{00000000-0005-0000-0000-00004D2B0000}"/>
    <cellStyle name="Normal 16 5 3 2 2" xfId="12132" xr:uid="{00000000-0005-0000-0000-00004E2B0000}"/>
    <cellStyle name="Normal 16 5 3 2 2 2" xfId="12133" xr:uid="{00000000-0005-0000-0000-00004F2B0000}"/>
    <cellStyle name="Normal 16 5 3 2 3" xfId="12134" xr:uid="{00000000-0005-0000-0000-0000502B0000}"/>
    <cellStyle name="Normal 16 5 3 3" xfId="12135" xr:uid="{00000000-0005-0000-0000-0000512B0000}"/>
    <cellStyle name="Normal 16 5 3 3 2" xfId="12136" xr:uid="{00000000-0005-0000-0000-0000522B0000}"/>
    <cellStyle name="Normal 16 5 3 4" xfId="12137" xr:uid="{00000000-0005-0000-0000-0000532B0000}"/>
    <cellStyle name="Normal 16 5 4" xfId="12138" xr:uid="{00000000-0005-0000-0000-0000542B0000}"/>
    <cellStyle name="Normal 16 5 4 2" xfId="12139" xr:uid="{00000000-0005-0000-0000-0000552B0000}"/>
    <cellStyle name="Normal 16 5 4 2 2" xfId="12140" xr:uid="{00000000-0005-0000-0000-0000562B0000}"/>
    <cellStyle name="Normal 16 5 4 2 2 2" xfId="12141" xr:uid="{00000000-0005-0000-0000-0000572B0000}"/>
    <cellStyle name="Normal 16 5 4 2 3" xfId="12142" xr:uid="{00000000-0005-0000-0000-0000582B0000}"/>
    <cellStyle name="Normal 16 5 4 3" xfId="12143" xr:uid="{00000000-0005-0000-0000-0000592B0000}"/>
    <cellStyle name="Normal 16 5 4 3 2" xfId="12144" xr:uid="{00000000-0005-0000-0000-00005A2B0000}"/>
    <cellStyle name="Normal 16 5 4 4" xfId="12145" xr:uid="{00000000-0005-0000-0000-00005B2B0000}"/>
    <cellStyle name="Normal 16 5 5" xfId="12146" xr:uid="{00000000-0005-0000-0000-00005C2B0000}"/>
    <cellStyle name="Normal 16 5 5 2" xfId="12147" xr:uid="{00000000-0005-0000-0000-00005D2B0000}"/>
    <cellStyle name="Normal 16 5 5 2 2" xfId="12148" xr:uid="{00000000-0005-0000-0000-00005E2B0000}"/>
    <cellStyle name="Normal 16 5 5 3" xfId="12149" xr:uid="{00000000-0005-0000-0000-00005F2B0000}"/>
    <cellStyle name="Normal 16 5 6" xfId="12150" xr:uid="{00000000-0005-0000-0000-0000602B0000}"/>
    <cellStyle name="Normal 16 5 6 2" xfId="12151" xr:uid="{00000000-0005-0000-0000-0000612B0000}"/>
    <cellStyle name="Normal 16 5 7" xfId="12152" xr:uid="{00000000-0005-0000-0000-0000622B0000}"/>
    <cellStyle name="Normal 16 5 7 2" xfId="12153" xr:uid="{00000000-0005-0000-0000-0000632B0000}"/>
    <cellStyle name="Normal 16 5 8" xfId="12154" xr:uid="{00000000-0005-0000-0000-0000642B0000}"/>
    <cellStyle name="Normal 16 6" xfId="12155" xr:uid="{00000000-0005-0000-0000-0000652B0000}"/>
    <cellStyle name="Normal 16 6 2" xfId="12156" xr:uid="{00000000-0005-0000-0000-0000662B0000}"/>
    <cellStyle name="Normal 16 6 2 2" xfId="12157" xr:uid="{00000000-0005-0000-0000-0000672B0000}"/>
    <cellStyle name="Normal 16 6 2 2 2" xfId="12158" xr:uid="{00000000-0005-0000-0000-0000682B0000}"/>
    <cellStyle name="Normal 16 6 2 2 2 2" xfId="12159" xr:uid="{00000000-0005-0000-0000-0000692B0000}"/>
    <cellStyle name="Normal 16 6 2 2 3" xfId="12160" xr:uid="{00000000-0005-0000-0000-00006A2B0000}"/>
    <cellStyle name="Normal 16 6 2 3" xfId="12161" xr:uid="{00000000-0005-0000-0000-00006B2B0000}"/>
    <cellStyle name="Normal 16 6 2 3 2" xfId="12162" xr:uid="{00000000-0005-0000-0000-00006C2B0000}"/>
    <cellStyle name="Normal 16 6 2 4" xfId="12163" xr:uid="{00000000-0005-0000-0000-00006D2B0000}"/>
    <cellStyle name="Normal 16 6 3" xfId="12164" xr:uid="{00000000-0005-0000-0000-00006E2B0000}"/>
    <cellStyle name="Normal 16 6 3 2" xfId="12165" xr:uid="{00000000-0005-0000-0000-00006F2B0000}"/>
    <cellStyle name="Normal 16 6 3 2 2" xfId="12166" xr:uid="{00000000-0005-0000-0000-0000702B0000}"/>
    <cellStyle name="Normal 16 6 3 3" xfId="12167" xr:uid="{00000000-0005-0000-0000-0000712B0000}"/>
    <cellStyle name="Normal 16 6 4" xfId="12168" xr:uid="{00000000-0005-0000-0000-0000722B0000}"/>
    <cellStyle name="Normal 16 6 4 2" xfId="12169" xr:uid="{00000000-0005-0000-0000-0000732B0000}"/>
    <cellStyle name="Normal 16 6 5" xfId="12170" xr:uid="{00000000-0005-0000-0000-0000742B0000}"/>
    <cellStyle name="Normal 16 7" xfId="12171" xr:uid="{00000000-0005-0000-0000-0000752B0000}"/>
    <cellStyle name="Normal 16 7 2" xfId="12172" xr:uid="{00000000-0005-0000-0000-0000762B0000}"/>
    <cellStyle name="Normal 16 7 2 2" xfId="12173" xr:uid="{00000000-0005-0000-0000-0000772B0000}"/>
    <cellStyle name="Normal 16 7 2 2 2" xfId="12174" xr:uid="{00000000-0005-0000-0000-0000782B0000}"/>
    <cellStyle name="Normal 16 7 2 3" xfId="12175" xr:uid="{00000000-0005-0000-0000-0000792B0000}"/>
    <cellStyle name="Normal 16 7 3" xfId="12176" xr:uid="{00000000-0005-0000-0000-00007A2B0000}"/>
    <cellStyle name="Normal 16 7 3 2" xfId="12177" xr:uid="{00000000-0005-0000-0000-00007B2B0000}"/>
    <cellStyle name="Normal 16 7 4" xfId="12178" xr:uid="{00000000-0005-0000-0000-00007C2B0000}"/>
    <cellStyle name="Normal 16 8" xfId="12179" xr:uid="{00000000-0005-0000-0000-00007D2B0000}"/>
    <cellStyle name="Normal 16 8 2" xfId="12180" xr:uid="{00000000-0005-0000-0000-00007E2B0000}"/>
    <cellStyle name="Normal 16 8 2 2" xfId="12181" xr:uid="{00000000-0005-0000-0000-00007F2B0000}"/>
    <cellStyle name="Normal 16 8 2 2 2" xfId="12182" xr:uid="{00000000-0005-0000-0000-0000802B0000}"/>
    <cellStyle name="Normal 16 8 2 3" xfId="12183" xr:uid="{00000000-0005-0000-0000-0000812B0000}"/>
    <cellStyle name="Normal 16 8 3" xfId="12184" xr:uid="{00000000-0005-0000-0000-0000822B0000}"/>
    <cellStyle name="Normal 16 8 3 2" xfId="12185" xr:uid="{00000000-0005-0000-0000-0000832B0000}"/>
    <cellStyle name="Normal 16 8 4" xfId="12186" xr:uid="{00000000-0005-0000-0000-0000842B0000}"/>
    <cellStyle name="Normal 16 9" xfId="12187" xr:uid="{00000000-0005-0000-0000-0000852B0000}"/>
    <cellStyle name="Normal 16 9 2" xfId="12188" xr:uid="{00000000-0005-0000-0000-0000862B0000}"/>
    <cellStyle name="Normal 16 9 2 2" xfId="12189" xr:uid="{00000000-0005-0000-0000-0000872B0000}"/>
    <cellStyle name="Normal 16 9 3" xfId="12190" xr:uid="{00000000-0005-0000-0000-0000882B0000}"/>
    <cellStyle name="Normal 16_T-straight with PEDs adjustor" xfId="12191" xr:uid="{00000000-0005-0000-0000-0000892B0000}"/>
    <cellStyle name="Normal 17" xfId="1230" xr:uid="{00000000-0005-0000-0000-00008A2B0000}"/>
    <cellStyle name="Normal 17 10" xfId="12192" xr:uid="{00000000-0005-0000-0000-00008B2B0000}"/>
    <cellStyle name="Normal 17 11" xfId="12193" xr:uid="{00000000-0005-0000-0000-00008C2B0000}"/>
    <cellStyle name="Normal 17 2" xfId="1231" xr:uid="{00000000-0005-0000-0000-00008D2B0000}"/>
    <cellStyle name="Normal 17 2 2" xfId="12194" xr:uid="{00000000-0005-0000-0000-00008E2B0000}"/>
    <cellStyle name="Normal 17 2 2 2" xfId="12195" xr:uid="{00000000-0005-0000-0000-00008F2B0000}"/>
    <cellStyle name="Normal 17 2 2 3" xfId="12196" xr:uid="{00000000-0005-0000-0000-0000902B0000}"/>
    <cellStyle name="Normal 17 2 2 4" xfId="12197" xr:uid="{00000000-0005-0000-0000-0000912B0000}"/>
    <cellStyle name="Normal 17 2 3" xfId="12198" xr:uid="{00000000-0005-0000-0000-0000922B0000}"/>
    <cellStyle name="Normal 17 2 4" xfId="12199" xr:uid="{00000000-0005-0000-0000-0000932B0000}"/>
    <cellStyle name="Normal 17 2 5" xfId="12200" xr:uid="{00000000-0005-0000-0000-0000942B0000}"/>
    <cellStyle name="Normal 17 3" xfId="12201" xr:uid="{00000000-0005-0000-0000-0000952B0000}"/>
    <cellStyle name="Normal 17 3 10" xfId="12202" xr:uid="{00000000-0005-0000-0000-0000962B0000}"/>
    <cellStyle name="Normal 17 3 2" xfId="12203" xr:uid="{00000000-0005-0000-0000-0000972B0000}"/>
    <cellStyle name="Normal 17 3 2 2" xfId="12204" xr:uid="{00000000-0005-0000-0000-0000982B0000}"/>
    <cellStyle name="Normal 17 3 2 2 2" xfId="12205" xr:uid="{00000000-0005-0000-0000-0000992B0000}"/>
    <cellStyle name="Normal 17 3 2 2 2 2" xfId="12206" xr:uid="{00000000-0005-0000-0000-00009A2B0000}"/>
    <cellStyle name="Normal 17 3 2 2 2 2 2" xfId="12207" xr:uid="{00000000-0005-0000-0000-00009B2B0000}"/>
    <cellStyle name="Normal 17 3 2 2 2 2 2 2" xfId="12208" xr:uid="{00000000-0005-0000-0000-00009C2B0000}"/>
    <cellStyle name="Normal 17 3 2 2 2 2 3" xfId="12209" xr:uid="{00000000-0005-0000-0000-00009D2B0000}"/>
    <cellStyle name="Normal 17 3 2 2 2 3" xfId="12210" xr:uid="{00000000-0005-0000-0000-00009E2B0000}"/>
    <cellStyle name="Normal 17 3 2 2 2 3 2" xfId="12211" xr:uid="{00000000-0005-0000-0000-00009F2B0000}"/>
    <cellStyle name="Normal 17 3 2 2 2 4" xfId="12212" xr:uid="{00000000-0005-0000-0000-0000A02B0000}"/>
    <cellStyle name="Normal 17 3 2 2 3" xfId="12213" xr:uid="{00000000-0005-0000-0000-0000A12B0000}"/>
    <cellStyle name="Normal 17 3 2 2 3 2" xfId="12214" xr:uid="{00000000-0005-0000-0000-0000A22B0000}"/>
    <cellStyle name="Normal 17 3 2 2 3 2 2" xfId="12215" xr:uid="{00000000-0005-0000-0000-0000A32B0000}"/>
    <cellStyle name="Normal 17 3 2 2 3 3" xfId="12216" xr:uid="{00000000-0005-0000-0000-0000A42B0000}"/>
    <cellStyle name="Normal 17 3 2 2 4" xfId="12217" xr:uid="{00000000-0005-0000-0000-0000A52B0000}"/>
    <cellStyle name="Normal 17 3 2 2 4 2" xfId="12218" xr:uid="{00000000-0005-0000-0000-0000A62B0000}"/>
    <cellStyle name="Normal 17 3 2 2 5" xfId="12219" xr:uid="{00000000-0005-0000-0000-0000A72B0000}"/>
    <cellStyle name="Normal 17 3 2 3" xfId="12220" xr:uid="{00000000-0005-0000-0000-0000A82B0000}"/>
    <cellStyle name="Normal 17 3 2 3 2" xfId="12221" xr:uid="{00000000-0005-0000-0000-0000A92B0000}"/>
    <cellStyle name="Normal 17 3 2 3 2 2" xfId="12222" xr:uid="{00000000-0005-0000-0000-0000AA2B0000}"/>
    <cellStyle name="Normal 17 3 2 3 2 2 2" xfId="12223" xr:uid="{00000000-0005-0000-0000-0000AB2B0000}"/>
    <cellStyle name="Normal 17 3 2 3 2 3" xfId="12224" xr:uid="{00000000-0005-0000-0000-0000AC2B0000}"/>
    <cellStyle name="Normal 17 3 2 3 3" xfId="12225" xr:uid="{00000000-0005-0000-0000-0000AD2B0000}"/>
    <cellStyle name="Normal 17 3 2 3 3 2" xfId="12226" xr:uid="{00000000-0005-0000-0000-0000AE2B0000}"/>
    <cellStyle name="Normal 17 3 2 3 4" xfId="12227" xr:uid="{00000000-0005-0000-0000-0000AF2B0000}"/>
    <cellStyle name="Normal 17 3 2 4" xfId="12228" xr:uid="{00000000-0005-0000-0000-0000B02B0000}"/>
    <cellStyle name="Normal 17 3 2 4 2" xfId="12229" xr:uid="{00000000-0005-0000-0000-0000B12B0000}"/>
    <cellStyle name="Normal 17 3 2 4 2 2" xfId="12230" xr:uid="{00000000-0005-0000-0000-0000B22B0000}"/>
    <cellStyle name="Normal 17 3 2 4 2 2 2" xfId="12231" xr:uid="{00000000-0005-0000-0000-0000B32B0000}"/>
    <cellStyle name="Normal 17 3 2 4 2 3" xfId="12232" xr:uid="{00000000-0005-0000-0000-0000B42B0000}"/>
    <cellStyle name="Normal 17 3 2 4 3" xfId="12233" xr:uid="{00000000-0005-0000-0000-0000B52B0000}"/>
    <cellStyle name="Normal 17 3 2 4 3 2" xfId="12234" xr:uid="{00000000-0005-0000-0000-0000B62B0000}"/>
    <cellStyle name="Normal 17 3 2 4 4" xfId="12235" xr:uid="{00000000-0005-0000-0000-0000B72B0000}"/>
    <cellStyle name="Normal 17 3 2 5" xfId="12236" xr:uid="{00000000-0005-0000-0000-0000B82B0000}"/>
    <cellStyle name="Normal 17 3 2 5 2" xfId="12237" xr:uid="{00000000-0005-0000-0000-0000B92B0000}"/>
    <cellStyle name="Normal 17 3 2 5 2 2" xfId="12238" xr:uid="{00000000-0005-0000-0000-0000BA2B0000}"/>
    <cellStyle name="Normal 17 3 2 5 3" xfId="12239" xr:uid="{00000000-0005-0000-0000-0000BB2B0000}"/>
    <cellStyle name="Normal 17 3 2 6" xfId="12240" xr:uid="{00000000-0005-0000-0000-0000BC2B0000}"/>
    <cellStyle name="Normal 17 3 2 6 2" xfId="12241" xr:uid="{00000000-0005-0000-0000-0000BD2B0000}"/>
    <cellStyle name="Normal 17 3 2 7" xfId="12242" xr:uid="{00000000-0005-0000-0000-0000BE2B0000}"/>
    <cellStyle name="Normal 17 3 2 7 2" xfId="12243" xr:uid="{00000000-0005-0000-0000-0000BF2B0000}"/>
    <cellStyle name="Normal 17 3 2 8" xfId="12244" xr:uid="{00000000-0005-0000-0000-0000C02B0000}"/>
    <cellStyle name="Normal 17 3 2 9" xfId="12245" xr:uid="{00000000-0005-0000-0000-0000C12B0000}"/>
    <cellStyle name="Normal 17 3 3" xfId="12246" xr:uid="{00000000-0005-0000-0000-0000C22B0000}"/>
    <cellStyle name="Normal 17 3 3 2" xfId="12247" xr:uid="{00000000-0005-0000-0000-0000C32B0000}"/>
    <cellStyle name="Normal 17 3 3 2 2" xfId="12248" xr:uid="{00000000-0005-0000-0000-0000C42B0000}"/>
    <cellStyle name="Normal 17 3 3 2 2 2" xfId="12249" xr:uid="{00000000-0005-0000-0000-0000C52B0000}"/>
    <cellStyle name="Normal 17 3 3 2 2 2 2" xfId="12250" xr:uid="{00000000-0005-0000-0000-0000C62B0000}"/>
    <cellStyle name="Normal 17 3 3 2 2 3" xfId="12251" xr:uid="{00000000-0005-0000-0000-0000C72B0000}"/>
    <cellStyle name="Normal 17 3 3 2 3" xfId="12252" xr:uid="{00000000-0005-0000-0000-0000C82B0000}"/>
    <cellStyle name="Normal 17 3 3 2 3 2" xfId="12253" xr:uid="{00000000-0005-0000-0000-0000C92B0000}"/>
    <cellStyle name="Normal 17 3 3 2 4" xfId="12254" xr:uid="{00000000-0005-0000-0000-0000CA2B0000}"/>
    <cellStyle name="Normal 17 3 3 3" xfId="12255" xr:uid="{00000000-0005-0000-0000-0000CB2B0000}"/>
    <cellStyle name="Normal 17 3 3 3 2" xfId="12256" xr:uid="{00000000-0005-0000-0000-0000CC2B0000}"/>
    <cellStyle name="Normal 17 3 3 3 2 2" xfId="12257" xr:uid="{00000000-0005-0000-0000-0000CD2B0000}"/>
    <cellStyle name="Normal 17 3 3 3 3" xfId="12258" xr:uid="{00000000-0005-0000-0000-0000CE2B0000}"/>
    <cellStyle name="Normal 17 3 3 4" xfId="12259" xr:uid="{00000000-0005-0000-0000-0000CF2B0000}"/>
    <cellStyle name="Normal 17 3 3 4 2" xfId="12260" xr:uid="{00000000-0005-0000-0000-0000D02B0000}"/>
    <cellStyle name="Normal 17 3 3 5" xfId="12261" xr:uid="{00000000-0005-0000-0000-0000D12B0000}"/>
    <cellStyle name="Normal 17 3 4" xfId="12262" xr:uid="{00000000-0005-0000-0000-0000D22B0000}"/>
    <cellStyle name="Normal 17 3 4 2" xfId="12263" xr:uid="{00000000-0005-0000-0000-0000D32B0000}"/>
    <cellStyle name="Normal 17 3 4 2 2" xfId="12264" xr:uid="{00000000-0005-0000-0000-0000D42B0000}"/>
    <cellStyle name="Normal 17 3 4 2 2 2" xfId="12265" xr:uid="{00000000-0005-0000-0000-0000D52B0000}"/>
    <cellStyle name="Normal 17 3 4 2 3" xfId="12266" xr:uid="{00000000-0005-0000-0000-0000D62B0000}"/>
    <cellStyle name="Normal 17 3 4 3" xfId="12267" xr:uid="{00000000-0005-0000-0000-0000D72B0000}"/>
    <cellStyle name="Normal 17 3 4 3 2" xfId="12268" xr:uid="{00000000-0005-0000-0000-0000D82B0000}"/>
    <cellStyle name="Normal 17 3 4 4" xfId="12269" xr:uid="{00000000-0005-0000-0000-0000D92B0000}"/>
    <cellStyle name="Normal 17 3 5" xfId="12270" xr:uid="{00000000-0005-0000-0000-0000DA2B0000}"/>
    <cellStyle name="Normal 17 3 5 2" xfId="12271" xr:uid="{00000000-0005-0000-0000-0000DB2B0000}"/>
    <cellStyle name="Normal 17 3 5 2 2" xfId="12272" xr:uid="{00000000-0005-0000-0000-0000DC2B0000}"/>
    <cellStyle name="Normal 17 3 5 2 2 2" xfId="12273" xr:uid="{00000000-0005-0000-0000-0000DD2B0000}"/>
    <cellStyle name="Normal 17 3 5 2 3" xfId="12274" xr:uid="{00000000-0005-0000-0000-0000DE2B0000}"/>
    <cellStyle name="Normal 17 3 5 3" xfId="12275" xr:uid="{00000000-0005-0000-0000-0000DF2B0000}"/>
    <cellStyle name="Normal 17 3 5 3 2" xfId="12276" xr:uid="{00000000-0005-0000-0000-0000E02B0000}"/>
    <cellStyle name="Normal 17 3 5 4" xfId="12277" xr:uid="{00000000-0005-0000-0000-0000E12B0000}"/>
    <cellStyle name="Normal 17 3 6" xfId="12278" xr:uid="{00000000-0005-0000-0000-0000E22B0000}"/>
    <cellStyle name="Normal 17 3 6 2" xfId="12279" xr:uid="{00000000-0005-0000-0000-0000E32B0000}"/>
    <cellStyle name="Normal 17 3 6 2 2" xfId="12280" xr:uid="{00000000-0005-0000-0000-0000E42B0000}"/>
    <cellStyle name="Normal 17 3 6 3" xfId="12281" xr:uid="{00000000-0005-0000-0000-0000E52B0000}"/>
    <cellStyle name="Normal 17 3 7" xfId="12282" xr:uid="{00000000-0005-0000-0000-0000E62B0000}"/>
    <cellStyle name="Normal 17 3 7 2" xfId="12283" xr:uid="{00000000-0005-0000-0000-0000E72B0000}"/>
    <cellStyle name="Normal 17 3 8" xfId="12284" xr:uid="{00000000-0005-0000-0000-0000E82B0000}"/>
    <cellStyle name="Normal 17 3 8 2" xfId="12285" xr:uid="{00000000-0005-0000-0000-0000E92B0000}"/>
    <cellStyle name="Normal 17 3 9" xfId="12286" xr:uid="{00000000-0005-0000-0000-0000EA2B0000}"/>
    <cellStyle name="Normal 17 4" xfId="12287" xr:uid="{00000000-0005-0000-0000-0000EB2B0000}"/>
    <cellStyle name="Normal 17 4 2" xfId="12288" xr:uid="{00000000-0005-0000-0000-0000EC2B0000}"/>
    <cellStyle name="Normal 17 4 2 2" xfId="12289" xr:uid="{00000000-0005-0000-0000-0000ED2B0000}"/>
    <cellStyle name="Normal 17 4 2 2 2" xfId="12290" xr:uid="{00000000-0005-0000-0000-0000EE2B0000}"/>
    <cellStyle name="Normal 17 4 2 2 2 2" xfId="12291" xr:uid="{00000000-0005-0000-0000-0000EF2B0000}"/>
    <cellStyle name="Normal 17 4 2 2 2 2 2" xfId="12292" xr:uid="{00000000-0005-0000-0000-0000F02B0000}"/>
    <cellStyle name="Normal 17 4 2 2 2 3" xfId="12293" xr:uid="{00000000-0005-0000-0000-0000F12B0000}"/>
    <cellStyle name="Normal 17 4 2 2 3" xfId="12294" xr:uid="{00000000-0005-0000-0000-0000F22B0000}"/>
    <cellStyle name="Normal 17 4 2 2 3 2" xfId="12295" xr:uid="{00000000-0005-0000-0000-0000F32B0000}"/>
    <cellStyle name="Normal 17 4 2 2 4" xfId="12296" xr:uid="{00000000-0005-0000-0000-0000F42B0000}"/>
    <cellStyle name="Normal 17 4 2 3" xfId="12297" xr:uid="{00000000-0005-0000-0000-0000F52B0000}"/>
    <cellStyle name="Normal 17 4 2 3 2" xfId="12298" xr:uid="{00000000-0005-0000-0000-0000F62B0000}"/>
    <cellStyle name="Normal 17 4 2 3 2 2" xfId="12299" xr:uid="{00000000-0005-0000-0000-0000F72B0000}"/>
    <cellStyle name="Normal 17 4 2 3 3" xfId="12300" xr:uid="{00000000-0005-0000-0000-0000F82B0000}"/>
    <cellStyle name="Normal 17 4 2 4" xfId="12301" xr:uid="{00000000-0005-0000-0000-0000F92B0000}"/>
    <cellStyle name="Normal 17 4 2 4 2" xfId="12302" xr:uid="{00000000-0005-0000-0000-0000FA2B0000}"/>
    <cellStyle name="Normal 17 4 2 5" xfId="12303" xr:uid="{00000000-0005-0000-0000-0000FB2B0000}"/>
    <cellStyle name="Normal 17 4 3" xfId="12304" xr:uid="{00000000-0005-0000-0000-0000FC2B0000}"/>
    <cellStyle name="Normal 17 4 3 2" xfId="12305" xr:uid="{00000000-0005-0000-0000-0000FD2B0000}"/>
    <cellStyle name="Normal 17 4 3 2 2" xfId="12306" xr:uid="{00000000-0005-0000-0000-0000FE2B0000}"/>
    <cellStyle name="Normal 17 4 3 2 2 2" xfId="12307" xr:uid="{00000000-0005-0000-0000-0000FF2B0000}"/>
    <cellStyle name="Normal 17 4 3 2 3" xfId="12308" xr:uid="{00000000-0005-0000-0000-0000002C0000}"/>
    <cellStyle name="Normal 17 4 3 3" xfId="12309" xr:uid="{00000000-0005-0000-0000-0000012C0000}"/>
    <cellStyle name="Normal 17 4 3 3 2" xfId="12310" xr:uid="{00000000-0005-0000-0000-0000022C0000}"/>
    <cellStyle name="Normal 17 4 3 4" xfId="12311" xr:uid="{00000000-0005-0000-0000-0000032C0000}"/>
    <cellStyle name="Normal 17 4 4" xfId="12312" xr:uid="{00000000-0005-0000-0000-0000042C0000}"/>
    <cellStyle name="Normal 17 4 4 2" xfId="12313" xr:uid="{00000000-0005-0000-0000-0000052C0000}"/>
    <cellStyle name="Normal 17 4 4 2 2" xfId="12314" xr:uid="{00000000-0005-0000-0000-0000062C0000}"/>
    <cellStyle name="Normal 17 4 4 2 2 2" xfId="12315" xr:uid="{00000000-0005-0000-0000-0000072C0000}"/>
    <cellStyle name="Normal 17 4 4 2 3" xfId="12316" xr:uid="{00000000-0005-0000-0000-0000082C0000}"/>
    <cellStyle name="Normal 17 4 4 3" xfId="12317" xr:uid="{00000000-0005-0000-0000-0000092C0000}"/>
    <cellStyle name="Normal 17 4 4 3 2" xfId="12318" xr:uid="{00000000-0005-0000-0000-00000A2C0000}"/>
    <cellStyle name="Normal 17 4 4 4" xfId="12319" xr:uid="{00000000-0005-0000-0000-00000B2C0000}"/>
    <cellStyle name="Normal 17 4 5" xfId="12320" xr:uid="{00000000-0005-0000-0000-00000C2C0000}"/>
    <cellStyle name="Normal 17 4 5 2" xfId="12321" xr:uid="{00000000-0005-0000-0000-00000D2C0000}"/>
    <cellStyle name="Normal 17 4 5 2 2" xfId="12322" xr:uid="{00000000-0005-0000-0000-00000E2C0000}"/>
    <cellStyle name="Normal 17 4 5 3" xfId="12323" xr:uid="{00000000-0005-0000-0000-00000F2C0000}"/>
    <cellStyle name="Normal 17 4 6" xfId="12324" xr:uid="{00000000-0005-0000-0000-0000102C0000}"/>
    <cellStyle name="Normal 17 4 6 2" xfId="12325" xr:uid="{00000000-0005-0000-0000-0000112C0000}"/>
    <cellStyle name="Normal 17 4 7" xfId="12326" xr:uid="{00000000-0005-0000-0000-0000122C0000}"/>
    <cellStyle name="Normal 17 4 7 2" xfId="12327" xr:uid="{00000000-0005-0000-0000-0000132C0000}"/>
    <cellStyle name="Normal 17 4 8" xfId="12328" xr:uid="{00000000-0005-0000-0000-0000142C0000}"/>
    <cellStyle name="Normal 17 4 9" xfId="12329" xr:uid="{00000000-0005-0000-0000-0000152C0000}"/>
    <cellStyle name="Normal 17 5" xfId="12330" xr:uid="{00000000-0005-0000-0000-0000162C0000}"/>
    <cellStyle name="Normal 17 5 2" xfId="12331" xr:uid="{00000000-0005-0000-0000-0000172C0000}"/>
    <cellStyle name="Normal 17 5 2 2" xfId="12332" xr:uid="{00000000-0005-0000-0000-0000182C0000}"/>
    <cellStyle name="Normal 17 5 2 2 2" xfId="12333" xr:uid="{00000000-0005-0000-0000-0000192C0000}"/>
    <cellStyle name="Normal 17 5 2 2 2 2" xfId="12334" xr:uid="{00000000-0005-0000-0000-00001A2C0000}"/>
    <cellStyle name="Normal 17 5 2 2 3" xfId="12335" xr:uid="{00000000-0005-0000-0000-00001B2C0000}"/>
    <cellStyle name="Normal 17 5 2 3" xfId="12336" xr:uid="{00000000-0005-0000-0000-00001C2C0000}"/>
    <cellStyle name="Normal 17 5 2 3 2" xfId="12337" xr:uid="{00000000-0005-0000-0000-00001D2C0000}"/>
    <cellStyle name="Normal 17 5 2 4" xfId="12338" xr:uid="{00000000-0005-0000-0000-00001E2C0000}"/>
    <cellStyle name="Normal 17 5 3" xfId="12339" xr:uid="{00000000-0005-0000-0000-00001F2C0000}"/>
    <cellStyle name="Normal 17 5 3 2" xfId="12340" xr:uid="{00000000-0005-0000-0000-0000202C0000}"/>
    <cellStyle name="Normal 17 5 3 2 2" xfId="12341" xr:uid="{00000000-0005-0000-0000-0000212C0000}"/>
    <cellStyle name="Normal 17 5 3 3" xfId="12342" xr:uid="{00000000-0005-0000-0000-0000222C0000}"/>
    <cellStyle name="Normal 17 5 4" xfId="12343" xr:uid="{00000000-0005-0000-0000-0000232C0000}"/>
    <cellStyle name="Normal 17 5 4 2" xfId="12344" xr:uid="{00000000-0005-0000-0000-0000242C0000}"/>
    <cellStyle name="Normal 17 5 5" xfId="12345" xr:uid="{00000000-0005-0000-0000-0000252C0000}"/>
    <cellStyle name="Normal 17 6" xfId="12346" xr:uid="{00000000-0005-0000-0000-0000262C0000}"/>
    <cellStyle name="Normal 17 6 2" xfId="12347" xr:uid="{00000000-0005-0000-0000-0000272C0000}"/>
    <cellStyle name="Normal 17 6 2 2" xfId="12348" xr:uid="{00000000-0005-0000-0000-0000282C0000}"/>
    <cellStyle name="Normal 17 6 2 2 2" xfId="12349" xr:uid="{00000000-0005-0000-0000-0000292C0000}"/>
    <cellStyle name="Normal 17 6 2 3" xfId="12350" xr:uid="{00000000-0005-0000-0000-00002A2C0000}"/>
    <cellStyle name="Normal 17 6 3" xfId="12351" xr:uid="{00000000-0005-0000-0000-00002B2C0000}"/>
    <cellStyle name="Normal 17 6 3 2" xfId="12352" xr:uid="{00000000-0005-0000-0000-00002C2C0000}"/>
    <cellStyle name="Normal 17 6 4" xfId="12353" xr:uid="{00000000-0005-0000-0000-00002D2C0000}"/>
    <cellStyle name="Normal 17 7" xfId="12354" xr:uid="{00000000-0005-0000-0000-00002E2C0000}"/>
    <cellStyle name="Normal 17 7 2" xfId="12355" xr:uid="{00000000-0005-0000-0000-00002F2C0000}"/>
    <cellStyle name="Normal 17 7 2 2" xfId="12356" xr:uid="{00000000-0005-0000-0000-0000302C0000}"/>
    <cellStyle name="Normal 17 7 2 2 2" xfId="12357" xr:uid="{00000000-0005-0000-0000-0000312C0000}"/>
    <cellStyle name="Normal 17 7 2 3" xfId="12358" xr:uid="{00000000-0005-0000-0000-0000322C0000}"/>
    <cellStyle name="Normal 17 7 3" xfId="12359" xr:uid="{00000000-0005-0000-0000-0000332C0000}"/>
    <cellStyle name="Normal 17 7 3 2" xfId="12360" xr:uid="{00000000-0005-0000-0000-0000342C0000}"/>
    <cellStyle name="Normal 17 7 4" xfId="12361" xr:uid="{00000000-0005-0000-0000-0000352C0000}"/>
    <cellStyle name="Normal 17 8" xfId="12362" xr:uid="{00000000-0005-0000-0000-0000362C0000}"/>
    <cellStyle name="Normal 17 8 2" xfId="12363" xr:uid="{00000000-0005-0000-0000-0000372C0000}"/>
    <cellStyle name="Normal 17 8 2 2" xfId="12364" xr:uid="{00000000-0005-0000-0000-0000382C0000}"/>
    <cellStyle name="Normal 17 8 3" xfId="12365" xr:uid="{00000000-0005-0000-0000-0000392C0000}"/>
    <cellStyle name="Normal 17 9" xfId="12366" xr:uid="{00000000-0005-0000-0000-00003A2C0000}"/>
    <cellStyle name="Normal 17 9 2" xfId="12367" xr:uid="{00000000-0005-0000-0000-00003B2C0000}"/>
    <cellStyle name="Normal 17_T-straight with PEDs adjustor" xfId="12368" xr:uid="{00000000-0005-0000-0000-00003C2C0000}"/>
    <cellStyle name="Normal 18" xfId="1232" xr:uid="{00000000-0005-0000-0000-00003D2C0000}"/>
    <cellStyle name="Normal 18 10" xfId="12369" xr:uid="{00000000-0005-0000-0000-00003E2C0000}"/>
    <cellStyle name="Normal 18 10 2" xfId="12370" xr:uid="{00000000-0005-0000-0000-00003F2C0000}"/>
    <cellStyle name="Normal 18 11" xfId="12371" xr:uid="{00000000-0005-0000-0000-0000402C0000}"/>
    <cellStyle name="Normal 18 2" xfId="1233" xr:uid="{00000000-0005-0000-0000-0000412C0000}"/>
    <cellStyle name="Normal 18 2 2" xfId="1234" xr:uid="{00000000-0005-0000-0000-0000422C0000}"/>
    <cellStyle name="Normal 18 2 2 2" xfId="12372" xr:uid="{00000000-0005-0000-0000-0000432C0000}"/>
    <cellStyle name="Normal 18 2 2 2 2" xfId="12373" xr:uid="{00000000-0005-0000-0000-0000442C0000}"/>
    <cellStyle name="Normal 18 2 2 2 2 2" xfId="12374" xr:uid="{00000000-0005-0000-0000-0000452C0000}"/>
    <cellStyle name="Normal 18 2 2 2 2 2 2" xfId="12375" xr:uid="{00000000-0005-0000-0000-0000462C0000}"/>
    <cellStyle name="Normal 18 2 2 2 2 3" xfId="12376" xr:uid="{00000000-0005-0000-0000-0000472C0000}"/>
    <cellStyle name="Normal 18 2 2 2 3" xfId="12377" xr:uid="{00000000-0005-0000-0000-0000482C0000}"/>
    <cellStyle name="Normal 18 2 2 2 3 2" xfId="12378" xr:uid="{00000000-0005-0000-0000-0000492C0000}"/>
    <cellStyle name="Normal 18 2 2 2 4" xfId="12379" xr:uid="{00000000-0005-0000-0000-00004A2C0000}"/>
    <cellStyle name="Normal 18 2 2 3" xfId="12380" xr:uid="{00000000-0005-0000-0000-00004B2C0000}"/>
    <cellStyle name="Normal 18 2 2 3 2" xfId="12381" xr:uid="{00000000-0005-0000-0000-00004C2C0000}"/>
    <cellStyle name="Normal 18 2 2 3 2 2" xfId="12382" xr:uid="{00000000-0005-0000-0000-00004D2C0000}"/>
    <cellStyle name="Normal 18 2 2 3 3" xfId="12383" xr:uid="{00000000-0005-0000-0000-00004E2C0000}"/>
    <cellStyle name="Normal 18 2 2 4" xfId="12384" xr:uid="{00000000-0005-0000-0000-00004F2C0000}"/>
    <cellStyle name="Normal 18 2 2 4 2" xfId="12385" xr:uid="{00000000-0005-0000-0000-0000502C0000}"/>
    <cellStyle name="Normal 18 2 2 5" xfId="12386" xr:uid="{00000000-0005-0000-0000-0000512C0000}"/>
    <cellStyle name="Normal 18 2 3" xfId="12387" xr:uid="{00000000-0005-0000-0000-0000522C0000}"/>
    <cellStyle name="Normal 18 2 3 2" xfId="12388" xr:uid="{00000000-0005-0000-0000-0000532C0000}"/>
    <cellStyle name="Normal 18 2 3 2 2" xfId="12389" xr:uid="{00000000-0005-0000-0000-0000542C0000}"/>
    <cellStyle name="Normal 18 2 3 2 2 2" xfId="12390" xr:uid="{00000000-0005-0000-0000-0000552C0000}"/>
    <cellStyle name="Normal 18 2 3 2 3" xfId="12391" xr:uid="{00000000-0005-0000-0000-0000562C0000}"/>
    <cellStyle name="Normal 18 2 3 3" xfId="12392" xr:uid="{00000000-0005-0000-0000-0000572C0000}"/>
    <cellStyle name="Normal 18 2 3 3 2" xfId="12393" xr:uid="{00000000-0005-0000-0000-0000582C0000}"/>
    <cellStyle name="Normal 18 2 3 4" xfId="12394" xr:uid="{00000000-0005-0000-0000-0000592C0000}"/>
    <cellStyle name="Normal 18 2 4" xfId="12395" xr:uid="{00000000-0005-0000-0000-00005A2C0000}"/>
    <cellStyle name="Normal 18 2 4 2" xfId="12396" xr:uid="{00000000-0005-0000-0000-00005B2C0000}"/>
    <cellStyle name="Normal 18 2 4 2 2" xfId="12397" xr:uid="{00000000-0005-0000-0000-00005C2C0000}"/>
    <cellStyle name="Normal 18 2 4 2 2 2" xfId="12398" xr:uid="{00000000-0005-0000-0000-00005D2C0000}"/>
    <cellStyle name="Normal 18 2 4 2 3" xfId="12399" xr:uid="{00000000-0005-0000-0000-00005E2C0000}"/>
    <cellStyle name="Normal 18 2 4 3" xfId="12400" xr:uid="{00000000-0005-0000-0000-00005F2C0000}"/>
    <cellStyle name="Normal 18 2 4 3 2" xfId="12401" xr:uid="{00000000-0005-0000-0000-0000602C0000}"/>
    <cellStyle name="Normal 18 2 4 4" xfId="12402" xr:uid="{00000000-0005-0000-0000-0000612C0000}"/>
    <cellStyle name="Normal 18 2 5" xfId="12403" xr:uid="{00000000-0005-0000-0000-0000622C0000}"/>
    <cellStyle name="Normal 18 2 5 2" xfId="12404" xr:uid="{00000000-0005-0000-0000-0000632C0000}"/>
    <cellStyle name="Normal 18 2 5 2 2" xfId="12405" xr:uid="{00000000-0005-0000-0000-0000642C0000}"/>
    <cellStyle name="Normal 18 2 5 3" xfId="12406" xr:uid="{00000000-0005-0000-0000-0000652C0000}"/>
    <cellStyle name="Normal 18 2 6" xfId="12407" xr:uid="{00000000-0005-0000-0000-0000662C0000}"/>
    <cellStyle name="Normal 18 2 6 2" xfId="12408" xr:uid="{00000000-0005-0000-0000-0000672C0000}"/>
    <cellStyle name="Normal 18 2 7" xfId="12409" xr:uid="{00000000-0005-0000-0000-0000682C0000}"/>
    <cellStyle name="Normal 18 2 7 2" xfId="12410" xr:uid="{00000000-0005-0000-0000-0000692C0000}"/>
    <cellStyle name="Normal 18 2 8" xfId="12411" xr:uid="{00000000-0005-0000-0000-00006A2C0000}"/>
    <cellStyle name="Normal 18 3" xfId="1235" xr:uid="{00000000-0005-0000-0000-00006B2C0000}"/>
    <cellStyle name="Normal 18 3 2" xfId="12412" xr:uid="{00000000-0005-0000-0000-00006C2C0000}"/>
    <cellStyle name="Normal 18 3 2 2" xfId="12413" xr:uid="{00000000-0005-0000-0000-00006D2C0000}"/>
    <cellStyle name="Normal 18 3 2 2 2" xfId="12414" xr:uid="{00000000-0005-0000-0000-00006E2C0000}"/>
    <cellStyle name="Normal 18 3 2 2 2 2" xfId="12415" xr:uid="{00000000-0005-0000-0000-00006F2C0000}"/>
    <cellStyle name="Normal 18 3 2 2 2 2 2" xfId="12416" xr:uid="{00000000-0005-0000-0000-0000702C0000}"/>
    <cellStyle name="Normal 18 3 2 2 2 3" xfId="12417" xr:uid="{00000000-0005-0000-0000-0000712C0000}"/>
    <cellStyle name="Normal 18 3 2 2 3" xfId="12418" xr:uid="{00000000-0005-0000-0000-0000722C0000}"/>
    <cellStyle name="Normal 18 3 2 2 3 2" xfId="12419" xr:uid="{00000000-0005-0000-0000-0000732C0000}"/>
    <cellStyle name="Normal 18 3 2 2 4" xfId="12420" xr:uid="{00000000-0005-0000-0000-0000742C0000}"/>
    <cellStyle name="Normal 18 3 2 3" xfId="12421" xr:uid="{00000000-0005-0000-0000-0000752C0000}"/>
    <cellStyle name="Normal 18 3 2 3 2" xfId="12422" xr:uid="{00000000-0005-0000-0000-0000762C0000}"/>
    <cellStyle name="Normal 18 3 2 3 2 2" xfId="12423" xr:uid="{00000000-0005-0000-0000-0000772C0000}"/>
    <cellStyle name="Normal 18 3 2 3 3" xfId="12424" xr:uid="{00000000-0005-0000-0000-0000782C0000}"/>
    <cellStyle name="Normal 18 3 2 4" xfId="12425" xr:uid="{00000000-0005-0000-0000-0000792C0000}"/>
    <cellStyle name="Normal 18 3 2 4 2" xfId="12426" xr:uid="{00000000-0005-0000-0000-00007A2C0000}"/>
    <cellStyle name="Normal 18 3 2 5" xfId="12427" xr:uid="{00000000-0005-0000-0000-00007B2C0000}"/>
    <cellStyle name="Normal 18 3 3" xfId="12428" xr:uid="{00000000-0005-0000-0000-00007C2C0000}"/>
    <cellStyle name="Normal 18 3 3 2" xfId="12429" xr:uid="{00000000-0005-0000-0000-00007D2C0000}"/>
    <cellStyle name="Normal 18 3 3 2 2" xfId="12430" xr:uid="{00000000-0005-0000-0000-00007E2C0000}"/>
    <cellStyle name="Normal 18 3 3 2 2 2" xfId="12431" xr:uid="{00000000-0005-0000-0000-00007F2C0000}"/>
    <cellStyle name="Normal 18 3 3 2 3" xfId="12432" xr:uid="{00000000-0005-0000-0000-0000802C0000}"/>
    <cellStyle name="Normal 18 3 3 3" xfId="12433" xr:uid="{00000000-0005-0000-0000-0000812C0000}"/>
    <cellStyle name="Normal 18 3 3 3 2" xfId="12434" xr:uid="{00000000-0005-0000-0000-0000822C0000}"/>
    <cellStyle name="Normal 18 3 3 4" xfId="12435" xr:uid="{00000000-0005-0000-0000-0000832C0000}"/>
    <cellStyle name="Normal 18 3 4" xfId="12436" xr:uid="{00000000-0005-0000-0000-0000842C0000}"/>
    <cellStyle name="Normal 18 3 4 2" xfId="12437" xr:uid="{00000000-0005-0000-0000-0000852C0000}"/>
    <cellStyle name="Normal 18 3 4 2 2" xfId="12438" xr:uid="{00000000-0005-0000-0000-0000862C0000}"/>
    <cellStyle name="Normal 18 3 4 3" xfId="12439" xr:uid="{00000000-0005-0000-0000-0000872C0000}"/>
    <cellStyle name="Normal 18 3 5" xfId="12440" xr:uid="{00000000-0005-0000-0000-0000882C0000}"/>
    <cellStyle name="Normal 18 3 5 2" xfId="12441" xr:uid="{00000000-0005-0000-0000-0000892C0000}"/>
    <cellStyle name="Normal 18 3 6" xfId="12442" xr:uid="{00000000-0005-0000-0000-00008A2C0000}"/>
    <cellStyle name="Normal 18 4" xfId="12443" xr:uid="{00000000-0005-0000-0000-00008B2C0000}"/>
    <cellStyle name="Normal 18 4 2" xfId="12444" xr:uid="{00000000-0005-0000-0000-00008C2C0000}"/>
    <cellStyle name="Normal 18 4 2 2" xfId="12445" xr:uid="{00000000-0005-0000-0000-00008D2C0000}"/>
    <cellStyle name="Normal 18 4 2 2 2" xfId="12446" xr:uid="{00000000-0005-0000-0000-00008E2C0000}"/>
    <cellStyle name="Normal 18 4 2 2 2 2" xfId="12447" xr:uid="{00000000-0005-0000-0000-00008F2C0000}"/>
    <cellStyle name="Normal 18 4 2 2 3" xfId="12448" xr:uid="{00000000-0005-0000-0000-0000902C0000}"/>
    <cellStyle name="Normal 18 4 2 3" xfId="12449" xr:uid="{00000000-0005-0000-0000-0000912C0000}"/>
    <cellStyle name="Normal 18 4 2 3 2" xfId="12450" xr:uid="{00000000-0005-0000-0000-0000922C0000}"/>
    <cellStyle name="Normal 18 4 2 4" xfId="12451" xr:uid="{00000000-0005-0000-0000-0000932C0000}"/>
    <cellStyle name="Normal 18 4 3" xfId="12452" xr:uid="{00000000-0005-0000-0000-0000942C0000}"/>
    <cellStyle name="Normal 18 4 3 2" xfId="12453" xr:uid="{00000000-0005-0000-0000-0000952C0000}"/>
    <cellStyle name="Normal 18 4 3 2 2" xfId="12454" xr:uid="{00000000-0005-0000-0000-0000962C0000}"/>
    <cellStyle name="Normal 18 4 3 3" xfId="12455" xr:uid="{00000000-0005-0000-0000-0000972C0000}"/>
    <cellStyle name="Normal 18 4 4" xfId="12456" xr:uid="{00000000-0005-0000-0000-0000982C0000}"/>
    <cellStyle name="Normal 18 4 4 2" xfId="12457" xr:uid="{00000000-0005-0000-0000-0000992C0000}"/>
    <cellStyle name="Normal 18 4 5" xfId="12458" xr:uid="{00000000-0005-0000-0000-00009A2C0000}"/>
    <cellStyle name="Normal 18 5" xfId="12459" xr:uid="{00000000-0005-0000-0000-00009B2C0000}"/>
    <cellStyle name="Normal 18 5 2" xfId="12460" xr:uid="{00000000-0005-0000-0000-00009C2C0000}"/>
    <cellStyle name="Normal 18 5 2 2" xfId="12461" xr:uid="{00000000-0005-0000-0000-00009D2C0000}"/>
    <cellStyle name="Normal 18 5 2 2 2" xfId="12462" xr:uid="{00000000-0005-0000-0000-00009E2C0000}"/>
    <cellStyle name="Normal 18 5 2 3" xfId="12463" xr:uid="{00000000-0005-0000-0000-00009F2C0000}"/>
    <cellStyle name="Normal 18 5 3" xfId="12464" xr:uid="{00000000-0005-0000-0000-0000A02C0000}"/>
    <cellStyle name="Normal 18 5 3 2" xfId="12465" xr:uid="{00000000-0005-0000-0000-0000A12C0000}"/>
    <cellStyle name="Normal 18 5 4" xfId="12466" xr:uid="{00000000-0005-0000-0000-0000A22C0000}"/>
    <cellStyle name="Normal 18 6" xfId="12467" xr:uid="{00000000-0005-0000-0000-0000A32C0000}"/>
    <cellStyle name="Normal 18 6 2" xfId="12468" xr:uid="{00000000-0005-0000-0000-0000A42C0000}"/>
    <cellStyle name="Normal 18 6 2 2" xfId="12469" xr:uid="{00000000-0005-0000-0000-0000A52C0000}"/>
    <cellStyle name="Normal 18 6 2 2 2" xfId="12470" xr:uid="{00000000-0005-0000-0000-0000A62C0000}"/>
    <cellStyle name="Normal 18 6 2 3" xfId="12471" xr:uid="{00000000-0005-0000-0000-0000A72C0000}"/>
    <cellStyle name="Normal 18 6 3" xfId="12472" xr:uid="{00000000-0005-0000-0000-0000A82C0000}"/>
    <cellStyle name="Normal 18 6 3 2" xfId="12473" xr:uid="{00000000-0005-0000-0000-0000A92C0000}"/>
    <cellStyle name="Normal 18 6 4" xfId="12474" xr:uid="{00000000-0005-0000-0000-0000AA2C0000}"/>
    <cellStyle name="Normal 18 7" xfId="12475" xr:uid="{00000000-0005-0000-0000-0000AB2C0000}"/>
    <cellStyle name="Normal 18 7 2" xfId="12476" xr:uid="{00000000-0005-0000-0000-0000AC2C0000}"/>
    <cellStyle name="Normal 18 7 2 2" xfId="12477" xr:uid="{00000000-0005-0000-0000-0000AD2C0000}"/>
    <cellStyle name="Normal 18 7 2 2 2" xfId="12478" xr:uid="{00000000-0005-0000-0000-0000AE2C0000}"/>
    <cellStyle name="Normal 18 7 2 3" xfId="12479" xr:uid="{00000000-0005-0000-0000-0000AF2C0000}"/>
    <cellStyle name="Normal 18 7 3" xfId="12480" xr:uid="{00000000-0005-0000-0000-0000B02C0000}"/>
    <cellStyle name="Normal 18 7 3 2" xfId="12481" xr:uid="{00000000-0005-0000-0000-0000B12C0000}"/>
    <cellStyle name="Normal 18 7 4" xfId="12482" xr:uid="{00000000-0005-0000-0000-0000B22C0000}"/>
    <cellStyle name="Normal 18 8" xfId="12483" xr:uid="{00000000-0005-0000-0000-0000B32C0000}"/>
    <cellStyle name="Normal 18 8 2" xfId="12484" xr:uid="{00000000-0005-0000-0000-0000B42C0000}"/>
    <cellStyle name="Normal 18 8 2 2" xfId="12485" xr:uid="{00000000-0005-0000-0000-0000B52C0000}"/>
    <cellStyle name="Normal 18 8 3" xfId="12486" xr:uid="{00000000-0005-0000-0000-0000B62C0000}"/>
    <cellStyle name="Normal 18 9" xfId="12487" xr:uid="{00000000-0005-0000-0000-0000B72C0000}"/>
    <cellStyle name="Normal 18 9 2" xfId="12488" xr:uid="{00000000-0005-0000-0000-0000B82C0000}"/>
    <cellStyle name="Normal 18_T-straight with PEDs adjustor" xfId="12489" xr:uid="{00000000-0005-0000-0000-0000B92C0000}"/>
    <cellStyle name="Normal 19" xfId="1236" xr:uid="{00000000-0005-0000-0000-0000BA2C0000}"/>
    <cellStyle name="Normal 19 10" xfId="12490" xr:uid="{00000000-0005-0000-0000-0000BB2C0000}"/>
    <cellStyle name="Normal 19 11" xfId="12491" xr:uid="{00000000-0005-0000-0000-0000BC2C0000}"/>
    <cellStyle name="Normal 19 2" xfId="12492" xr:uid="{00000000-0005-0000-0000-0000BD2C0000}"/>
    <cellStyle name="Normal 19 2 2" xfId="12493" xr:uid="{00000000-0005-0000-0000-0000BE2C0000}"/>
    <cellStyle name="Normal 19 2 2 2" xfId="12494" xr:uid="{00000000-0005-0000-0000-0000BF2C0000}"/>
    <cellStyle name="Normal 19 2 2 2 2" xfId="12495" xr:uid="{00000000-0005-0000-0000-0000C02C0000}"/>
    <cellStyle name="Normal 19 2 2 2 2 2" xfId="12496" xr:uid="{00000000-0005-0000-0000-0000C12C0000}"/>
    <cellStyle name="Normal 19 2 2 2 2 2 2" xfId="12497" xr:uid="{00000000-0005-0000-0000-0000C22C0000}"/>
    <cellStyle name="Normal 19 2 2 2 2 3" xfId="12498" xr:uid="{00000000-0005-0000-0000-0000C32C0000}"/>
    <cellStyle name="Normal 19 2 2 2 3" xfId="12499" xr:uid="{00000000-0005-0000-0000-0000C42C0000}"/>
    <cellStyle name="Normal 19 2 2 2 3 2" xfId="12500" xr:uid="{00000000-0005-0000-0000-0000C52C0000}"/>
    <cellStyle name="Normal 19 2 2 2 4" xfId="12501" xr:uid="{00000000-0005-0000-0000-0000C62C0000}"/>
    <cellStyle name="Normal 19 2 2 3" xfId="12502" xr:uid="{00000000-0005-0000-0000-0000C72C0000}"/>
    <cellStyle name="Normal 19 2 2 3 2" xfId="12503" xr:uid="{00000000-0005-0000-0000-0000C82C0000}"/>
    <cellStyle name="Normal 19 2 2 3 2 2" xfId="12504" xr:uid="{00000000-0005-0000-0000-0000C92C0000}"/>
    <cellStyle name="Normal 19 2 2 3 3" xfId="12505" xr:uid="{00000000-0005-0000-0000-0000CA2C0000}"/>
    <cellStyle name="Normal 19 2 2 4" xfId="12506" xr:uid="{00000000-0005-0000-0000-0000CB2C0000}"/>
    <cellStyle name="Normal 19 2 2 4 2" xfId="12507" xr:uid="{00000000-0005-0000-0000-0000CC2C0000}"/>
    <cellStyle name="Normal 19 2 2 5" xfId="12508" xr:uid="{00000000-0005-0000-0000-0000CD2C0000}"/>
    <cellStyle name="Normal 19 2 3" xfId="12509" xr:uid="{00000000-0005-0000-0000-0000CE2C0000}"/>
    <cellStyle name="Normal 19 2 3 2" xfId="12510" xr:uid="{00000000-0005-0000-0000-0000CF2C0000}"/>
    <cellStyle name="Normal 19 2 3 2 2" xfId="12511" xr:uid="{00000000-0005-0000-0000-0000D02C0000}"/>
    <cellStyle name="Normal 19 2 3 2 2 2" xfId="12512" xr:uid="{00000000-0005-0000-0000-0000D12C0000}"/>
    <cellStyle name="Normal 19 2 3 2 3" xfId="12513" xr:uid="{00000000-0005-0000-0000-0000D22C0000}"/>
    <cellStyle name="Normal 19 2 3 3" xfId="12514" xr:uid="{00000000-0005-0000-0000-0000D32C0000}"/>
    <cellStyle name="Normal 19 2 3 3 2" xfId="12515" xr:uid="{00000000-0005-0000-0000-0000D42C0000}"/>
    <cellStyle name="Normal 19 2 3 4" xfId="12516" xr:uid="{00000000-0005-0000-0000-0000D52C0000}"/>
    <cellStyle name="Normal 19 2 4" xfId="12517" xr:uid="{00000000-0005-0000-0000-0000D62C0000}"/>
    <cellStyle name="Normal 19 2 4 2" xfId="12518" xr:uid="{00000000-0005-0000-0000-0000D72C0000}"/>
    <cellStyle name="Normal 19 2 4 2 2" xfId="12519" xr:uid="{00000000-0005-0000-0000-0000D82C0000}"/>
    <cellStyle name="Normal 19 2 4 2 2 2" xfId="12520" xr:uid="{00000000-0005-0000-0000-0000D92C0000}"/>
    <cellStyle name="Normal 19 2 4 2 3" xfId="12521" xr:uid="{00000000-0005-0000-0000-0000DA2C0000}"/>
    <cellStyle name="Normal 19 2 4 3" xfId="12522" xr:uid="{00000000-0005-0000-0000-0000DB2C0000}"/>
    <cellStyle name="Normal 19 2 4 3 2" xfId="12523" xr:uid="{00000000-0005-0000-0000-0000DC2C0000}"/>
    <cellStyle name="Normal 19 2 4 4" xfId="12524" xr:uid="{00000000-0005-0000-0000-0000DD2C0000}"/>
    <cellStyle name="Normal 19 2 5" xfId="12525" xr:uid="{00000000-0005-0000-0000-0000DE2C0000}"/>
    <cellStyle name="Normal 19 2 5 2" xfId="12526" xr:uid="{00000000-0005-0000-0000-0000DF2C0000}"/>
    <cellStyle name="Normal 19 2 5 2 2" xfId="12527" xr:uid="{00000000-0005-0000-0000-0000E02C0000}"/>
    <cellStyle name="Normal 19 2 5 3" xfId="12528" xr:uid="{00000000-0005-0000-0000-0000E12C0000}"/>
    <cellStyle name="Normal 19 2 6" xfId="12529" xr:uid="{00000000-0005-0000-0000-0000E22C0000}"/>
    <cellStyle name="Normal 19 2 6 2" xfId="12530" xr:uid="{00000000-0005-0000-0000-0000E32C0000}"/>
    <cellStyle name="Normal 19 2 7" xfId="12531" xr:uid="{00000000-0005-0000-0000-0000E42C0000}"/>
    <cellStyle name="Normal 19 2 7 2" xfId="12532" xr:uid="{00000000-0005-0000-0000-0000E52C0000}"/>
    <cellStyle name="Normal 19 2 8" xfId="12533" xr:uid="{00000000-0005-0000-0000-0000E62C0000}"/>
    <cellStyle name="Normal 19 3" xfId="12534" xr:uid="{00000000-0005-0000-0000-0000E72C0000}"/>
    <cellStyle name="Normal 19 3 2" xfId="12535" xr:uid="{00000000-0005-0000-0000-0000E82C0000}"/>
    <cellStyle name="Normal 19 3 2 2" xfId="12536" xr:uid="{00000000-0005-0000-0000-0000E92C0000}"/>
    <cellStyle name="Normal 19 3 2 2 2" xfId="12537" xr:uid="{00000000-0005-0000-0000-0000EA2C0000}"/>
    <cellStyle name="Normal 19 3 2 2 2 2" xfId="12538" xr:uid="{00000000-0005-0000-0000-0000EB2C0000}"/>
    <cellStyle name="Normal 19 3 2 2 2 2 2" xfId="12539" xr:uid="{00000000-0005-0000-0000-0000EC2C0000}"/>
    <cellStyle name="Normal 19 3 2 2 2 3" xfId="12540" xr:uid="{00000000-0005-0000-0000-0000ED2C0000}"/>
    <cellStyle name="Normal 19 3 2 2 3" xfId="12541" xr:uid="{00000000-0005-0000-0000-0000EE2C0000}"/>
    <cellStyle name="Normal 19 3 2 2 3 2" xfId="12542" xr:uid="{00000000-0005-0000-0000-0000EF2C0000}"/>
    <cellStyle name="Normal 19 3 2 2 4" xfId="12543" xr:uid="{00000000-0005-0000-0000-0000F02C0000}"/>
    <cellStyle name="Normal 19 3 2 3" xfId="12544" xr:uid="{00000000-0005-0000-0000-0000F12C0000}"/>
    <cellStyle name="Normal 19 3 2 3 2" xfId="12545" xr:uid="{00000000-0005-0000-0000-0000F22C0000}"/>
    <cellStyle name="Normal 19 3 2 3 2 2" xfId="12546" xr:uid="{00000000-0005-0000-0000-0000F32C0000}"/>
    <cellStyle name="Normal 19 3 2 3 3" xfId="12547" xr:uid="{00000000-0005-0000-0000-0000F42C0000}"/>
    <cellStyle name="Normal 19 3 2 4" xfId="12548" xr:uid="{00000000-0005-0000-0000-0000F52C0000}"/>
    <cellStyle name="Normal 19 3 2 4 2" xfId="12549" xr:uid="{00000000-0005-0000-0000-0000F62C0000}"/>
    <cellStyle name="Normal 19 3 2 5" xfId="12550" xr:uid="{00000000-0005-0000-0000-0000F72C0000}"/>
    <cellStyle name="Normal 19 3 3" xfId="12551" xr:uid="{00000000-0005-0000-0000-0000F82C0000}"/>
    <cellStyle name="Normal 19 3 3 2" xfId="12552" xr:uid="{00000000-0005-0000-0000-0000F92C0000}"/>
    <cellStyle name="Normal 19 3 3 2 2" xfId="12553" xr:uid="{00000000-0005-0000-0000-0000FA2C0000}"/>
    <cellStyle name="Normal 19 3 3 2 2 2" xfId="12554" xr:uid="{00000000-0005-0000-0000-0000FB2C0000}"/>
    <cellStyle name="Normal 19 3 3 2 3" xfId="12555" xr:uid="{00000000-0005-0000-0000-0000FC2C0000}"/>
    <cellStyle name="Normal 19 3 3 3" xfId="12556" xr:uid="{00000000-0005-0000-0000-0000FD2C0000}"/>
    <cellStyle name="Normal 19 3 3 3 2" xfId="12557" xr:uid="{00000000-0005-0000-0000-0000FE2C0000}"/>
    <cellStyle name="Normal 19 3 3 4" xfId="12558" xr:uid="{00000000-0005-0000-0000-0000FF2C0000}"/>
    <cellStyle name="Normal 19 3 4" xfId="12559" xr:uid="{00000000-0005-0000-0000-0000002D0000}"/>
    <cellStyle name="Normal 19 3 4 2" xfId="12560" xr:uid="{00000000-0005-0000-0000-0000012D0000}"/>
    <cellStyle name="Normal 19 3 4 2 2" xfId="12561" xr:uid="{00000000-0005-0000-0000-0000022D0000}"/>
    <cellStyle name="Normal 19 3 4 3" xfId="12562" xr:uid="{00000000-0005-0000-0000-0000032D0000}"/>
    <cellStyle name="Normal 19 3 5" xfId="12563" xr:uid="{00000000-0005-0000-0000-0000042D0000}"/>
    <cellStyle name="Normal 19 3 5 2" xfId="12564" xr:uid="{00000000-0005-0000-0000-0000052D0000}"/>
    <cellStyle name="Normal 19 3 6" xfId="12565" xr:uid="{00000000-0005-0000-0000-0000062D0000}"/>
    <cellStyle name="Normal 19 3 7" xfId="12566" xr:uid="{00000000-0005-0000-0000-0000072D0000}"/>
    <cellStyle name="Normal 19 4" xfId="12567" xr:uid="{00000000-0005-0000-0000-0000082D0000}"/>
    <cellStyle name="Normal 19 4 2" xfId="12568" xr:uid="{00000000-0005-0000-0000-0000092D0000}"/>
    <cellStyle name="Normal 19 5" xfId="12569" xr:uid="{00000000-0005-0000-0000-00000A2D0000}"/>
    <cellStyle name="Normal 19 5 2" xfId="12570" xr:uid="{00000000-0005-0000-0000-00000B2D0000}"/>
    <cellStyle name="Normal 19 5 2 2" xfId="12571" xr:uid="{00000000-0005-0000-0000-00000C2D0000}"/>
    <cellStyle name="Normal 19 5 2 2 2" xfId="12572" xr:uid="{00000000-0005-0000-0000-00000D2D0000}"/>
    <cellStyle name="Normal 19 5 2 2 2 2" xfId="12573" xr:uid="{00000000-0005-0000-0000-00000E2D0000}"/>
    <cellStyle name="Normal 19 5 2 2 3" xfId="12574" xr:uid="{00000000-0005-0000-0000-00000F2D0000}"/>
    <cellStyle name="Normal 19 5 2 3" xfId="12575" xr:uid="{00000000-0005-0000-0000-0000102D0000}"/>
    <cellStyle name="Normal 19 5 2 3 2" xfId="12576" xr:uid="{00000000-0005-0000-0000-0000112D0000}"/>
    <cellStyle name="Normal 19 5 2 4" xfId="12577" xr:uid="{00000000-0005-0000-0000-0000122D0000}"/>
    <cellStyle name="Normal 19 5 3" xfId="12578" xr:uid="{00000000-0005-0000-0000-0000132D0000}"/>
    <cellStyle name="Normal 19 5 3 2" xfId="12579" xr:uid="{00000000-0005-0000-0000-0000142D0000}"/>
    <cellStyle name="Normal 19 5 3 2 2" xfId="12580" xr:uid="{00000000-0005-0000-0000-0000152D0000}"/>
    <cellStyle name="Normal 19 5 3 3" xfId="12581" xr:uid="{00000000-0005-0000-0000-0000162D0000}"/>
    <cellStyle name="Normal 19 5 4" xfId="12582" xr:uid="{00000000-0005-0000-0000-0000172D0000}"/>
    <cellStyle name="Normal 19 5 4 2" xfId="12583" xr:uid="{00000000-0005-0000-0000-0000182D0000}"/>
    <cellStyle name="Normal 19 5 5" xfId="12584" xr:uid="{00000000-0005-0000-0000-0000192D0000}"/>
    <cellStyle name="Normal 19 6" xfId="12585" xr:uid="{00000000-0005-0000-0000-00001A2D0000}"/>
    <cellStyle name="Normal 19 6 2" xfId="12586" xr:uid="{00000000-0005-0000-0000-00001B2D0000}"/>
    <cellStyle name="Normal 19 6 2 2" xfId="12587" xr:uid="{00000000-0005-0000-0000-00001C2D0000}"/>
    <cellStyle name="Normal 19 6 2 2 2" xfId="12588" xr:uid="{00000000-0005-0000-0000-00001D2D0000}"/>
    <cellStyle name="Normal 19 6 2 3" xfId="12589" xr:uid="{00000000-0005-0000-0000-00001E2D0000}"/>
    <cellStyle name="Normal 19 6 3" xfId="12590" xr:uid="{00000000-0005-0000-0000-00001F2D0000}"/>
    <cellStyle name="Normal 19 6 3 2" xfId="12591" xr:uid="{00000000-0005-0000-0000-0000202D0000}"/>
    <cellStyle name="Normal 19 6 4" xfId="12592" xr:uid="{00000000-0005-0000-0000-0000212D0000}"/>
    <cellStyle name="Normal 19 7" xfId="12593" xr:uid="{00000000-0005-0000-0000-0000222D0000}"/>
    <cellStyle name="Normal 19 7 2" xfId="12594" xr:uid="{00000000-0005-0000-0000-0000232D0000}"/>
    <cellStyle name="Normal 19 8" xfId="12595" xr:uid="{00000000-0005-0000-0000-0000242D0000}"/>
    <cellStyle name="Normal 19 8 2" xfId="12596" xr:uid="{00000000-0005-0000-0000-0000252D0000}"/>
    <cellStyle name="Normal 19 8 2 2" xfId="12597" xr:uid="{00000000-0005-0000-0000-0000262D0000}"/>
    <cellStyle name="Normal 19 8 3" xfId="12598" xr:uid="{00000000-0005-0000-0000-0000272D0000}"/>
    <cellStyle name="Normal 19 9" xfId="12599" xr:uid="{00000000-0005-0000-0000-0000282D0000}"/>
    <cellStyle name="Normal 19 9 2" xfId="12600" xr:uid="{00000000-0005-0000-0000-0000292D0000}"/>
    <cellStyle name="Normal 19_T-straight with PEDs adjustor" xfId="12601" xr:uid="{00000000-0005-0000-0000-00002A2D0000}"/>
    <cellStyle name="Normal 2" xfId="1237" xr:uid="{00000000-0005-0000-0000-00002B2D0000}"/>
    <cellStyle name="Normal 2 10" xfId="12602" xr:uid="{00000000-0005-0000-0000-00002C2D0000}"/>
    <cellStyle name="Normal 2 11" xfId="12603" xr:uid="{00000000-0005-0000-0000-00002D2D0000}"/>
    <cellStyle name="Normal 2 12" xfId="12604" xr:uid="{00000000-0005-0000-0000-00002E2D0000}"/>
    <cellStyle name="Normal 2 13" xfId="12605" xr:uid="{00000000-0005-0000-0000-00002F2D0000}"/>
    <cellStyle name="Normal 2 2" xfId="1238" xr:uid="{00000000-0005-0000-0000-0000302D0000}"/>
    <cellStyle name="Normal 2 2 2" xfId="1239" xr:uid="{00000000-0005-0000-0000-0000312D0000}"/>
    <cellStyle name="Normal 2 2 2 2" xfId="12606" xr:uid="{00000000-0005-0000-0000-0000322D0000}"/>
    <cellStyle name="Normal 2 2 2 2 2" xfId="12607" xr:uid="{00000000-0005-0000-0000-0000332D0000}"/>
    <cellStyle name="Normal 2 2 2_T-straight with PEDs adjustor" xfId="12608" xr:uid="{00000000-0005-0000-0000-0000342D0000}"/>
    <cellStyle name="Normal 2 2 3" xfId="1240" xr:uid="{00000000-0005-0000-0000-0000352D0000}"/>
    <cellStyle name="Normal 2 2 3 2" xfId="12609" xr:uid="{00000000-0005-0000-0000-0000362D0000}"/>
    <cellStyle name="Normal 2 2 4" xfId="12610" xr:uid="{00000000-0005-0000-0000-0000372D0000}"/>
    <cellStyle name="Normal 2 3" xfId="1241" xr:uid="{00000000-0005-0000-0000-0000382D0000}"/>
    <cellStyle name="Normal 2 3 2" xfId="1242" xr:uid="{00000000-0005-0000-0000-0000392D0000}"/>
    <cellStyle name="Normal 2 3 2 2" xfId="12611" xr:uid="{00000000-0005-0000-0000-00003A2D0000}"/>
    <cellStyle name="Normal 2 3 2_T-straight with PEDs adjustor" xfId="12612" xr:uid="{00000000-0005-0000-0000-00003B2D0000}"/>
    <cellStyle name="Normal 2 3 3" xfId="12613" xr:uid="{00000000-0005-0000-0000-00003C2D0000}"/>
    <cellStyle name="Normal 2 4" xfId="1243" xr:uid="{00000000-0005-0000-0000-00003D2D0000}"/>
    <cellStyle name="Normal 2 4 2" xfId="1244" xr:uid="{00000000-0005-0000-0000-00003E2D0000}"/>
    <cellStyle name="Normal 2 4 2 2" xfId="12614" xr:uid="{00000000-0005-0000-0000-00003F2D0000}"/>
    <cellStyle name="Normal 2 4 2 2 2" xfId="12615" xr:uid="{00000000-0005-0000-0000-0000402D0000}"/>
    <cellStyle name="Normal 2 4 2 2 2 2" xfId="12616" xr:uid="{00000000-0005-0000-0000-0000412D0000}"/>
    <cellStyle name="Normal 2 4 2 2 2 2 2" xfId="12617" xr:uid="{00000000-0005-0000-0000-0000422D0000}"/>
    <cellStyle name="Normal 2 4 2 2 2 3" xfId="12618" xr:uid="{00000000-0005-0000-0000-0000432D0000}"/>
    <cellStyle name="Normal 2 4 2 2 3" xfId="12619" xr:uid="{00000000-0005-0000-0000-0000442D0000}"/>
    <cellStyle name="Normal 2 4 2 2 3 2" xfId="12620" xr:uid="{00000000-0005-0000-0000-0000452D0000}"/>
    <cellStyle name="Normal 2 4 2 2 4" xfId="12621" xr:uid="{00000000-0005-0000-0000-0000462D0000}"/>
    <cellStyle name="Normal 2 4 2 3" xfId="12622" xr:uid="{00000000-0005-0000-0000-0000472D0000}"/>
    <cellStyle name="Normal 2 4 2 3 2" xfId="12623" xr:uid="{00000000-0005-0000-0000-0000482D0000}"/>
    <cellStyle name="Normal 2 4 2 3 2 2" xfId="12624" xr:uid="{00000000-0005-0000-0000-0000492D0000}"/>
    <cellStyle name="Normal 2 4 2 3 3" xfId="12625" xr:uid="{00000000-0005-0000-0000-00004A2D0000}"/>
    <cellStyle name="Normal 2 4 2 4" xfId="12626" xr:uid="{00000000-0005-0000-0000-00004B2D0000}"/>
    <cellStyle name="Normal 2 4 2 4 2" xfId="12627" xr:uid="{00000000-0005-0000-0000-00004C2D0000}"/>
    <cellStyle name="Normal 2 4 2 5" xfId="12628" xr:uid="{00000000-0005-0000-0000-00004D2D0000}"/>
    <cellStyle name="Normal 2 4 3" xfId="12629" xr:uid="{00000000-0005-0000-0000-00004E2D0000}"/>
    <cellStyle name="Normal 2 4 3 2" xfId="12630" xr:uid="{00000000-0005-0000-0000-00004F2D0000}"/>
    <cellStyle name="Normal 2 4 3 2 2" xfId="12631" xr:uid="{00000000-0005-0000-0000-0000502D0000}"/>
    <cellStyle name="Normal 2 4 3 2 2 2" xfId="12632" xr:uid="{00000000-0005-0000-0000-0000512D0000}"/>
    <cellStyle name="Normal 2 4 3 2 3" xfId="12633" xr:uid="{00000000-0005-0000-0000-0000522D0000}"/>
    <cellStyle name="Normal 2 4 3 3" xfId="12634" xr:uid="{00000000-0005-0000-0000-0000532D0000}"/>
    <cellStyle name="Normal 2 4 3 3 2" xfId="12635" xr:uid="{00000000-0005-0000-0000-0000542D0000}"/>
    <cellStyle name="Normal 2 4 3 4" xfId="12636" xr:uid="{00000000-0005-0000-0000-0000552D0000}"/>
    <cellStyle name="Normal 2 4 4" xfId="12637" xr:uid="{00000000-0005-0000-0000-0000562D0000}"/>
    <cellStyle name="Normal 2 4 4 2" xfId="12638" xr:uid="{00000000-0005-0000-0000-0000572D0000}"/>
    <cellStyle name="Normal 2 4 4 2 2" xfId="12639" xr:uid="{00000000-0005-0000-0000-0000582D0000}"/>
    <cellStyle name="Normal 2 4 4 3" xfId="12640" xr:uid="{00000000-0005-0000-0000-0000592D0000}"/>
    <cellStyle name="Normal 2 4 5" xfId="12641" xr:uid="{00000000-0005-0000-0000-00005A2D0000}"/>
    <cellStyle name="Normal 2 4 5 2" xfId="12642" xr:uid="{00000000-0005-0000-0000-00005B2D0000}"/>
    <cellStyle name="Normal 2 4 6" xfId="12643" xr:uid="{00000000-0005-0000-0000-00005C2D0000}"/>
    <cellStyle name="Normal 2 4_T-straight with PEDs adjustor" xfId="12644" xr:uid="{00000000-0005-0000-0000-00005D2D0000}"/>
    <cellStyle name="Normal 2 5" xfId="1245" xr:uid="{00000000-0005-0000-0000-00005E2D0000}"/>
    <cellStyle name="Normal 2 5 2" xfId="1246" xr:uid="{00000000-0005-0000-0000-00005F2D0000}"/>
    <cellStyle name="Normal 2 5 2 2" xfId="12645" xr:uid="{00000000-0005-0000-0000-0000602D0000}"/>
    <cellStyle name="Normal 2 5 2 2 2" xfId="12646" xr:uid="{00000000-0005-0000-0000-0000612D0000}"/>
    <cellStyle name="Normal 2 5 2 2 3" xfId="12647" xr:uid="{00000000-0005-0000-0000-0000622D0000}"/>
    <cellStyle name="Normal 2 5 2 3" xfId="12648" xr:uid="{00000000-0005-0000-0000-0000632D0000}"/>
    <cellStyle name="Normal 2 5 2 4" xfId="12649" xr:uid="{00000000-0005-0000-0000-0000642D0000}"/>
    <cellStyle name="Normal 2 5 3" xfId="12650" xr:uid="{00000000-0005-0000-0000-0000652D0000}"/>
    <cellStyle name="Normal 2 5 3 2" xfId="12651" xr:uid="{00000000-0005-0000-0000-0000662D0000}"/>
    <cellStyle name="Normal 2 5 3 2 2" xfId="12652" xr:uid="{00000000-0005-0000-0000-0000672D0000}"/>
    <cellStyle name="Normal 2 5 3 3" xfId="12653" xr:uid="{00000000-0005-0000-0000-0000682D0000}"/>
    <cellStyle name="Normal 2 5 3 4" xfId="12654" xr:uid="{00000000-0005-0000-0000-0000692D0000}"/>
    <cellStyle name="Normal 2 5 4" xfId="12655" xr:uid="{00000000-0005-0000-0000-00006A2D0000}"/>
    <cellStyle name="Normal 2 5 4 2" xfId="12656" xr:uid="{00000000-0005-0000-0000-00006B2D0000}"/>
    <cellStyle name="Normal 2 5 5" xfId="12657" xr:uid="{00000000-0005-0000-0000-00006C2D0000}"/>
    <cellStyle name="Normal 2 5 6" xfId="12658" xr:uid="{00000000-0005-0000-0000-00006D2D0000}"/>
    <cellStyle name="Normal 2 5_T-straight with PEDs adjustor" xfId="12659" xr:uid="{00000000-0005-0000-0000-00006E2D0000}"/>
    <cellStyle name="Normal 2 6" xfId="1247" xr:uid="{00000000-0005-0000-0000-00006F2D0000}"/>
    <cellStyle name="Normal 2 6 2" xfId="1248" xr:uid="{00000000-0005-0000-0000-0000702D0000}"/>
    <cellStyle name="Normal 2 6 2 2" xfId="12660" xr:uid="{00000000-0005-0000-0000-0000712D0000}"/>
    <cellStyle name="Normal 2 6 3" xfId="12661" xr:uid="{00000000-0005-0000-0000-0000722D0000}"/>
    <cellStyle name="Normal 2 6 4" xfId="12662" xr:uid="{00000000-0005-0000-0000-0000732D0000}"/>
    <cellStyle name="Normal 2 7" xfId="12663" xr:uid="{00000000-0005-0000-0000-0000742D0000}"/>
    <cellStyle name="Normal 2 8" xfId="12664" xr:uid="{00000000-0005-0000-0000-0000752D0000}"/>
    <cellStyle name="Normal 2 9" xfId="12665" xr:uid="{00000000-0005-0000-0000-0000762D0000}"/>
    <cellStyle name="Normal 2_SC IP analytical dataset summary part 1 2011-01-29" xfId="1249" xr:uid="{00000000-0005-0000-0000-0000772D0000}"/>
    <cellStyle name="Normal 20" xfId="1250" xr:uid="{00000000-0005-0000-0000-0000782D0000}"/>
    <cellStyle name="Normal 20 10" xfId="12666" xr:uid="{00000000-0005-0000-0000-0000792D0000}"/>
    <cellStyle name="Normal 20 10 2" xfId="12667" xr:uid="{00000000-0005-0000-0000-00007A2D0000}"/>
    <cellStyle name="Normal 20 11" xfId="12668" xr:uid="{00000000-0005-0000-0000-00007B2D0000}"/>
    <cellStyle name="Normal 20 12" xfId="12669" xr:uid="{00000000-0005-0000-0000-00007C2D0000}"/>
    <cellStyle name="Normal 20 2" xfId="12670" xr:uid="{00000000-0005-0000-0000-00007D2D0000}"/>
    <cellStyle name="Normal 20 2 2" xfId="12671" xr:uid="{00000000-0005-0000-0000-00007E2D0000}"/>
    <cellStyle name="Normal 20 2 2 2" xfId="12672" xr:uid="{00000000-0005-0000-0000-00007F2D0000}"/>
    <cellStyle name="Normal 20 2 2 2 2" xfId="12673" xr:uid="{00000000-0005-0000-0000-0000802D0000}"/>
    <cellStyle name="Normal 20 2 2 2 2 2" xfId="12674" xr:uid="{00000000-0005-0000-0000-0000812D0000}"/>
    <cellStyle name="Normal 20 2 2 2 2 2 2" xfId="12675" xr:uid="{00000000-0005-0000-0000-0000822D0000}"/>
    <cellStyle name="Normal 20 2 2 2 2 3" xfId="12676" xr:uid="{00000000-0005-0000-0000-0000832D0000}"/>
    <cellStyle name="Normal 20 2 2 2 3" xfId="12677" xr:uid="{00000000-0005-0000-0000-0000842D0000}"/>
    <cellStyle name="Normal 20 2 2 2 3 2" xfId="12678" xr:uid="{00000000-0005-0000-0000-0000852D0000}"/>
    <cellStyle name="Normal 20 2 2 2 4" xfId="12679" xr:uid="{00000000-0005-0000-0000-0000862D0000}"/>
    <cellStyle name="Normal 20 2 2 3" xfId="12680" xr:uid="{00000000-0005-0000-0000-0000872D0000}"/>
    <cellStyle name="Normal 20 2 2 3 2" xfId="12681" xr:uid="{00000000-0005-0000-0000-0000882D0000}"/>
    <cellStyle name="Normal 20 2 2 3 2 2" xfId="12682" xr:uid="{00000000-0005-0000-0000-0000892D0000}"/>
    <cellStyle name="Normal 20 2 2 3 3" xfId="12683" xr:uid="{00000000-0005-0000-0000-00008A2D0000}"/>
    <cellStyle name="Normal 20 2 2 4" xfId="12684" xr:uid="{00000000-0005-0000-0000-00008B2D0000}"/>
    <cellStyle name="Normal 20 2 2 4 2" xfId="12685" xr:uid="{00000000-0005-0000-0000-00008C2D0000}"/>
    <cellStyle name="Normal 20 2 2 5" xfId="12686" xr:uid="{00000000-0005-0000-0000-00008D2D0000}"/>
    <cellStyle name="Normal 20 2 3" xfId="12687" xr:uid="{00000000-0005-0000-0000-00008E2D0000}"/>
    <cellStyle name="Normal 20 2 3 2" xfId="12688" xr:uid="{00000000-0005-0000-0000-00008F2D0000}"/>
    <cellStyle name="Normal 20 2 3 2 2" xfId="12689" xr:uid="{00000000-0005-0000-0000-0000902D0000}"/>
    <cellStyle name="Normal 20 2 3 2 2 2" xfId="12690" xr:uid="{00000000-0005-0000-0000-0000912D0000}"/>
    <cellStyle name="Normal 20 2 3 2 3" xfId="12691" xr:uid="{00000000-0005-0000-0000-0000922D0000}"/>
    <cellStyle name="Normal 20 2 3 3" xfId="12692" xr:uid="{00000000-0005-0000-0000-0000932D0000}"/>
    <cellStyle name="Normal 20 2 3 3 2" xfId="12693" xr:uid="{00000000-0005-0000-0000-0000942D0000}"/>
    <cellStyle name="Normal 20 2 3 4" xfId="12694" xr:uid="{00000000-0005-0000-0000-0000952D0000}"/>
    <cellStyle name="Normal 20 2 4" xfId="12695" xr:uid="{00000000-0005-0000-0000-0000962D0000}"/>
    <cellStyle name="Normal 20 2 4 2" xfId="12696" xr:uid="{00000000-0005-0000-0000-0000972D0000}"/>
    <cellStyle name="Normal 20 2 4 2 2" xfId="12697" xr:uid="{00000000-0005-0000-0000-0000982D0000}"/>
    <cellStyle name="Normal 20 2 4 2 2 2" xfId="12698" xr:uid="{00000000-0005-0000-0000-0000992D0000}"/>
    <cellStyle name="Normal 20 2 4 2 3" xfId="12699" xr:uid="{00000000-0005-0000-0000-00009A2D0000}"/>
    <cellStyle name="Normal 20 2 4 3" xfId="12700" xr:uid="{00000000-0005-0000-0000-00009B2D0000}"/>
    <cellStyle name="Normal 20 2 4 3 2" xfId="12701" xr:uid="{00000000-0005-0000-0000-00009C2D0000}"/>
    <cellStyle name="Normal 20 2 4 4" xfId="12702" xr:uid="{00000000-0005-0000-0000-00009D2D0000}"/>
    <cellStyle name="Normal 20 2 5" xfId="12703" xr:uid="{00000000-0005-0000-0000-00009E2D0000}"/>
    <cellStyle name="Normal 20 2 5 2" xfId="12704" xr:uid="{00000000-0005-0000-0000-00009F2D0000}"/>
    <cellStyle name="Normal 20 2 5 2 2" xfId="12705" xr:uid="{00000000-0005-0000-0000-0000A02D0000}"/>
    <cellStyle name="Normal 20 2 5 3" xfId="12706" xr:uid="{00000000-0005-0000-0000-0000A12D0000}"/>
    <cellStyle name="Normal 20 2 6" xfId="12707" xr:uid="{00000000-0005-0000-0000-0000A22D0000}"/>
    <cellStyle name="Normal 20 2 6 2" xfId="12708" xr:uid="{00000000-0005-0000-0000-0000A32D0000}"/>
    <cellStyle name="Normal 20 2 7" xfId="12709" xr:uid="{00000000-0005-0000-0000-0000A42D0000}"/>
    <cellStyle name="Normal 20 2 7 2" xfId="12710" xr:uid="{00000000-0005-0000-0000-0000A52D0000}"/>
    <cellStyle name="Normal 20 2 8" xfId="12711" xr:uid="{00000000-0005-0000-0000-0000A62D0000}"/>
    <cellStyle name="Normal 20 2 9" xfId="12712" xr:uid="{00000000-0005-0000-0000-0000A72D0000}"/>
    <cellStyle name="Normal 20 3" xfId="12713" xr:uid="{00000000-0005-0000-0000-0000A82D0000}"/>
    <cellStyle name="Normal 20 3 2" xfId="12714" xr:uid="{00000000-0005-0000-0000-0000A92D0000}"/>
    <cellStyle name="Normal 20 3 2 2" xfId="12715" xr:uid="{00000000-0005-0000-0000-0000AA2D0000}"/>
    <cellStyle name="Normal 20 3 2 2 2" xfId="12716" xr:uid="{00000000-0005-0000-0000-0000AB2D0000}"/>
    <cellStyle name="Normal 20 3 2 2 2 2" xfId="12717" xr:uid="{00000000-0005-0000-0000-0000AC2D0000}"/>
    <cellStyle name="Normal 20 3 2 2 2 2 2" xfId="12718" xr:uid="{00000000-0005-0000-0000-0000AD2D0000}"/>
    <cellStyle name="Normal 20 3 2 2 2 3" xfId="12719" xr:uid="{00000000-0005-0000-0000-0000AE2D0000}"/>
    <cellStyle name="Normal 20 3 2 2 3" xfId="12720" xr:uid="{00000000-0005-0000-0000-0000AF2D0000}"/>
    <cellStyle name="Normal 20 3 2 2 3 2" xfId="12721" xr:uid="{00000000-0005-0000-0000-0000B02D0000}"/>
    <cellStyle name="Normal 20 3 2 2 4" xfId="12722" xr:uid="{00000000-0005-0000-0000-0000B12D0000}"/>
    <cellStyle name="Normal 20 3 2 3" xfId="12723" xr:uid="{00000000-0005-0000-0000-0000B22D0000}"/>
    <cellStyle name="Normal 20 3 2 3 2" xfId="12724" xr:uid="{00000000-0005-0000-0000-0000B32D0000}"/>
    <cellStyle name="Normal 20 3 2 3 2 2" xfId="12725" xr:uid="{00000000-0005-0000-0000-0000B42D0000}"/>
    <cellStyle name="Normal 20 3 2 3 3" xfId="12726" xr:uid="{00000000-0005-0000-0000-0000B52D0000}"/>
    <cellStyle name="Normal 20 3 2 4" xfId="12727" xr:uid="{00000000-0005-0000-0000-0000B62D0000}"/>
    <cellStyle name="Normal 20 3 2 4 2" xfId="12728" xr:uid="{00000000-0005-0000-0000-0000B72D0000}"/>
    <cellStyle name="Normal 20 3 2 5" xfId="12729" xr:uid="{00000000-0005-0000-0000-0000B82D0000}"/>
    <cellStyle name="Normal 20 3 3" xfId="12730" xr:uid="{00000000-0005-0000-0000-0000B92D0000}"/>
    <cellStyle name="Normal 20 3 3 2" xfId="12731" xr:uid="{00000000-0005-0000-0000-0000BA2D0000}"/>
    <cellStyle name="Normal 20 3 3 2 2" xfId="12732" xr:uid="{00000000-0005-0000-0000-0000BB2D0000}"/>
    <cellStyle name="Normal 20 3 3 2 2 2" xfId="12733" xr:uid="{00000000-0005-0000-0000-0000BC2D0000}"/>
    <cellStyle name="Normal 20 3 3 2 3" xfId="12734" xr:uid="{00000000-0005-0000-0000-0000BD2D0000}"/>
    <cellStyle name="Normal 20 3 3 3" xfId="12735" xr:uid="{00000000-0005-0000-0000-0000BE2D0000}"/>
    <cellStyle name="Normal 20 3 3 3 2" xfId="12736" xr:uid="{00000000-0005-0000-0000-0000BF2D0000}"/>
    <cellStyle name="Normal 20 3 3 4" xfId="12737" xr:uid="{00000000-0005-0000-0000-0000C02D0000}"/>
    <cellStyle name="Normal 20 3 4" xfId="12738" xr:uid="{00000000-0005-0000-0000-0000C12D0000}"/>
    <cellStyle name="Normal 20 3 4 2" xfId="12739" xr:uid="{00000000-0005-0000-0000-0000C22D0000}"/>
    <cellStyle name="Normal 20 3 4 2 2" xfId="12740" xr:uid="{00000000-0005-0000-0000-0000C32D0000}"/>
    <cellStyle name="Normal 20 3 4 3" xfId="12741" xr:uid="{00000000-0005-0000-0000-0000C42D0000}"/>
    <cellStyle name="Normal 20 3 5" xfId="12742" xr:uid="{00000000-0005-0000-0000-0000C52D0000}"/>
    <cellStyle name="Normal 20 3 5 2" xfId="12743" xr:uid="{00000000-0005-0000-0000-0000C62D0000}"/>
    <cellStyle name="Normal 20 3 6" xfId="12744" xr:uid="{00000000-0005-0000-0000-0000C72D0000}"/>
    <cellStyle name="Normal 20 4" xfId="12745" xr:uid="{00000000-0005-0000-0000-0000C82D0000}"/>
    <cellStyle name="Normal 20 4 2" xfId="12746" xr:uid="{00000000-0005-0000-0000-0000C92D0000}"/>
    <cellStyle name="Normal 20 4 2 2" xfId="12747" xr:uid="{00000000-0005-0000-0000-0000CA2D0000}"/>
    <cellStyle name="Normal 20 4 2 2 2" xfId="12748" xr:uid="{00000000-0005-0000-0000-0000CB2D0000}"/>
    <cellStyle name="Normal 20 4 2 2 2 2" xfId="12749" xr:uid="{00000000-0005-0000-0000-0000CC2D0000}"/>
    <cellStyle name="Normal 20 4 2 2 3" xfId="12750" xr:uid="{00000000-0005-0000-0000-0000CD2D0000}"/>
    <cellStyle name="Normal 20 4 2 3" xfId="12751" xr:uid="{00000000-0005-0000-0000-0000CE2D0000}"/>
    <cellStyle name="Normal 20 4 2 3 2" xfId="12752" xr:uid="{00000000-0005-0000-0000-0000CF2D0000}"/>
    <cellStyle name="Normal 20 4 2 4" xfId="12753" xr:uid="{00000000-0005-0000-0000-0000D02D0000}"/>
    <cellStyle name="Normal 20 4 3" xfId="12754" xr:uid="{00000000-0005-0000-0000-0000D12D0000}"/>
    <cellStyle name="Normal 20 4 3 2" xfId="12755" xr:uid="{00000000-0005-0000-0000-0000D22D0000}"/>
    <cellStyle name="Normal 20 4 3 2 2" xfId="12756" xr:uid="{00000000-0005-0000-0000-0000D32D0000}"/>
    <cellStyle name="Normal 20 4 3 3" xfId="12757" xr:uid="{00000000-0005-0000-0000-0000D42D0000}"/>
    <cellStyle name="Normal 20 4 4" xfId="12758" xr:uid="{00000000-0005-0000-0000-0000D52D0000}"/>
    <cellStyle name="Normal 20 4 4 2" xfId="12759" xr:uid="{00000000-0005-0000-0000-0000D62D0000}"/>
    <cellStyle name="Normal 20 4 5" xfId="12760" xr:uid="{00000000-0005-0000-0000-0000D72D0000}"/>
    <cellStyle name="Normal 20 5" xfId="12761" xr:uid="{00000000-0005-0000-0000-0000D82D0000}"/>
    <cellStyle name="Normal 20 5 2" xfId="12762" xr:uid="{00000000-0005-0000-0000-0000D92D0000}"/>
    <cellStyle name="Normal 20 5 2 2" xfId="12763" xr:uid="{00000000-0005-0000-0000-0000DA2D0000}"/>
    <cellStyle name="Normal 20 5 2 2 2" xfId="12764" xr:uid="{00000000-0005-0000-0000-0000DB2D0000}"/>
    <cellStyle name="Normal 20 5 2 3" xfId="12765" xr:uid="{00000000-0005-0000-0000-0000DC2D0000}"/>
    <cellStyle name="Normal 20 5 3" xfId="12766" xr:uid="{00000000-0005-0000-0000-0000DD2D0000}"/>
    <cellStyle name="Normal 20 5 3 2" xfId="12767" xr:uid="{00000000-0005-0000-0000-0000DE2D0000}"/>
    <cellStyle name="Normal 20 5 4" xfId="12768" xr:uid="{00000000-0005-0000-0000-0000DF2D0000}"/>
    <cellStyle name="Normal 20 6" xfId="12769" xr:uid="{00000000-0005-0000-0000-0000E02D0000}"/>
    <cellStyle name="Normal 20 6 2" xfId="12770" xr:uid="{00000000-0005-0000-0000-0000E12D0000}"/>
    <cellStyle name="Normal 20 6 2 2" xfId="12771" xr:uid="{00000000-0005-0000-0000-0000E22D0000}"/>
    <cellStyle name="Normal 20 6 2 2 2" xfId="12772" xr:uid="{00000000-0005-0000-0000-0000E32D0000}"/>
    <cellStyle name="Normal 20 6 2 3" xfId="12773" xr:uid="{00000000-0005-0000-0000-0000E42D0000}"/>
    <cellStyle name="Normal 20 6 3" xfId="12774" xr:uid="{00000000-0005-0000-0000-0000E52D0000}"/>
    <cellStyle name="Normal 20 6 3 2" xfId="12775" xr:uid="{00000000-0005-0000-0000-0000E62D0000}"/>
    <cellStyle name="Normal 20 6 4" xfId="12776" xr:uid="{00000000-0005-0000-0000-0000E72D0000}"/>
    <cellStyle name="Normal 20 7" xfId="12777" xr:uid="{00000000-0005-0000-0000-0000E82D0000}"/>
    <cellStyle name="Normal 20 7 2" xfId="12778" xr:uid="{00000000-0005-0000-0000-0000E92D0000}"/>
    <cellStyle name="Normal 20 7 2 2" xfId="12779" xr:uid="{00000000-0005-0000-0000-0000EA2D0000}"/>
    <cellStyle name="Normal 20 7 2 2 2" xfId="12780" xr:uid="{00000000-0005-0000-0000-0000EB2D0000}"/>
    <cellStyle name="Normal 20 7 2 3" xfId="12781" xr:uid="{00000000-0005-0000-0000-0000EC2D0000}"/>
    <cellStyle name="Normal 20 7 3" xfId="12782" xr:uid="{00000000-0005-0000-0000-0000ED2D0000}"/>
    <cellStyle name="Normal 20 7 3 2" xfId="12783" xr:uid="{00000000-0005-0000-0000-0000EE2D0000}"/>
    <cellStyle name="Normal 20 7 4" xfId="12784" xr:uid="{00000000-0005-0000-0000-0000EF2D0000}"/>
    <cellStyle name="Normal 20 8" xfId="12785" xr:uid="{00000000-0005-0000-0000-0000F02D0000}"/>
    <cellStyle name="Normal 20 8 2" xfId="12786" xr:uid="{00000000-0005-0000-0000-0000F12D0000}"/>
    <cellStyle name="Normal 20 8 2 2" xfId="12787" xr:uid="{00000000-0005-0000-0000-0000F22D0000}"/>
    <cellStyle name="Normal 20 8 3" xfId="12788" xr:uid="{00000000-0005-0000-0000-0000F32D0000}"/>
    <cellStyle name="Normal 20 9" xfId="12789" xr:uid="{00000000-0005-0000-0000-0000F42D0000}"/>
    <cellStyle name="Normal 20 9 2" xfId="12790" xr:uid="{00000000-0005-0000-0000-0000F52D0000}"/>
    <cellStyle name="Normal 21" xfId="1251" xr:uid="{00000000-0005-0000-0000-0000F62D0000}"/>
    <cellStyle name="Normal 21 2" xfId="12791" xr:uid="{00000000-0005-0000-0000-0000F72D0000}"/>
    <cellStyle name="Normal 21 2 2" xfId="12792" xr:uid="{00000000-0005-0000-0000-0000F82D0000}"/>
    <cellStyle name="Normal 21 2 2 2" xfId="12793" xr:uid="{00000000-0005-0000-0000-0000F92D0000}"/>
    <cellStyle name="Normal 21 2 2 2 2" xfId="12794" xr:uid="{00000000-0005-0000-0000-0000FA2D0000}"/>
    <cellStyle name="Normal 21 2 2 2 2 2" xfId="12795" xr:uid="{00000000-0005-0000-0000-0000FB2D0000}"/>
    <cellStyle name="Normal 21 2 2 2 2 2 2" xfId="12796" xr:uid="{00000000-0005-0000-0000-0000FC2D0000}"/>
    <cellStyle name="Normal 21 2 2 2 2 3" xfId="12797" xr:uid="{00000000-0005-0000-0000-0000FD2D0000}"/>
    <cellStyle name="Normal 21 2 2 2 3" xfId="12798" xr:uid="{00000000-0005-0000-0000-0000FE2D0000}"/>
    <cellStyle name="Normal 21 2 2 2 3 2" xfId="12799" xr:uid="{00000000-0005-0000-0000-0000FF2D0000}"/>
    <cellStyle name="Normal 21 2 2 2 4" xfId="12800" xr:uid="{00000000-0005-0000-0000-0000002E0000}"/>
    <cellStyle name="Normal 21 2 2 3" xfId="12801" xr:uid="{00000000-0005-0000-0000-0000012E0000}"/>
    <cellStyle name="Normal 21 2 2 3 2" xfId="12802" xr:uid="{00000000-0005-0000-0000-0000022E0000}"/>
    <cellStyle name="Normal 21 2 2 3 2 2" xfId="12803" xr:uid="{00000000-0005-0000-0000-0000032E0000}"/>
    <cellStyle name="Normal 21 2 2 3 3" xfId="12804" xr:uid="{00000000-0005-0000-0000-0000042E0000}"/>
    <cellStyle name="Normal 21 2 2 4" xfId="12805" xr:uid="{00000000-0005-0000-0000-0000052E0000}"/>
    <cellStyle name="Normal 21 2 2 4 2" xfId="12806" xr:uid="{00000000-0005-0000-0000-0000062E0000}"/>
    <cellStyle name="Normal 21 2 2 5" xfId="12807" xr:uid="{00000000-0005-0000-0000-0000072E0000}"/>
    <cellStyle name="Normal 21 2 3" xfId="12808" xr:uid="{00000000-0005-0000-0000-0000082E0000}"/>
    <cellStyle name="Normal 21 2 3 2" xfId="12809" xr:uid="{00000000-0005-0000-0000-0000092E0000}"/>
    <cellStyle name="Normal 21 2 3 2 2" xfId="12810" xr:uid="{00000000-0005-0000-0000-00000A2E0000}"/>
    <cellStyle name="Normal 21 2 3 2 2 2" xfId="12811" xr:uid="{00000000-0005-0000-0000-00000B2E0000}"/>
    <cellStyle name="Normal 21 2 3 2 3" xfId="12812" xr:uid="{00000000-0005-0000-0000-00000C2E0000}"/>
    <cellStyle name="Normal 21 2 3 3" xfId="12813" xr:uid="{00000000-0005-0000-0000-00000D2E0000}"/>
    <cellStyle name="Normal 21 2 3 3 2" xfId="12814" xr:uid="{00000000-0005-0000-0000-00000E2E0000}"/>
    <cellStyle name="Normal 21 2 3 4" xfId="12815" xr:uid="{00000000-0005-0000-0000-00000F2E0000}"/>
    <cellStyle name="Normal 21 2 4" xfId="12816" xr:uid="{00000000-0005-0000-0000-0000102E0000}"/>
    <cellStyle name="Normal 21 2 4 2" xfId="12817" xr:uid="{00000000-0005-0000-0000-0000112E0000}"/>
    <cellStyle name="Normal 21 2 4 2 2" xfId="12818" xr:uid="{00000000-0005-0000-0000-0000122E0000}"/>
    <cellStyle name="Normal 21 2 4 2 2 2" xfId="12819" xr:uid="{00000000-0005-0000-0000-0000132E0000}"/>
    <cellStyle name="Normal 21 2 4 2 3" xfId="12820" xr:uid="{00000000-0005-0000-0000-0000142E0000}"/>
    <cellStyle name="Normal 21 2 4 3" xfId="12821" xr:uid="{00000000-0005-0000-0000-0000152E0000}"/>
    <cellStyle name="Normal 21 2 4 3 2" xfId="12822" xr:uid="{00000000-0005-0000-0000-0000162E0000}"/>
    <cellStyle name="Normal 21 2 4 4" xfId="12823" xr:uid="{00000000-0005-0000-0000-0000172E0000}"/>
    <cellStyle name="Normal 21 2 5" xfId="12824" xr:uid="{00000000-0005-0000-0000-0000182E0000}"/>
    <cellStyle name="Normal 21 2 5 2" xfId="12825" xr:uid="{00000000-0005-0000-0000-0000192E0000}"/>
    <cellStyle name="Normal 21 2 5 2 2" xfId="12826" xr:uid="{00000000-0005-0000-0000-00001A2E0000}"/>
    <cellStyle name="Normal 21 2 5 3" xfId="12827" xr:uid="{00000000-0005-0000-0000-00001B2E0000}"/>
    <cellStyle name="Normal 21 2 6" xfId="12828" xr:uid="{00000000-0005-0000-0000-00001C2E0000}"/>
    <cellStyle name="Normal 21 2 6 2" xfId="12829" xr:uid="{00000000-0005-0000-0000-00001D2E0000}"/>
    <cellStyle name="Normal 21 2 7" xfId="12830" xr:uid="{00000000-0005-0000-0000-00001E2E0000}"/>
    <cellStyle name="Normal 21 3" xfId="12831" xr:uid="{00000000-0005-0000-0000-00001F2E0000}"/>
    <cellStyle name="Normal 21 3 2" xfId="12832" xr:uid="{00000000-0005-0000-0000-0000202E0000}"/>
    <cellStyle name="Normal 21 3 2 2" xfId="12833" xr:uid="{00000000-0005-0000-0000-0000212E0000}"/>
    <cellStyle name="Normal 21 3 3" xfId="12834" xr:uid="{00000000-0005-0000-0000-0000222E0000}"/>
    <cellStyle name="Normal 21 3 3 2" xfId="12835" xr:uid="{00000000-0005-0000-0000-0000232E0000}"/>
    <cellStyle name="Normal 21 3 3 2 2" xfId="12836" xr:uid="{00000000-0005-0000-0000-0000242E0000}"/>
    <cellStyle name="Normal 21 3 3 3" xfId="12837" xr:uid="{00000000-0005-0000-0000-0000252E0000}"/>
    <cellStyle name="Normal 21 3 4" xfId="12838" xr:uid="{00000000-0005-0000-0000-0000262E0000}"/>
    <cellStyle name="Normal 21 3 4 2" xfId="12839" xr:uid="{00000000-0005-0000-0000-0000272E0000}"/>
    <cellStyle name="Normal 21 3 4 2 2" xfId="12840" xr:uid="{00000000-0005-0000-0000-0000282E0000}"/>
    <cellStyle name="Normal 21 3 4 3" xfId="12841" xr:uid="{00000000-0005-0000-0000-0000292E0000}"/>
    <cellStyle name="Normal 21 3 5" xfId="12842" xr:uid="{00000000-0005-0000-0000-00002A2E0000}"/>
    <cellStyle name="Normal 21 4" xfId="12843" xr:uid="{00000000-0005-0000-0000-00002B2E0000}"/>
    <cellStyle name="Normal 21 4 2" xfId="12844" xr:uid="{00000000-0005-0000-0000-00002C2E0000}"/>
    <cellStyle name="Normal 21 5" xfId="12845" xr:uid="{00000000-0005-0000-0000-00002D2E0000}"/>
    <cellStyle name="Normal 21 5 2" xfId="12846" xr:uid="{00000000-0005-0000-0000-00002E2E0000}"/>
    <cellStyle name="Normal 21 5 2 2" xfId="12847" xr:uid="{00000000-0005-0000-0000-00002F2E0000}"/>
    <cellStyle name="Normal 21 5 3" xfId="12848" xr:uid="{00000000-0005-0000-0000-0000302E0000}"/>
    <cellStyle name="Normal 21 6" xfId="12849" xr:uid="{00000000-0005-0000-0000-0000312E0000}"/>
    <cellStyle name="Normal 21 6 2" xfId="12850" xr:uid="{00000000-0005-0000-0000-0000322E0000}"/>
    <cellStyle name="Normal 21 6 2 2" xfId="12851" xr:uid="{00000000-0005-0000-0000-0000332E0000}"/>
    <cellStyle name="Normal 21 6 3" xfId="12852" xr:uid="{00000000-0005-0000-0000-0000342E0000}"/>
    <cellStyle name="Normal 21 7" xfId="12853" xr:uid="{00000000-0005-0000-0000-0000352E0000}"/>
    <cellStyle name="Normal 22" xfId="1252" xr:uid="{00000000-0005-0000-0000-0000362E0000}"/>
    <cellStyle name="Normal 22 2" xfId="12854" xr:uid="{00000000-0005-0000-0000-0000372E0000}"/>
    <cellStyle name="Normal 22 2 2" xfId="12855" xr:uid="{00000000-0005-0000-0000-0000382E0000}"/>
    <cellStyle name="Normal 22 2 2 2" xfId="12856" xr:uid="{00000000-0005-0000-0000-0000392E0000}"/>
    <cellStyle name="Normal 22 2 2 2 2" xfId="12857" xr:uid="{00000000-0005-0000-0000-00003A2E0000}"/>
    <cellStyle name="Normal 22 2 2 2 2 2" xfId="12858" xr:uid="{00000000-0005-0000-0000-00003B2E0000}"/>
    <cellStyle name="Normal 22 2 2 2 2 2 2" xfId="12859" xr:uid="{00000000-0005-0000-0000-00003C2E0000}"/>
    <cellStyle name="Normal 22 2 2 2 2 3" xfId="12860" xr:uid="{00000000-0005-0000-0000-00003D2E0000}"/>
    <cellStyle name="Normal 22 2 2 2 3" xfId="12861" xr:uid="{00000000-0005-0000-0000-00003E2E0000}"/>
    <cellStyle name="Normal 22 2 2 2 3 2" xfId="12862" xr:uid="{00000000-0005-0000-0000-00003F2E0000}"/>
    <cellStyle name="Normal 22 2 2 2 4" xfId="12863" xr:uid="{00000000-0005-0000-0000-0000402E0000}"/>
    <cellStyle name="Normal 22 2 2 3" xfId="12864" xr:uid="{00000000-0005-0000-0000-0000412E0000}"/>
    <cellStyle name="Normal 22 2 2 3 2" xfId="12865" xr:uid="{00000000-0005-0000-0000-0000422E0000}"/>
    <cellStyle name="Normal 22 2 2 3 2 2" xfId="12866" xr:uid="{00000000-0005-0000-0000-0000432E0000}"/>
    <cellStyle name="Normal 22 2 2 3 3" xfId="12867" xr:uid="{00000000-0005-0000-0000-0000442E0000}"/>
    <cellStyle name="Normal 22 2 2 4" xfId="12868" xr:uid="{00000000-0005-0000-0000-0000452E0000}"/>
    <cellStyle name="Normal 22 2 2 4 2" xfId="12869" xr:uid="{00000000-0005-0000-0000-0000462E0000}"/>
    <cellStyle name="Normal 22 2 2 5" xfId="12870" xr:uid="{00000000-0005-0000-0000-0000472E0000}"/>
    <cellStyle name="Normal 22 2 3" xfId="12871" xr:uid="{00000000-0005-0000-0000-0000482E0000}"/>
    <cellStyle name="Normal 22 2 3 2" xfId="12872" xr:uid="{00000000-0005-0000-0000-0000492E0000}"/>
    <cellStyle name="Normal 22 2 3 2 2" xfId="12873" xr:uid="{00000000-0005-0000-0000-00004A2E0000}"/>
    <cellStyle name="Normal 22 2 3 2 2 2" xfId="12874" xr:uid="{00000000-0005-0000-0000-00004B2E0000}"/>
    <cellStyle name="Normal 22 2 3 2 3" xfId="12875" xr:uid="{00000000-0005-0000-0000-00004C2E0000}"/>
    <cellStyle name="Normal 22 2 3 3" xfId="12876" xr:uid="{00000000-0005-0000-0000-00004D2E0000}"/>
    <cellStyle name="Normal 22 2 3 3 2" xfId="12877" xr:uid="{00000000-0005-0000-0000-00004E2E0000}"/>
    <cellStyle name="Normal 22 2 3 4" xfId="12878" xr:uid="{00000000-0005-0000-0000-00004F2E0000}"/>
    <cellStyle name="Normal 22 2 4" xfId="12879" xr:uid="{00000000-0005-0000-0000-0000502E0000}"/>
    <cellStyle name="Normal 22 2 4 2" xfId="12880" xr:uid="{00000000-0005-0000-0000-0000512E0000}"/>
    <cellStyle name="Normal 22 2 4 2 2" xfId="12881" xr:uid="{00000000-0005-0000-0000-0000522E0000}"/>
    <cellStyle name="Normal 22 2 4 3" xfId="12882" xr:uid="{00000000-0005-0000-0000-0000532E0000}"/>
    <cellStyle name="Normal 22 2 5" xfId="12883" xr:uid="{00000000-0005-0000-0000-0000542E0000}"/>
    <cellStyle name="Normal 22 2 5 2" xfId="12884" xr:uid="{00000000-0005-0000-0000-0000552E0000}"/>
    <cellStyle name="Normal 22 2 6" xfId="12885" xr:uid="{00000000-0005-0000-0000-0000562E0000}"/>
    <cellStyle name="Normal 22 3" xfId="12886" xr:uid="{00000000-0005-0000-0000-0000572E0000}"/>
    <cellStyle name="Normal 22 4" xfId="12887" xr:uid="{00000000-0005-0000-0000-0000582E0000}"/>
    <cellStyle name="Normal 22 4 2" xfId="12888" xr:uid="{00000000-0005-0000-0000-0000592E0000}"/>
    <cellStyle name="Normal 22 4 2 2" xfId="12889" xr:uid="{00000000-0005-0000-0000-00005A2E0000}"/>
    <cellStyle name="Normal 22 4 2 2 2" xfId="12890" xr:uid="{00000000-0005-0000-0000-00005B2E0000}"/>
    <cellStyle name="Normal 22 4 2 2 2 2" xfId="12891" xr:uid="{00000000-0005-0000-0000-00005C2E0000}"/>
    <cellStyle name="Normal 22 4 2 2 3" xfId="12892" xr:uid="{00000000-0005-0000-0000-00005D2E0000}"/>
    <cellStyle name="Normal 22 4 2 3" xfId="12893" xr:uid="{00000000-0005-0000-0000-00005E2E0000}"/>
    <cellStyle name="Normal 22 4 2 3 2" xfId="12894" xr:uid="{00000000-0005-0000-0000-00005F2E0000}"/>
    <cellStyle name="Normal 22 4 2 4" xfId="12895" xr:uid="{00000000-0005-0000-0000-0000602E0000}"/>
    <cellStyle name="Normal 22 4 3" xfId="12896" xr:uid="{00000000-0005-0000-0000-0000612E0000}"/>
    <cellStyle name="Normal 22 4 3 2" xfId="12897" xr:uid="{00000000-0005-0000-0000-0000622E0000}"/>
    <cellStyle name="Normal 22 4 3 2 2" xfId="12898" xr:uid="{00000000-0005-0000-0000-0000632E0000}"/>
    <cellStyle name="Normal 22 4 3 3" xfId="12899" xr:uid="{00000000-0005-0000-0000-0000642E0000}"/>
    <cellStyle name="Normal 22 4 4" xfId="12900" xr:uid="{00000000-0005-0000-0000-0000652E0000}"/>
    <cellStyle name="Normal 22 4 4 2" xfId="12901" xr:uid="{00000000-0005-0000-0000-0000662E0000}"/>
    <cellStyle name="Normal 22 4 5" xfId="12902" xr:uid="{00000000-0005-0000-0000-0000672E0000}"/>
    <cellStyle name="Normal 22 5" xfId="12903" xr:uid="{00000000-0005-0000-0000-0000682E0000}"/>
    <cellStyle name="Normal 22 5 2" xfId="12904" xr:uid="{00000000-0005-0000-0000-0000692E0000}"/>
    <cellStyle name="Normal 22 5 2 2" xfId="12905" xr:uid="{00000000-0005-0000-0000-00006A2E0000}"/>
    <cellStyle name="Normal 22 5 2 2 2" xfId="12906" xr:uid="{00000000-0005-0000-0000-00006B2E0000}"/>
    <cellStyle name="Normal 22 5 2 3" xfId="12907" xr:uid="{00000000-0005-0000-0000-00006C2E0000}"/>
    <cellStyle name="Normal 22 5 3" xfId="12908" xr:uid="{00000000-0005-0000-0000-00006D2E0000}"/>
    <cellStyle name="Normal 22 5 3 2" xfId="12909" xr:uid="{00000000-0005-0000-0000-00006E2E0000}"/>
    <cellStyle name="Normal 22 5 4" xfId="12910" xr:uid="{00000000-0005-0000-0000-00006F2E0000}"/>
    <cellStyle name="Normal 22 6" xfId="12911" xr:uid="{00000000-0005-0000-0000-0000702E0000}"/>
    <cellStyle name="Normal 22 7" xfId="12912" xr:uid="{00000000-0005-0000-0000-0000712E0000}"/>
    <cellStyle name="Normal 22 7 2" xfId="12913" xr:uid="{00000000-0005-0000-0000-0000722E0000}"/>
    <cellStyle name="Normal 22 7 2 2" xfId="12914" xr:uid="{00000000-0005-0000-0000-0000732E0000}"/>
    <cellStyle name="Normal 22 7 3" xfId="12915" xr:uid="{00000000-0005-0000-0000-0000742E0000}"/>
    <cellStyle name="Normal 22 8" xfId="12916" xr:uid="{00000000-0005-0000-0000-0000752E0000}"/>
    <cellStyle name="Normal 22 8 2" xfId="12917" xr:uid="{00000000-0005-0000-0000-0000762E0000}"/>
    <cellStyle name="Normal 22 9" xfId="12918" xr:uid="{00000000-0005-0000-0000-0000772E0000}"/>
    <cellStyle name="Normal 23" xfId="1253" xr:uid="{00000000-0005-0000-0000-0000782E0000}"/>
    <cellStyle name="Normal 23 2" xfId="12919" xr:uid="{00000000-0005-0000-0000-0000792E0000}"/>
    <cellStyle name="Normal 23 2 2" xfId="12920" xr:uid="{00000000-0005-0000-0000-00007A2E0000}"/>
    <cellStyle name="Normal 23 2 2 2" xfId="12921" xr:uid="{00000000-0005-0000-0000-00007B2E0000}"/>
    <cellStyle name="Normal 23 2 2 2 2" xfId="12922" xr:uid="{00000000-0005-0000-0000-00007C2E0000}"/>
    <cellStyle name="Normal 23 2 2 2 2 2" xfId="12923" xr:uid="{00000000-0005-0000-0000-00007D2E0000}"/>
    <cellStyle name="Normal 23 2 2 2 2 2 2" xfId="12924" xr:uid="{00000000-0005-0000-0000-00007E2E0000}"/>
    <cellStyle name="Normal 23 2 2 2 2 3" xfId="12925" xr:uid="{00000000-0005-0000-0000-00007F2E0000}"/>
    <cellStyle name="Normal 23 2 2 2 3" xfId="12926" xr:uid="{00000000-0005-0000-0000-0000802E0000}"/>
    <cellStyle name="Normal 23 2 2 2 3 2" xfId="12927" xr:uid="{00000000-0005-0000-0000-0000812E0000}"/>
    <cellStyle name="Normal 23 2 2 2 4" xfId="12928" xr:uid="{00000000-0005-0000-0000-0000822E0000}"/>
    <cellStyle name="Normal 23 2 2 3" xfId="12929" xr:uid="{00000000-0005-0000-0000-0000832E0000}"/>
    <cellStyle name="Normal 23 2 2 3 2" xfId="12930" xr:uid="{00000000-0005-0000-0000-0000842E0000}"/>
    <cellStyle name="Normal 23 2 2 3 2 2" xfId="12931" xr:uid="{00000000-0005-0000-0000-0000852E0000}"/>
    <cellStyle name="Normal 23 2 2 3 3" xfId="12932" xr:uid="{00000000-0005-0000-0000-0000862E0000}"/>
    <cellStyle name="Normal 23 2 2 4" xfId="12933" xr:uid="{00000000-0005-0000-0000-0000872E0000}"/>
    <cellStyle name="Normal 23 2 2 4 2" xfId="12934" xr:uid="{00000000-0005-0000-0000-0000882E0000}"/>
    <cellStyle name="Normal 23 2 2 5" xfId="12935" xr:uid="{00000000-0005-0000-0000-0000892E0000}"/>
    <cellStyle name="Normal 23 2 3" xfId="12936" xr:uid="{00000000-0005-0000-0000-00008A2E0000}"/>
    <cellStyle name="Normal 23 2 3 2" xfId="12937" xr:uid="{00000000-0005-0000-0000-00008B2E0000}"/>
    <cellStyle name="Normal 23 2 3 2 2" xfId="12938" xr:uid="{00000000-0005-0000-0000-00008C2E0000}"/>
    <cellStyle name="Normal 23 2 3 2 2 2" xfId="12939" xr:uid="{00000000-0005-0000-0000-00008D2E0000}"/>
    <cellStyle name="Normal 23 2 3 2 3" xfId="12940" xr:uid="{00000000-0005-0000-0000-00008E2E0000}"/>
    <cellStyle name="Normal 23 2 3 3" xfId="12941" xr:uid="{00000000-0005-0000-0000-00008F2E0000}"/>
    <cellStyle name="Normal 23 2 3 3 2" xfId="12942" xr:uid="{00000000-0005-0000-0000-0000902E0000}"/>
    <cellStyle name="Normal 23 2 3 4" xfId="12943" xr:uid="{00000000-0005-0000-0000-0000912E0000}"/>
    <cellStyle name="Normal 23 2 4" xfId="12944" xr:uid="{00000000-0005-0000-0000-0000922E0000}"/>
    <cellStyle name="Normal 23 2 4 2" xfId="12945" xr:uid="{00000000-0005-0000-0000-0000932E0000}"/>
    <cellStyle name="Normal 23 2 4 2 2" xfId="12946" xr:uid="{00000000-0005-0000-0000-0000942E0000}"/>
    <cellStyle name="Normal 23 2 4 3" xfId="12947" xr:uid="{00000000-0005-0000-0000-0000952E0000}"/>
    <cellStyle name="Normal 23 2 5" xfId="12948" xr:uid="{00000000-0005-0000-0000-0000962E0000}"/>
    <cellStyle name="Normal 23 2 5 2" xfId="12949" xr:uid="{00000000-0005-0000-0000-0000972E0000}"/>
    <cellStyle name="Normal 23 2 6" xfId="12950" xr:uid="{00000000-0005-0000-0000-0000982E0000}"/>
    <cellStyle name="Normal 23 3" xfId="12951" xr:uid="{00000000-0005-0000-0000-0000992E0000}"/>
    <cellStyle name="Normal 23 4" xfId="12952" xr:uid="{00000000-0005-0000-0000-00009A2E0000}"/>
    <cellStyle name="Normal 23 4 2" xfId="12953" xr:uid="{00000000-0005-0000-0000-00009B2E0000}"/>
    <cellStyle name="Normal 23 4 2 2" xfId="12954" xr:uid="{00000000-0005-0000-0000-00009C2E0000}"/>
    <cellStyle name="Normal 23 4 2 2 2" xfId="12955" xr:uid="{00000000-0005-0000-0000-00009D2E0000}"/>
    <cellStyle name="Normal 23 4 2 2 2 2" xfId="12956" xr:uid="{00000000-0005-0000-0000-00009E2E0000}"/>
    <cellStyle name="Normal 23 4 2 2 3" xfId="12957" xr:uid="{00000000-0005-0000-0000-00009F2E0000}"/>
    <cellStyle name="Normal 23 4 2 3" xfId="12958" xr:uid="{00000000-0005-0000-0000-0000A02E0000}"/>
    <cellStyle name="Normal 23 4 2 3 2" xfId="12959" xr:uid="{00000000-0005-0000-0000-0000A12E0000}"/>
    <cellStyle name="Normal 23 4 2 4" xfId="12960" xr:uid="{00000000-0005-0000-0000-0000A22E0000}"/>
    <cellStyle name="Normal 23 4 3" xfId="12961" xr:uid="{00000000-0005-0000-0000-0000A32E0000}"/>
    <cellStyle name="Normal 23 4 3 2" xfId="12962" xr:uid="{00000000-0005-0000-0000-0000A42E0000}"/>
    <cellStyle name="Normal 23 4 3 2 2" xfId="12963" xr:uid="{00000000-0005-0000-0000-0000A52E0000}"/>
    <cellStyle name="Normal 23 4 3 3" xfId="12964" xr:uid="{00000000-0005-0000-0000-0000A62E0000}"/>
    <cellStyle name="Normal 23 4 4" xfId="12965" xr:uid="{00000000-0005-0000-0000-0000A72E0000}"/>
    <cellStyle name="Normal 23 4 4 2" xfId="12966" xr:uid="{00000000-0005-0000-0000-0000A82E0000}"/>
    <cellStyle name="Normal 23 4 5" xfId="12967" xr:uid="{00000000-0005-0000-0000-0000A92E0000}"/>
    <cellStyle name="Normal 23 5" xfId="12968" xr:uid="{00000000-0005-0000-0000-0000AA2E0000}"/>
    <cellStyle name="Normal 23 5 2" xfId="12969" xr:uid="{00000000-0005-0000-0000-0000AB2E0000}"/>
    <cellStyle name="Normal 23 5 2 2" xfId="12970" xr:uid="{00000000-0005-0000-0000-0000AC2E0000}"/>
    <cellStyle name="Normal 23 5 2 2 2" xfId="12971" xr:uid="{00000000-0005-0000-0000-0000AD2E0000}"/>
    <cellStyle name="Normal 23 5 2 3" xfId="12972" xr:uid="{00000000-0005-0000-0000-0000AE2E0000}"/>
    <cellStyle name="Normal 23 5 3" xfId="12973" xr:uid="{00000000-0005-0000-0000-0000AF2E0000}"/>
    <cellStyle name="Normal 23 5 3 2" xfId="12974" xr:uid="{00000000-0005-0000-0000-0000B02E0000}"/>
    <cellStyle name="Normal 23 5 4" xfId="12975" xr:uid="{00000000-0005-0000-0000-0000B12E0000}"/>
    <cellStyle name="Normal 23 6" xfId="12976" xr:uid="{00000000-0005-0000-0000-0000B22E0000}"/>
    <cellStyle name="Normal 23 7" xfId="12977" xr:uid="{00000000-0005-0000-0000-0000B32E0000}"/>
    <cellStyle name="Normal 23 7 2" xfId="12978" xr:uid="{00000000-0005-0000-0000-0000B42E0000}"/>
    <cellStyle name="Normal 23 7 2 2" xfId="12979" xr:uid="{00000000-0005-0000-0000-0000B52E0000}"/>
    <cellStyle name="Normal 23 7 3" xfId="12980" xr:uid="{00000000-0005-0000-0000-0000B62E0000}"/>
    <cellStyle name="Normal 23 8" xfId="12981" xr:uid="{00000000-0005-0000-0000-0000B72E0000}"/>
    <cellStyle name="Normal 23 8 2" xfId="12982" xr:uid="{00000000-0005-0000-0000-0000B82E0000}"/>
    <cellStyle name="Normal 23 9" xfId="12983" xr:uid="{00000000-0005-0000-0000-0000B92E0000}"/>
    <cellStyle name="Normal 24" xfId="1254" xr:uid="{00000000-0005-0000-0000-0000BA2E0000}"/>
    <cellStyle name="Normal 24 2" xfId="12984" xr:uid="{00000000-0005-0000-0000-0000BB2E0000}"/>
    <cellStyle name="Normal 24 2 2" xfId="12985" xr:uid="{00000000-0005-0000-0000-0000BC2E0000}"/>
    <cellStyle name="Normal 24 2 2 2" xfId="12986" xr:uid="{00000000-0005-0000-0000-0000BD2E0000}"/>
    <cellStyle name="Normal 24 2 2 2 2" xfId="12987" xr:uid="{00000000-0005-0000-0000-0000BE2E0000}"/>
    <cellStyle name="Normal 24 2 2 2 2 2" xfId="12988" xr:uid="{00000000-0005-0000-0000-0000BF2E0000}"/>
    <cellStyle name="Normal 24 2 2 2 2 2 2" xfId="12989" xr:uid="{00000000-0005-0000-0000-0000C02E0000}"/>
    <cellStyle name="Normal 24 2 2 2 2 3" xfId="12990" xr:uid="{00000000-0005-0000-0000-0000C12E0000}"/>
    <cellStyle name="Normal 24 2 2 2 3" xfId="12991" xr:uid="{00000000-0005-0000-0000-0000C22E0000}"/>
    <cellStyle name="Normal 24 2 2 2 3 2" xfId="12992" xr:uid="{00000000-0005-0000-0000-0000C32E0000}"/>
    <cellStyle name="Normal 24 2 2 2 4" xfId="12993" xr:uid="{00000000-0005-0000-0000-0000C42E0000}"/>
    <cellStyle name="Normal 24 2 2 3" xfId="12994" xr:uid="{00000000-0005-0000-0000-0000C52E0000}"/>
    <cellStyle name="Normal 24 2 2 3 2" xfId="12995" xr:uid="{00000000-0005-0000-0000-0000C62E0000}"/>
    <cellStyle name="Normal 24 2 2 3 2 2" xfId="12996" xr:uid="{00000000-0005-0000-0000-0000C72E0000}"/>
    <cellStyle name="Normal 24 2 2 3 3" xfId="12997" xr:uid="{00000000-0005-0000-0000-0000C82E0000}"/>
    <cellStyle name="Normal 24 2 2 4" xfId="12998" xr:uid="{00000000-0005-0000-0000-0000C92E0000}"/>
    <cellStyle name="Normal 24 2 2 4 2" xfId="12999" xr:uid="{00000000-0005-0000-0000-0000CA2E0000}"/>
    <cellStyle name="Normal 24 2 2 5" xfId="13000" xr:uid="{00000000-0005-0000-0000-0000CB2E0000}"/>
    <cellStyle name="Normal 24 2 3" xfId="13001" xr:uid="{00000000-0005-0000-0000-0000CC2E0000}"/>
    <cellStyle name="Normal 24 2 3 2" xfId="13002" xr:uid="{00000000-0005-0000-0000-0000CD2E0000}"/>
    <cellStyle name="Normal 24 2 3 2 2" xfId="13003" xr:uid="{00000000-0005-0000-0000-0000CE2E0000}"/>
    <cellStyle name="Normal 24 2 3 2 2 2" xfId="13004" xr:uid="{00000000-0005-0000-0000-0000CF2E0000}"/>
    <cellStyle name="Normal 24 2 3 2 3" xfId="13005" xr:uid="{00000000-0005-0000-0000-0000D02E0000}"/>
    <cellStyle name="Normal 24 2 3 3" xfId="13006" xr:uid="{00000000-0005-0000-0000-0000D12E0000}"/>
    <cellStyle name="Normal 24 2 3 3 2" xfId="13007" xr:uid="{00000000-0005-0000-0000-0000D22E0000}"/>
    <cellStyle name="Normal 24 2 3 4" xfId="13008" xr:uid="{00000000-0005-0000-0000-0000D32E0000}"/>
    <cellStyle name="Normal 24 2 4" xfId="13009" xr:uid="{00000000-0005-0000-0000-0000D42E0000}"/>
    <cellStyle name="Normal 24 2 4 2" xfId="13010" xr:uid="{00000000-0005-0000-0000-0000D52E0000}"/>
    <cellStyle name="Normal 24 2 4 2 2" xfId="13011" xr:uid="{00000000-0005-0000-0000-0000D62E0000}"/>
    <cellStyle name="Normal 24 2 4 3" xfId="13012" xr:uid="{00000000-0005-0000-0000-0000D72E0000}"/>
    <cellStyle name="Normal 24 2 5" xfId="13013" xr:uid="{00000000-0005-0000-0000-0000D82E0000}"/>
    <cellStyle name="Normal 24 2 5 2" xfId="13014" xr:uid="{00000000-0005-0000-0000-0000D92E0000}"/>
    <cellStyle name="Normal 24 2 6" xfId="13015" xr:uid="{00000000-0005-0000-0000-0000DA2E0000}"/>
    <cellStyle name="Normal 24 3" xfId="13016" xr:uid="{00000000-0005-0000-0000-0000DB2E0000}"/>
    <cellStyle name="Normal 24 4" xfId="13017" xr:uid="{00000000-0005-0000-0000-0000DC2E0000}"/>
    <cellStyle name="Normal 24 4 2" xfId="13018" xr:uid="{00000000-0005-0000-0000-0000DD2E0000}"/>
    <cellStyle name="Normal 24 4 2 2" xfId="13019" xr:uid="{00000000-0005-0000-0000-0000DE2E0000}"/>
    <cellStyle name="Normal 24 4 2 2 2" xfId="13020" xr:uid="{00000000-0005-0000-0000-0000DF2E0000}"/>
    <cellStyle name="Normal 24 4 2 2 2 2" xfId="13021" xr:uid="{00000000-0005-0000-0000-0000E02E0000}"/>
    <cellStyle name="Normal 24 4 2 2 3" xfId="13022" xr:uid="{00000000-0005-0000-0000-0000E12E0000}"/>
    <cellStyle name="Normal 24 4 2 3" xfId="13023" xr:uid="{00000000-0005-0000-0000-0000E22E0000}"/>
    <cellStyle name="Normal 24 4 2 3 2" xfId="13024" xr:uid="{00000000-0005-0000-0000-0000E32E0000}"/>
    <cellStyle name="Normal 24 4 2 4" xfId="13025" xr:uid="{00000000-0005-0000-0000-0000E42E0000}"/>
    <cellStyle name="Normal 24 4 3" xfId="13026" xr:uid="{00000000-0005-0000-0000-0000E52E0000}"/>
    <cellStyle name="Normal 24 4 3 2" xfId="13027" xr:uid="{00000000-0005-0000-0000-0000E62E0000}"/>
    <cellStyle name="Normal 24 4 3 2 2" xfId="13028" xr:uid="{00000000-0005-0000-0000-0000E72E0000}"/>
    <cellStyle name="Normal 24 4 3 3" xfId="13029" xr:uid="{00000000-0005-0000-0000-0000E82E0000}"/>
    <cellStyle name="Normal 24 4 4" xfId="13030" xr:uid="{00000000-0005-0000-0000-0000E92E0000}"/>
    <cellStyle name="Normal 24 4 4 2" xfId="13031" xr:uid="{00000000-0005-0000-0000-0000EA2E0000}"/>
    <cellStyle name="Normal 24 4 5" xfId="13032" xr:uid="{00000000-0005-0000-0000-0000EB2E0000}"/>
    <cellStyle name="Normal 24 5" xfId="13033" xr:uid="{00000000-0005-0000-0000-0000EC2E0000}"/>
    <cellStyle name="Normal 24 5 2" xfId="13034" xr:uid="{00000000-0005-0000-0000-0000ED2E0000}"/>
    <cellStyle name="Normal 24 5 2 2" xfId="13035" xr:uid="{00000000-0005-0000-0000-0000EE2E0000}"/>
    <cellStyle name="Normal 24 5 2 2 2" xfId="13036" xr:uid="{00000000-0005-0000-0000-0000EF2E0000}"/>
    <cellStyle name="Normal 24 5 2 3" xfId="13037" xr:uid="{00000000-0005-0000-0000-0000F02E0000}"/>
    <cellStyle name="Normal 24 5 3" xfId="13038" xr:uid="{00000000-0005-0000-0000-0000F12E0000}"/>
    <cellStyle name="Normal 24 5 3 2" xfId="13039" xr:uid="{00000000-0005-0000-0000-0000F22E0000}"/>
    <cellStyle name="Normal 24 5 4" xfId="13040" xr:uid="{00000000-0005-0000-0000-0000F32E0000}"/>
    <cellStyle name="Normal 24 6" xfId="13041" xr:uid="{00000000-0005-0000-0000-0000F42E0000}"/>
    <cellStyle name="Normal 24 7" xfId="13042" xr:uid="{00000000-0005-0000-0000-0000F52E0000}"/>
    <cellStyle name="Normal 24 7 2" xfId="13043" xr:uid="{00000000-0005-0000-0000-0000F62E0000}"/>
    <cellStyle name="Normal 24 7 2 2" xfId="13044" xr:uid="{00000000-0005-0000-0000-0000F72E0000}"/>
    <cellStyle name="Normal 24 7 3" xfId="13045" xr:uid="{00000000-0005-0000-0000-0000F82E0000}"/>
    <cellStyle name="Normal 24 8" xfId="13046" xr:uid="{00000000-0005-0000-0000-0000F92E0000}"/>
    <cellStyle name="Normal 24 8 2" xfId="13047" xr:uid="{00000000-0005-0000-0000-0000FA2E0000}"/>
    <cellStyle name="Normal 24 9" xfId="13048" xr:uid="{00000000-0005-0000-0000-0000FB2E0000}"/>
    <cellStyle name="Normal 25" xfId="1255" xr:uid="{00000000-0005-0000-0000-0000FC2E0000}"/>
    <cellStyle name="Normal 25 2" xfId="13049" xr:uid="{00000000-0005-0000-0000-0000FD2E0000}"/>
    <cellStyle name="Normal 25 2 2" xfId="13050" xr:uid="{00000000-0005-0000-0000-0000FE2E0000}"/>
    <cellStyle name="Normal 25 2 2 2" xfId="13051" xr:uid="{00000000-0005-0000-0000-0000FF2E0000}"/>
    <cellStyle name="Normal 25 2 2 2 2" xfId="13052" xr:uid="{00000000-0005-0000-0000-0000002F0000}"/>
    <cellStyle name="Normal 25 2 2 2 2 2" xfId="13053" xr:uid="{00000000-0005-0000-0000-0000012F0000}"/>
    <cellStyle name="Normal 25 2 2 2 3" xfId="13054" xr:uid="{00000000-0005-0000-0000-0000022F0000}"/>
    <cellStyle name="Normal 25 2 2 3" xfId="13055" xr:uid="{00000000-0005-0000-0000-0000032F0000}"/>
    <cellStyle name="Normal 25 2 2 3 2" xfId="13056" xr:uid="{00000000-0005-0000-0000-0000042F0000}"/>
    <cellStyle name="Normal 25 2 2 4" xfId="13057" xr:uid="{00000000-0005-0000-0000-0000052F0000}"/>
    <cellStyle name="Normal 25 2 3" xfId="13058" xr:uid="{00000000-0005-0000-0000-0000062F0000}"/>
    <cellStyle name="Normal 25 2 3 2" xfId="13059" xr:uid="{00000000-0005-0000-0000-0000072F0000}"/>
    <cellStyle name="Normal 25 2 3 2 2" xfId="13060" xr:uid="{00000000-0005-0000-0000-0000082F0000}"/>
    <cellStyle name="Normal 25 2 3 3" xfId="13061" xr:uid="{00000000-0005-0000-0000-0000092F0000}"/>
    <cellStyle name="Normal 25 2 4" xfId="13062" xr:uid="{00000000-0005-0000-0000-00000A2F0000}"/>
    <cellStyle name="Normal 25 2 4 2" xfId="13063" xr:uid="{00000000-0005-0000-0000-00000B2F0000}"/>
    <cellStyle name="Normal 25 2 5" xfId="13064" xr:uid="{00000000-0005-0000-0000-00000C2F0000}"/>
    <cellStyle name="Normal 25 3" xfId="13065" xr:uid="{00000000-0005-0000-0000-00000D2F0000}"/>
    <cellStyle name="Normal 25 3 2" xfId="13066" xr:uid="{00000000-0005-0000-0000-00000E2F0000}"/>
    <cellStyle name="Normal 25 3 2 2" xfId="13067" xr:uid="{00000000-0005-0000-0000-00000F2F0000}"/>
    <cellStyle name="Normal 25 3 2 2 2" xfId="13068" xr:uid="{00000000-0005-0000-0000-0000102F0000}"/>
    <cellStyle name="Normal 25 3 2 3" xfId="13069" xr:uid="{00000000-0005-0000-0000-0000112F0000}"/>
    <cellStyle name="Normal 25 3 3" xfId="13070" xr:uid="{00000000-0005-0000-0000-0000122F0000}"/>
    <cellStyle name="Normal 25 3 3 2" xfId="13071" xr:uid="{00000000-0005-0000-0000-0000132F0000}"/>
    <cellStyle name="Normal 25 3 4" xfId="13072" xr:uid="{00000000-0005-0000-0000-0000142F0000}"/>
    <cellStyle name="Normal 25 4" xfId="13073" xr:uid="{00000000-0005-0000-0000-0000152F0000}"/>
    <cellStyle name="Normal 25 4 2" xfId="13074" xr:uid="{00000000-0005-0000-0000-0000162F0000}"/>
    <cellStyle name="Normal 25 4 2 2" xfId="13075" xr:uid="{00000000-0005-0000-0000-0000172F0000}"/>
    <cellStyle name="Normal 25 4 2 2 2" xfId="13076" xr:uid="{00000000-0005-0000-0000-0000182F0000}"/>
    <cellStyle name="Normal 25 4 2 3" xfId="13077" xr:uid="{00000000-0005-0000-0000-0000192F0000}"/>
    <cellStyle name="Normal 25 4 3" xfId="13078" xr:uid="{00000000-0005-0000-0000-00001A2F0000}"/>
    <cellStyle name="Normal 25 4 3 2" xfId="13079" xr:uid="{00000000-0005-0000-0000-00001B2F0000}"/>
    <cellStyle name="Normal 25 4 4" xfId="13080" xr:uid="{00000000-0005-0000-0000-00001C2F0000}"/>
    <cellStyle name="Normal 25 5" xfId="13081" xr:uid="{00000000-0005-0000-0000-00001D2F0000}"/>
    <cellStyle name="Normal 25 5 2" xfId="13082" xr:uid="{00000000-0005-0000-0000-00001E2F0000}"/>
    <cellStyle name="Normal 25 6" xfId="13083" xr:uid="{00000000-0005-0000-0000-00001F2F0000}"/>
    <cellStyle name="Normal 25 6 2" xfId="13084" xr:uid="{00000000-0005-0000-0000-0000202F0000}"/>
    <cellStyle name="Normal 25 6 2 2" xfId="13085" xr:uid="{00000000-0005-0000-0000-0000212F0000}"/>
    <cellStyle name="Normal 25 6 3" xfId="13086" xr:uid="{00000000-0005-0000-0000-0000222F0000}"/>
    <cellStyle name="Normal 25 7" xfId="13087" xr:uid="{00000000-0005-0000-0000-0000232F0000}"/>
    <cellStyle name="Normal 25 7 2" xfId="13088" xr:uid="{00000000-0005-0000-0000-0000242F0000}"/>
    <cellStyle name="Normal 25 8" xfId="13089" xr:uid="{00000000-0005-0000-0000-0000252F0000}"/>
    <cellStyle name="Normal 26" xfId="1256" xr:uid="{00000000-0005-0000-0000-0000262F0000}"/>
    <cellStyle name="Normal 26 2" xfId="13090" xr:uid="{00000000-0005-0000-0000-0000272F0000}"/>
    <cellStyle name="Normal 26 2 2" xfId="13091" xr:uid="{00000000-0005-0000-0000-0000282F0000}"/>
    <cellStyle name="Normal 26 2 2 2" xfId="13092" xr:uid="{00000000-0005-0000-0000-0000292F0000}"/>
    <cellStyle name="Normal 26 2 2 2 2" xfId="13093" xr:uid="{00000000-0005-0000-0000-00002A2F0000}"/>
    <cellStyle name="Normal 26 2 2 3" xfId="13094" xr:uid="{00000000-0005-0000-0000-00002B2F0000}"/>
    <cellStyle name="Normal 26 2 3" xfId="13095" xr:uid="{00000000-0005-0000-0000-00002C2F0000}"/>
    <cellStyle name="Normal 26 2 3 2" xfId="13096" xr:uid="{00000000-0005-0000-0000-00002D2F0000}"/>
    <cellStyle name="Normal 26 2 4" xfId="13097" xr:uid="{00000000-0005-0000-0000-00002E2F0000}"/>
    <cellStyle name="Normal 26 3" xfId="13098" xr:uid="{00000000-0005-0000-0000-00002F2F0000}"/>
    <cellStyle name="Normal 26 3 2" xfId="13099" xr:uid="{00000000-0005-0000-0000-0000302F0000}"/>
    <cellStyle name="Normal 26 3 2 2" xfId="13100" xr:uid="{00000000-0005-0000-0000-0000312F0000}"/>
    <cellStyle name="Normal 26 3 2 2 2" xfId="13101" xr:uid="{00000000-0005-0000-0000-0000322F0000}"/>
    <cellStyle name="Normal 26 3 2 3" xfId="13102" xr:uid="{00000000-0005-0000-0000-0000332F0000}"/>
    <cellStyle name="Normal 26 3 3" xfId="13103" xr:uid="{00000000-0005-0000-0000-0000342F0000}"/>
    <cellStyle name="Normal 26 3 3 2" xfId="13104" xr:uid="{00000000-0005-0000-0000-0000352F0000}"/>
    <cellStyle name="Normal 26 3 4" xfId="13105" xr:uid="{00000000-0005-0000-0000-0000362F0000}"/>
    <cellStyle name="Normal 26 4" xfId="13106" xr:uid="{00000000-0005-0000-0000-0000372F0000}"/>
    <cellStyle name="Normal 26 4 2" xfId="13107" xr:uid="{00000000-0005-0000-0000-0000382F0000}"/>
    <cellStyle name="Normal 26 4 2 2" xfId="13108" xr:uid="{00000000-0005-0000-0000-0000392F0000}"/>
    <cellStyle name="Normal 26 4 3" xfId="13109" xr:uid="{00000000-0005-0000-0000-00003A2F0000}"/>
    <cellStyle name="Normal 26 5" xfId="13110" xr:uid="{00000000-0005-0000-0000-00003B2F0000}"/>
    <cellStyle name="Normal 26 5 2" xfId="13111" xr:uid="{00000000-0005-0000-0000-00003C2F0000}"/>
    <cellStyle name="Normal 26 6" xfId="13112" xr:uid="{00000000-0005-0000-0000-00003D2F0000}"/>
    <cellStyle name="Normal 27" xfId="1257" xr:uid="{00000000-0005-0000-0000-00003E2F0000}"/>
    <cellStyle name="Normal 27 2" xfId="13113" xr:uid="{00000000-0005-0000-0000-00003F2F0000}"/>
    <cellStyle name="Normal 27 2 2" xfId="13114" xr:uid="{00000000-0005-0000-0000-0000402F0000}"/>
    <cellStyle name="Normal 27 2 2 2" xfId="13115" xr:uid="{00000000-0005-0000-0000-0000412F0000}"/>
    <cellStyle name="Normal 27 2 3" xfId="13116" xr:uid="{00000000-0005-0000-0000-0000422F0000}"/>
    <cellStyle name="Normal 27 3" xfId="13117" xr:uid="{00000000-0005-0000-0000-0000432F0000}"/>
    <cellStyle name="Normal 27 3 2" xfId="13118" xr:uid="{00000000-0005-0000-0000-0000442F0000}"/>
    <cellStyle name="Normal 27 4" xfId="13119" xr:uid="{00000000-0005-0000-0000-0000452F0000}"/>
    <cellStyle name="Normal 28" xfId="1258" xr:uid="{00000000-0005-0000-0000-0000462F0000}"/>
    <cellStyle name="Normal 28 2" xfId="13120" xr:uid="{00000000-0005-0000-0000-0000472F0000}"/>
    <cellStyle name="Normal 28 2 2" xfId="13121" xr:uid="{00000000-0005-0000-0000-0000482F0000}"/>
    <cellStyle name="Normal 28 2 2 2" xfId="13122" xr:uid="{00000000-0005-0000-0000-0000492F0000}"/>
    <cellStyle name="Normal 28 2 3" xfId="13123" xr:uid="{00000000-0005-0000-0000-00004A2F0000}"/>
    <cellStyle name="Normal 28 3" xfId="13124" xr:uid="{00000000-0005-0000-0000-00004B2F0000}"/>
    <cellStyle name="Normal 28 3 2" xfId="13125" xr:uid="{00000000-0005-0000-0000-00004C2F0000}"/>
    <cellStyle name="Normal 28 4" xfId="13126" xr:uid="{00000000-0005-0000-0000-00004D2F0000}"/>
    <cellStyle name="Normal 29" xfId="1259" xr:uid="{00000000-0005-0000-0000-00004E2F0000}"/>
    <cellStyle name="Normal 29 2" xfId="13127" xr:uid="{00000000-0005-0000-0000-00004F2F0000}"/>
    <cellStyle name="Normal 29 2 2" xfId="13128" xr:uid="{00000000-0005-0000-0000-0000502F0000}"/>
    <cellStyle name="Normal 29 2 2 2" xfId="13129" xr:uid="{00000000-0005-0000-0000-0000512F0000}"/>
    <cellStyle name="Normal 29 2 3" xfId="13130" xr:uid="{00000000-0005-0000-0000-0000522F0000}"/>
    <cellStyle name="Normal 29 3" xfId="13131" xr:uid="{00000000-0005-0000-0000-0000532F0000}"/>
    <cellStyle name="Normal 29 3 2" xfId="13132" xr:uid="{00000000-0005-0000-0000-0000542F0000}"/>
    <cellStyle name="Normal 29 4" xfId="13133" xr:uid="{00000000-0005-0000-0000-0000552F0000}"/>
    <cellStyle name="Normal 3" xfId="1260" xr:uid="{00000000-0005-0000-0000-0000562F0000}"/>
    <cellStyle name="Normal 3 10" xfId="1261" xr:uid="{00000000-0005-0000-0000-0000572F0000}"/>
    <cellStyle name="Normal 3 10 2" xfId="1262" xr:uid="{00000000-0005-0000-0000-0000582F0000}"/>
    <cellStyle name="Normal 3 10 2 2" xfId="13134" xr:uid="{00000000-0005-0000-0000-0000592F0000}"/>
    <cellStyle name="Normal 3 10 2 2 2" xfId="13135" xr:uid="{00000000-0005-0000-0000-00005A2F0000}"/>
    <cellStyle name="Normal 3 10 2 2 2 2" xfId="13136" xr:uid="{00000000-0005-0000-0000-00005B2F0000}"/>
    <cellStyle name="Normal 3 10 2 2 2 2 2" xfId="13137" xr:uid="{00000000-0005-0000-0000-00005C2F0000}"/>
    <cellStyle name="Normal 3 10 2 2 2 2 2 2" xfId="13138" xr:uid="{00000000-0005-0000-0000-00005D2F0000}"/>
    <cellStyle name="Normal 3 10 2 2 2 2 3" xfId="13139" xr:uid="{00000000-0005-0000-0000-00005E2F0000}"/>
    <cellStyle name="Normal 3 10 2 2 2 3" xfId="13140" xr:uid="{00000000-0005-0000-0000-00005F2F0000}"/>
    <cellStyle name="Normal 3 10 2 2 2 3 2" xfId="13141" xr:uid="{00000000-0005-0000-0000-0000602F0000}"/>
    <cellStyle name="Normal 3 10 2 2 2 4" xfId="13142" xr:uid="{00000000-0005-0000-0000-0000612F0000}"/>
    <cellStyle name="Normal 3 10 2 2 3" xfId="13143" xr:uid="{00000000-0005-0000-0000-0000622F0000}"/>
    <cellStyle name="Normal 3 10 2 2 3 2" xfId="13144" xr:uid="{00000000-0005-0000-0000-0000632F0000}"/>
    <cellStyle name="Normal 3 10 2 2 3 2 2" xfId="13145" xr:uid="{00000000-0005-0000-0000-0000642F0000}"/>
    <cellStyle name="Normal 3 10 2 2 3 3" xfId="13146" xr:uid="{00000000-0005-0000-0000-0000652F0000}"/>
    <cellStyle name="Normal 3 10 2 2 4" xfId="13147" xr:uid="{00000000-0005-0000-0000-0000662F0000}"/>
    <cellStyle name="Normal 3 10 2 2 4 2" xfId="13148" xr:uid="{00000000-0005-0000-0000-0000672F0000}"/>
    <cellStyle name="Normal 3 10 2 2 5" xfId="13149" xr:uid="{00000000-0005-0000-0000-0000682F0000}"/>
    <cellStyle name="Normal 3 10 2 3" xfId="13150" xr:uid="{00000000-0005-0000-0000-0000692F0000}"/>
    <cellStyle name="Normal 3 10 2 3 2" xfId="13151" xr:uid="{00000000-0005-0000-0000-00006A2F0000}"/>
    <cellStyle name="Normal 3 10 2 3 2 2" xfId="13152" xr:uid="{00000000-0005-0000-0000-00006B2F0000}"/>
    <cellStyle name="Normal 3 10 2 3 2 2 2" xfId="13153" xr:uid="{00000000-0005-0000-0000-00006C2F0000}"/>
    <cellStyle name="Normal 3 10 2 3 2 3" xfId="13154" xr:uid="{00000000-0005-0000-0000-00006D2F0000}"/>
    <cellStyle name="Normal 3 10 2 3 3" xfId="13155" xr:uid="{00000000-0005-0000-0000-00006E2F0000}"/>
    <cellStyle name="Normal 3 10 2 3 3 2" xfId="13156" xr:uid="{00000000-0005-0000-0000-00006F2F0000}"/>
    <cellStyle name="Normal 3 10 2 3 4" xfId="13157" xr:uid="{00000000-0005-0000-0000-0000702F0000}"/>
    <cellStyle name="Normal 3 10 2 4" xfId="13158" xr:uid="{00000000-0005-0000-0000-0000712F0000}"/>
    <cellStyle name="Normal 3 10 2 4 2" xfId="13159" xr:uid="{00000000-0005-0000-0000-0000722F0000}"/>
    <cellStyle name="Normal 3 10 2 4 2 2" xfId="13160" xr:uid="{00000000-0005-0000-0000-0000732F0000}"/>
    <cellStyle name="Normal 3 10 2 4 2 2 2" xfId="13161" xr:uid="{00000000-0005-0000-0000-0000742F0000}"/>
    <cellStyle name="Normal 3 10 2 4 2 3" xfId="13162" xr:uid="{00000000-0005-0000-0000-0000752F0000}"/>
    <cellStyle name="Normal 3 10 2 4 3" xfId="13163" xr:uid="{00000000-0005-0000-0000-0000762F0000}"/>
    <cellStyle name="Normal 3 10 2 4 3 2" xfId="13164" xr:uid="{00000000-0005-0000-0000-0000772F0000}"/>
    <cellStyle name="Normal 3 10 2 4 4" xfId="13165" xr:uid="{00000000-0005-0000-0000-0000782F0000}"/>
    <cellStyle name="Normal 3 10 2 5" xfId="13166" xr:uid="{00000000-0005-0000-0000-0000792F0000}"/>
    <cellStyle name="Normal 3 10 2 5 2" xfId="13167" xr:uid="{00000000-0005-0000-0000-00007A2F0000}"/>
    <cellStyle name="Normal 3 10 2 5 2 2" xfId="13168" xr:uid="{00000000-0005-0000-0000-00007B2F0000}"/>
    <cellStyle name="Normal 3 10 2 5 3" xfId="13169" xr:uid="{00000000-0005-0000-0000-00007C2F0000}"/>
    <cellStyle name="Normal 3 10 2 6" xfId="13170" xr:uid="{00000000-0005-0000-0000-00007D2F0000}"/>
    <cellStyle name="Normal 3 10 2 6 2" xfId="13171" xr:uid="{00000000-0005-0000-0000-00007E2F0000}"/>
    <cellStyle name="Normal 3 10 2 7" xfId="13172" xr:uid="{00000000-0005-0000-0000-00007F2F0000}"/>
    <cellStyle name="Normal 3 10 2 7 2" xfId="13173" xr:uid="{00000000-0005-0000-0000-0000802F0000}"/>
    <cellStyle name="Normal 3 10 2 8" xfId="13174" xr:uid="{00000000-0005-0000-0000-0000812F0000}"/>
    <cellStyle name="Normal 3 10 3" xfId="1263" xr:uid="{00000000-0005-0000-0000-0000822F0000}"/>
    <cellStyle name="Normal 3 10 3 2" xfId="13175" xr:uid="{00000000-0005-0000-0000-0000832F0000}"/>
    <cellStyle name="Normal 3 10 3 2 2" xfId="13176" xr:uid="{00000000-0005-0000-0000-0000842F0000}"/>
    <cellStyle name="Normal 3 10 3 2 2 2" xfId="13177" xr:uid="{00000000-0005-0000-0000-0000852F0000}"/>
    <cellStyle name="Normal 3 10 3 2 2 2 2" xfId="13178" xr:uid="{00000000-0005-0000-0000-0000862F0000}"/>
    <cellStyle name="Normal 3 10 3 2 2 3" xfId="13179" xr:uid="{00000000-0005-0000-0000-0000872F0000}"/>
    <cellStyle name="Normal 3 10 3 2 3" xfId="13180" xr:uid="{00000000-0005-0000-0000-0000882F0000}"/>
    <cellStyle name="Normal 3 10 3 2 3 2" xfId="13181" xr:uid="{00000000-0005-0000-0000-0000892F0000}"/>
    <cellStyle name="Normal 3 10 3 2 4" xfId="13182" xr:uid="{00000000-0005-0000-0000-00008A2F0000}"/>
    <cellStyle name="Normal 3 10 3 3" xfId="13183" xr:uid="{00000000-0005-0000-0000-00008B2F0000}"/>
    <cellStyle name="Normal 3 10 3 3 2" xfId="13184" xr:uid="{00000000-0005-0000-0000-00008C2F0000}"/>
    <cellStyle name="Normal 3 10 3 3 2 2" xfId="13185" xr:uid="{00000000-0005-0000-0000-00008D2F0000}"/>
    <cellStyle name="Normal 3 10 3 3 3" xfId="13186" xr:uid="{00000000-0005-0000-0000-00008E2F0000}"/>
    <cellStyle name="Normal 3 10 3 4" xfId="13187" xr:uid="{00000000-0005-0000-0000-00008F2F0000}"/>
    <cellStyle name="Normal 3 10 3 4 2" xfId="13188" xr:uid="{00000000-0005-0000-0000-0000902F0000}"/>
    <cellStyle name="Normal 3 10 3 5" xfId="13189" xr:uid="{00000000-0005-0000-0000-0000912F0000}"/>
    <cellStyle name="Normal 3 10 4" xfId="13190" xr:uid="{00000000-0005-0000-0000-0000922F0000}"/>
    <cellStyle name="Normal 3 10 4 2" xfId="13191" xr:uid="{00000000-0005-0000-0000-0000932F0000}"/>
    <cellStyle name="Normal 3 10 4 2 2" xfId="13192" xr:uid="{00000000-0005-0000-0000-0000942F0000}"/>
    <cellStyle name="Normal 3 10 4 2 2 2" xfId="13193" xr:uid="{00000000-0005-0000-0000-0000952F0000}"/>
    <cellStyle name="Normal 3 10 4 2 3" xfId="13194" xr:uid="{00000000-0005-0000-0000-0000962F0000}"/>
    <cellStyle name="Normal 3 10 4 3" xfId="13195" xr:uid="{00000000-0005-0000-0000-0000972F0000}"/>
    <cellStyle name="Normal 3 10 4 3 2" xfId="13196" xr:uid="{00000000-0005-0000-0000-0000982F0000}"/>
    <cellStyle name="Normal 3 10 4 4" xfId="13197" xr:uid="{00000000-0005-0000-0000-0000992F0000}"/>
    <cellStyle name="Normal 3 10 5" xfId="13198" xr:uid="{00000000-0005-0000-0000-00009A2F0000}"/>
    <cellStyle name="Normal 3 10 5 2" xfId="13199" xr:uid="{00000000-0005-0000-0000-00009B2F0000}"/>
    <cellStyle name="Normal 3 10 5 2 2" xfId="13200" xr:uid="{00000000-0005-0000-0000-00009C2F0000}"/>
    <cellStyle name="Normal 3 10 5 2 2 2" xfId="13201" xr:uid="{00000000-0005-0000-0000-00009D2F0000}"/>
    <cellStyle name="Normal 3 10 5 2 3" xfId="13202" xr:uid="{00000000-0005-0000-0000-00009E2F0000}"/>
    <cellStyle name="Normal 3 10 5 3" xfId="13203" xr:uid="{00000000-0005-0000-0000-00009F2F0000}"/>
    <cellStyle name="Normal 3 10 5 3 2" xfId="13204" xr:uid="{00000000-0005-0000-0000-0000A02F0000}"/>
    <cellStyle name="Normal 3 10 5 4" xfId="13205" xr:uid="{00000000-0005-0000-0000-0000A12F0000}"/>
    <cellStyle name="Normal 3 10 6" xfId="13206" xr:uid="{00000000-0005-0000-0000-0000A22F0000}"/>
    <cellStyle name="Normal 3 10 6 2" xfId="13207" xr:uid="{00000000-0005-0000-0000-0000A32F0000}"/>
    <cellStyle name="Normal 3 10 6 2 2" xfId="13208" xr:uid="{00000000-0005-0000-0000-0000A42F0000}"/>
    <cellStyle name="Normal 3 10 6 3" xfId="13209" xr:uid="{00000000-0005-0000-0000-0000A52F0000}"/>
    <cellStyle name="Normal 3 10 7" xfId="13210" xr:uid="{00000000-0005-0000-0000-0000A62F0000}"/>
    <cellStyle name="Normal 3 10 7 2" xfId="13211" xr:uid="{00000000-0005-0000-0000-0000A72F0000}"/>
    <cellStyle name="Normal 3 10 8" xfId="13212" xr:uid="{00000000-0005-0000-0000-0000A82F0000}"/>
    <cellStyle name="Normal 3 10 8 2" xfId="13213" xr:uid="{00000000-0005-0000-0000-0000A92F0000}"/>
    <cellStyle name="Normal 3 10 9" xfId="13214" xr:uid="{00000000-0005-0000-0000-0000AA2F0000}"/>
    <cellStyle name="Normal 3 10_T-straight with PEDs adjustor" xfId="13215" xr:uid="{00000000-0005-0000-0000-0000AB2F0000}"/>
    <cellStyle name="Normal 3 11" xfId="1264" xr:uid="{00000000-0005-0000-0000-0000AC2F0000}"/>
    <cellStyle name="Normal 3 11 2" xfId="13216" xr:uid="{00000000-0005-0000-0000-0000AD2F0000}"/>
    <cellStyle name="Normal 3 11 2 2" xfId="13217" xr:uid="{00000000-0005-0000-0000-0000AE2F0000}"/>
    <cellStyle name="Normal 3 11 2 2 2" xfId="13218" xr:uid="{00000000-0005-0000-0000-0000AF2F0000}"/>
    <cellStyle name="Normal 3 11 2 2 2 2" xfId="13219" xr:uid="{00000000-0005-0000-0000-0000B02F0000}"/>
    <cellStyle name="Normal 3 11 2 2 2 2 2" xfId="13220" xr:uid="{00000000-0005-0000-0000-0000B12F0000}"/>
    <cellStyle name="Normal 3 11 2 2 2 3" xfId="13221" xr:uid="{00000000-0005-0000-0000-0000B22F0000}"/>
    <cellStyle name="Normal 3 11 2 2 3" xfId="13222" xr:uid="{00000000-0005-0000-0000-0000B32F0000}"/>
    <cellStyle name="Normal 3 11 2 2 3 2" xfId="13223" xr:uid="{00000000-0005-0000-0000-0000B42F0000}"/>
    <cellStyle name="Normal 3 11 2 2 4" xfId="13224" xr:uid="{00000000-0005-0000-0000-0000B52F0000}"/>
    <cellStyle name="Normal 3 11 2 3" xfId="13225" xr:uid="{00000000-0005-0000-0000-0000B62F0000}"/>
    <cellStyle name="Normal 3 11 2 3 2" xfId="13226" xr:uid="{00000000-0005-0000-0000-0000B72F0000}"/>
    <cellStyle name="Normal 3 11 2 3 2 2" xfId="13227" xr:uid="{00000000-0005-0000-0000-0000B82F0000}"/>
    <cellStyle name="Normal 3 11 2 3 3" xfId="13228" xr:uid="{00000000-0005-0000-0000-0000B92F0000}"/>
    <cellStyle name="Normal 3 11 2 4" xfId="13229" xr:uid="{00000000-0005-0000-0000-0000BA2F0000}"/>
    <cellStyle name="Normal 3 11 2 4 2" xfId="13230" xr:uid="{00000000-0005-0000-0000-0000BB2F0000}"/>
    <cellStyle name="Normal 3 11 2 5" xfId="13231" xr:uid="{00000000-0005-0000-0000-0000BC2F0000}"/>
    <cellStyle name="Normal 3 11 3" xfId="13232" xr:uid="{00000000-0005-0000-0000-0000BD2F0000}"/>
    <cellStyle name="Normal 3 11 3 2" xfId="13233" xr:uid="{00000000-0005-0000-0000-0000BE2F0000}"/>
    <cellStyle name="Normal 3 11 3 2 2" xfId="13234" xr:uid="{00000000-0005-0000-0000-0000BF2F0000}"/>
    <cellStyle name="Normal 3 11 3 2 2 2" xfId="13235" xr:uid="{00000000-0005-0000-0000-0000C02F0000}"/>
    <cellStyle name="Normal 3 11 3 2 3" xfId="13236" xr:uid="{00000000-0005-0000-0000-0000C12F0000}"/>
    <cellStyle name="Normal 3 11 3 3" xfId="13237" xr:uid="{00000000-0005-0000-0000-0000C22F0000}"/>
    <cellStyle name="Normal 3 11 3 3 2" xfId="13238" xr:uid="{00000000-0005-0000-0000-0000C32F0000}"/>
    <cellStyle name="Normal 3 11 3 4" xfId="13239" xr:uid="{00000000-0005-0000-0000-0000C42F0000}"/>
    <cellStyle name="Normal 3 11 4" xfId="13240" xr:uid="{00000000-0005-0000-0000-0000C52F0000}"/>
    <cellStyle name="Normal 3 11 4 2" xfId="13241" xr:uid="{00000000-0005-0000-0000-0000C62F0000}"/>
    <cellStyle name="Normal 3 11 4 2 2" xfId="13242" xr:uid="{00000000-0005-0000-0000-0000C72F0000}"/>
    <cellStyle name="Normal 3 11 4 2 2 2" xfId="13243" xr:uid="{00000000-0005-0000-0000-0000C82F0000}"/>
    <cellStyle name="Normal 3 11 4 2 3" xfId="13244" xr:uid="{00000000-0005-0000-0000-0000C92F0000}"/>
    <cellStyle name="Normal 3 11 4 3" xfId="13245" xr:uid="{00000000-0005-0000-0000-0000CA2F0000}"/>
    <cellStyle name="Normal 3 11 4 3 2" xfId="13246" xr:uid="{00000000-0005-0000-0000-0000CB2F0000}"/>
    <cellStyle name="Normal 3 11 4 4" xfId="13247" xr:uid="{00000000-0005-0000-0000-0000CC2F0000}"/>
    <cellStyle name="Normal 3 11 5" xfId="13248" xr:uid="{00000000-0005-0000-0000-0000CD2F0000}"/>
    <cellStyle name="Normal 3 11 5 2" xfId="13249" xr:uid="{00000000-0005-0000-0000-0000CE2F0000}"/>
    <cellStyle name="Normal 3 11 5 2 2" xfId="13250" xr:uid="{00000000-0005-0000-0000-0000CF2F0000}"/>
    <cellStyle name="Normal 3 11 5 3" xfId="13251" xr:uid="{00000000-0005-0000-0000-0000D02F0000}"/>
    <cellStyle name="Normal 3 11 6" xfId="13252" xr:uid="{00000000-0005-0000-0000-0000D12F0000}"/>
    <cellStyle name="Normal 3 11 6 2" xfId="13253" xr:uid="{00000000-0005-0000-0000-0000D22F0000}"/>
    <cellStyle name="Normal 3 11 7" xfId="13254" xr:uid="{00000000-0005-0000-0000-0000D32F0000}"/>
    <cellStyle name="Normal 3 11 7 2" xfId="13255" xr:uid="{00000000-0005-0000-0000-0000D42F0000}"/>
    <cellStyle name="Normal 3 11 8" xfId="13256" xr:uid="{00000000-0005-0000-0000-0000D52F0000}"/>
    <cellStyle name="Normal 3 12" xfId="1265" xr:uid="{00000000-0005-0000-0000-0000D62F0000}"/>
    <cellStyle name="Normal 3 12 2" xfId="13257" xr:uid="{00000000-0005-0000-0000-0000D72F0000}"/>
    <cellStyle name="Normal 3 12 2 2" xfId="13258" xr:uid="{00000000-0005-0000-0000-0000D82F0000}"/>
    <cellStyle name="Normal 3 12 2 2 2" xfId="13259" xr:uid="{00000000-0005-0000-0000-0000D92F0000}"/>
    <cellStyle name="Normal 3 12 2 2 2 2" xfId="13260" xr:uid="{00000000-0005-0000-0000-0000DA2F0000}"/>
    <cellStyle name="Normal 3 12 2 2 2 2 2" xfId="13261" xr:uid="{00000000-0005-0000-0000-0000DB2F0000}"/>
    <cellStyle name="Normal 3 12 2 2 2 3" xfId="13262" xr:uid="{00000000-0005-0000-0000-0000DC2F0000}"/>
    <cellStyle name="Normal 3 12 2 2 3" xfId="13263" xr:uid="{00000000-0005-0000-0000-0000DD2F0000}"/>
    <cellStyle name="Normal 3 12 2 2 3 2" xfId="13264" xr:uid="{00000000-0005-0000-0000-0000DE2F0000}"/>
    <cellStyle name="Normal 3 12 2 2 4" xfId="13265" xr:uid="{00000000-0005-0000-0000-0000DF2F0000}"/>
    <cellStyle name="Normal 3 12 2 3" xfId="13266" xr:uid="{00000000-0005-0000-0000-0000E02F0000}"/>
    <cellStyle name="Normal 3 12 2 3 2" xfId="13267" xr:uid="{00000000-0005-0000-0000-0000E12F0000}"/>
    <cellStyle name="Normal 3 12 2 3 2 2" xfId="13268" xr:uid="{00000000-0005-0000-0000-0000E22F0000}"/>
    <cellStyle name="Normal 3 12 2 3 3" xfId="13269" xr:uid="{00000000-0005-0000-0000-0000E32F0000}"/>
    <cellStyle name="Normal 3 12 2 4" xfId="13270" xr:uid="{00000000-0005-0000-0000-0000E42F0000}"/>
    <cellStyle name="Normal 3 12 2 4 2" xfId="13271" xr:uid="{00000000-0005-0000-0000-0000E52F0000}"/>
    <cellStyle name="Normal 3 12 2 5" xfId="13272" xr:uid="{00000000-0005-0000-0000-0000E62F0000}"/>
    <cellStyle name="Normal 3 12 2 6" xfId="13273" xr:uid="{00000000-0005-0000-0000-0000E72F0000}"/>
    <cellStyle name="Normal 3 12 3" xfId="13274" xr:uid="{00000000-0005-0000-0000-0000E82F0000}"/>
    <cellStyle name="Normal 3 12 3 2" xfId="13275" xr:uid="{00000000-0005-0000-0000-0000E92F0000}"/>
    <cellStyle name="Normal 3 12 3 2 2" xfId="13276" xr:uid="{00000000-0005-0000-0000-0000EA2F0000}"/>
    <cellStyle name="Normal 3 12 3 2 2 2" xfId="13277" xr:uid="{00000000-0005-0000-0000-0000EB2F0000}"/>
    <cellStyle name="Normal 3 12 3 2 3" xfId="13278" xr:uid="{00000000-0005-0000-0000-0000EC2F0000}"/>
    <cellStyle name="Normal 3 12 3 3" xfId="13279" xr:uid="{00000000-0005-0000-0000-0000ED2F0000}"/>
    <cellStyle name="Normal 3 12 3 3 2" xfId="13280" xr:uid="{00000000-0005-0000-0000-0000EE2F0000}"/>
    <cellStyle name="Normal 3 12 3 4" xfId="13281" xr:uid="{00000000-0005-0000-0000-0000EF2F0000}"/>
    <cellStyle name="Normal 3 12 4" xfId="13282" xr:uid="{00000000-0005-0000-0000-0000F02F0000}"/>
    <cellStyle name="Normal 3 12 4 2" xfId="13283" xr:uid="{00000000-0005-0000-0000-0000F12F0000}"/>
    <cellStyle name="Normal 3 12 4 2 2" xfId="13284" xr:uid="{00000000-0005-0000-0000-0000F22F0000}"/>
    <cellStyle name="Normal 3 12 4 2 2 2" xfId="13285" xr:uid="{00000000-0005-0000-0000-0000F32F0000}"/>
    <cellStyle name="Normal 3 12 4 2 3" xfId="13286" xr:uid="{00000000-0005-0000-0000-0000F42F0000}"/>
    <cellStyle name="Normal 3 12 4 3" xfId="13287" xr:uid="{00000000-0005-0000-0000-0000F52F0000}"/>
    <cellStyle name="Normal 3 12 4 3 2" xfId="13288" xr:uid="{00000000-0005-0000-0000-0000F62F0000}"/>
    <cellStyle name="Normal 3 12 4 4" xfId="13289" xr:uid="{00000000-0005-0000-0000-0000F72F0000}"/>
    <cellStyle name="Normal 3 12 5" xfId="13290" xr:uid="{00000000-0005-0000-0000-0000F82F0000}"/>
    <cellStyle name="Normal 3 12 5 2" xfId="13291" xr:uid="{00000000-0005-0000-0000-0000F92F0000}"/>
    <cellStyle name="Normal 3 12 5 2 2" xfId="13292" xr:uid="{00000000-0005-0000-0000-0000FA2F0000}"/>
    <cellStyle name="Normal 3 12 5 3" xfId="13293" xr:uid="{00000000-0005-0000-0000-0000FB2F0000}"/>
    <cellStyle name="Normal 3 12 6" xfId="13294" xr:uid="{00000000-0005-0000-0000-0000FC2F0000}"/>
    <cellStyle name="Normal 3 12 6 2" xfId="13295" xr:uid="{00000000-0005-0000-0000-0000FD2F0000}"/>
    <cellStyle name="Normal 3 12 7" xfId="13296" xr:uid="{00000000-0005-0000-0000-0000FE2F0000}"/>
    <cellStyle name="Normal 3 12 7 2" xfId="13297" xr:uid="{00000000-0005-0000-0000-0000FF2F0000}"/>
    <cellStyle name="Normal 3 12 8" xfId="13298" xr:uid="{00000000-0005-0000-0000-000000300000}"/>
    <cellStyle name="Normal 3 12 9" xfId="13299" xr:uid="{00000000-0005-0000-0000-000001300000}"/>
    <cellStyle name="Normal 3 13" xfId="1266" xr:uid="{00000000-0005-0000-0000-000002300000}"/>
    <cellStyle name="Normal 3 13 2" xfId="13300" xr:uid="{00000000-0005-0000-0000-000003300000}"/>
    <cellStyle name="Normal 3 13 2 2" xfId="13301" xr:uid="{00000000-0005-0000-0000-000004300000}"/>
    <cellStyle name="Normal 3 13 2 2 2" xfId="13302" xr:uid="{00000000-0005-0000-0000-000005300000}"/>
    <cellStyle name="Normal 3 13 2 2 2 2" xfId="13303" xr:uid="{00000000-0005-0000-0000-000006300000}"/>
    <cellStyle name="Normal 3 13 2 2 2 2 2" xfId="13304" xr:uid="{00000000-0005-0000-0000-000007300000}"/>
    <cellStyle name="Normal 3 13 2 2 2 3" xfId="13305" xr:uid="{00000000-0005-0000-0000-000008300000}"/>
    <cellStyle name="Normal 3 13 2 2 3" xfId="13306" xr:uid="{00000000-0005-0000-0000-000009300000}"/>
    <cellStyle name="Normal 3 13 2 2 3 2" xfId="13307" xr:uid="{00000000-0005-0000-0000-00000A300000}"/>
    <cellStyle name="Normal 3 13 2 2 4" xfId="13308" xr:uid="{00000000-0005-0000-0000-00000B300000}"/>
    <cellStyle name="Normal 3 13 2 3" xfId="13309" xr:uid="{00000000-0005-0000-0000-00000C300000}"/>
    <cellStyle name="Normal 3 13 2 3 2" xfId="13310" xr:uid="{00000000-0005-0000-0000-00000D300000}"/>
    <cellStyle name="Normal 3 13 2 3 2 2" xfId="13311" xr:uid="{00000000-0005-0000-0000-00000E300000}"/>
    <cellStyle name="Normal 3 13 2 3 3" xfId="13312" xr:uid="{00000000-0005-0000-0000-00000F300000}"/>
    <cellStyle name="Normal 3 13 2 4" xfId="13313" xr:uid="{00000000-0005-0000-0000-000010300000}"/>
    <cellStyle name="Normal 3 13 2 4 2" xfId="13314" xr:uid="{00000000-0005-0000-0000-000011300000}"/>
    <cellStyle name="Normal 3 13 2 5" xfId="13315" xr:uid="{00000000-0005-0000-0000-000012300000}"/>
    <cellStyle name="Normal 3 13 2 6" xfId="13316" xr:uid="{00000000-0005-0000-0000-000013300000}"/>
    <cellStyle name="Normal 3 13 3" xfId="13317" xr:uid="{00000000-0005-0000-0000-000014300000}"/>
    <cellStyle name="Normal 3 13 3 2" xfId="13318" xr:uid="{00000000-0005-0000-0000-000015300000}"/>
    <cellStyle name="Normal 3 13 3 2 2" xfId="13319" xr:uid="{00000000-0005-0000-0000-000016300000}"/>
    <cellStyle name="Normal 3 13 3 2 2 2" xfId="13320" xr:uid="{00000000-0005-0000-0000-000017300000}"/>
    <cellStyle name="Normal 3 13 3 2 3" xfId="13321" xr:uid="{00000000-0005-0000-0000-000018300000}"/>
    <cellStyle name="Normal 3 13 3 3" xfId="13322" xr:uid="{00000000-0005-0000-0000-000019300000}"/>
    <cellStyle name="Normal 3 13 3 3 2" xfId="13323" xr:uid="{00000000-0005-0000-0000-00001A300000}"/>
    <cellStyle name="Normal 3 13 3 4" xfId="13324" xr:uid="{00000000-0005-0000-0000-00001B300000}"/>
    <cellStyle name="Normal 3 13 4" xfId="13325" xr:uid="{00000000-0005-0000-0000-00001C300000}"/>
    <cellStyle name="Normal 3 13 4 2" xfId="13326" xr:uid="{00000000-0005-0000-0000-00001D300000}"/>
    <cellStyle name="Normal 3 13 4 2 2" xfId="13327" xr:uid="{00000000-0005-0000-0000-00001E300000}"/>
    <cellStyle name="Normal 3 13 4 3" xfId="13328" xr:uid="{00000000-0005-0000-0000-00001F300000}"/>
    <cellStyle name="Normal 3 13 5" xfId="13329" xr:uid="{00000000-0005-0000-0000-000020300000}"/>
    <cellStyle name="Normal 3 13 5 2" xfId="13330" xr:uid="{00000000-0005-0000-0000-000021300000}"/>
    <cellStyle name="Normal 3 13 6" xfId="13331" xr:uid="{00000000-0005-0000-0000-000022300000}"/>
    <cellStyle name="Normal 3 13 7" xfId="13332" xr:uid="{00000000-0005-0000-0000-000023300000}"/>
    <cellStyle name="Normal 3 14" xfId="1267" xr:uid="{00000000-0005-0000-0000-000024300000}"/>
    <cellStyle name="Normal 3 14 2" xfId="13333" xr:uid="{00000000-0005-0000-0000-000025300000}"/>
    <cellStyle name="Normal 3 14 2 2" xfId="13334" xr:uid="{00000000-0005-0000-0000-000026300000}"/>
    <cellStyle name="Normal 3 14 2 2 2" xfId="13335" xr:uid="{00000000-0005-0000-0000-000027300000}"/>
    <cellStyle name="Normal 3 14 2 2 2 2" xfId="13336" xr:uid="{00000000-0005-0000-0000-000028300000}"/>
    <cellStyle name="Normal 3 14 2 2 2 2 2" xfId="13337" xr:uid="{00000000-0005-0000-0000-000029300000}"/>
    <cellStyle name="Normal 3 14 2 2 2 3" xfId="13338" xr:uid="{00000000-0005-0000-0000-00002A300000}"/>
    <cellStyle name="Normal 3 14 2 2 3" xfId="13339" xr:uid="{00000000-0005-0000-0000-00002B300000}"/>
    <cellStyle name="Normal 3 14 2 2 3 2" xfId="13340" xr:uid="{00000000-0005-0000-0000-00002C300000}"/>
    <cellStyle name="Normal 3 14 2 2 4" xfId="13341" xr:uid="{00000000-0005-0000-0000-00002D300000}"/>
    <cellStyle name="Normal 3 14 2 3" xfId="13342" xr:uid="{00000000-0005-0000-0000-00002E300000}"/>
    <cellStyle name="Normal 3 14 2 3 2" xfId="13343" xr:uid="{00000000-0005-0000-0000-00002F300000}"/>
    <cellStyle name="Normal 3 14 2 3 2 2" xfId="13344" xr:uid="{00000000-0005-0000-0000-000030300000}"/>
    <cellStyle name="Normal 3 14 2 3 3" xfId="13345" xr:uid="{00000000-0005-0000-0000-000031300000}"/>
    <cellStyle name="Normal 3 14 2 4" xfId="13346" xr:uid="{00000000-0005-0000-0000-000032300000}"/>
    <cellStyle name="Normal 3 14 2 4 2" xfId="13347" xr:uid="{00000000-0005-0000-0000-000033300000}"/>
    <cellStyle name="Normal 3 14 2 5" xfId="13348" xr:uid="{00000000-0005-0000-0000-000034300000}"/>
    <cellStyle name="Normal 3 14 3" xfId="13349" xr:uid="{00000000-0005-0000-0000-000035300000}"/>
    <cellStyle name="Normal 3 14 3 2" xfId="13350" xr:uid="{00000000-0005-0000-0000-000036300000}"/>
    <cellStyle name="Normal 3 14 3 2 2" xfId="13351" xr:uid="{00000000-0005-0000-0000-000037300000}"/>
    <cellStyle name="Normal 3 14 3 2 2 2" xfId="13352" xr:uid="{00000000-0005-0000-0000-000038300000}"/>
    <cellStyle name="Normal 3 14 3 2 3" xfId="13353" xr:uid="{00000000-0005-0000-0000-000039300000}"/>
    <cellStyle name="Normal 3 14 3 3" xfId="13354" xr:uid="{00000000-0005-0000-0000-00003A300000}"/>
    <cellStyle name="Normal 3 14 3 3 2" xfId="13355" xr:uid="{00000000-0005-0000-0000-00003B300000}"/>
    <cellStyle name="Normal 3 14 3 4" xfId="13356" xr:uid="{00000000-0005-0000-0000-00003C300000}"/>
    <cellStyle name="Normal 3 14 4" xfId="13357" xr:uid="{00000000-0005-0000-0000-00003D300000}"/>
    <cellStyle name="Normal 3 14 4 2" xfId="13358" xr:uid="{00000000-0005-0000-0000-00003E300000}"/>
    <cellStyle name="Normal 3 14 4 2 2" xfId="13359" xr:uid="{00000000-0005-0000-0000-00003F300000}"/>
    <cellStyle name="Normal 3 14 4 3" xfId="13360" xr:uid="{00000000-0005-0000-0000-000040300000}"/>
    <cellStyle name="Normal 3 14 5" xfId="13361" xr:uid="{00000000-0005-0000-0000-000041300000}"/>
    <cellStyle name="Normal 3 14 5 2" xfId="13362" xr:uid="{00000000-0005-0000-0000-000042300000}"/>
    <cellStyle name="Normal 3 14 6" xfId="13363" xr:uid="{00000000-0005-0000-0000-000043300000}"/>
    <cellStyle name="Normal 3 14 7" xfId="13364" xr:uid="{00000000-0005-0000-0000-000044300000}"/>
    <cellStyle name="Normal 3 15" xfId="13365" xr:uid="{00000000-0005-0000-0000-000045300000}"/>
    <cellStyle name="Normal 3 15 2" xfId="13366" xr:uid="{00000000-0005-0000-0000-000046300000}"/>
    <cellStyle name="Normal 3 15 2 2" xfId="13367" xr:uid="{00000000-0005-0000-0000-000047300000}"/>
    <cellStyle name="Normal 3 15 2 2 2" xfId="13368" xr:uid="{00000000-0005-0000-0000-000048300000}"/>
    <cellStyle name="Normal 3 15 2 2 2 2" xfId="13369" xr:uid="{00000000-0005-0000-0000-000049300000}"/>
    <cellStyle name="Normal 3 15 2 2 3" xfId="13370" xr:uid="{00000000-0005-0000-0000-00004A300000}"/>
    <cellStyle name="Normal 3 15 2 3" xfId="13371" xr:uid="{00000000-0005-0000-0000-00004B300000}"/>
    <cellStyle name="Normal 3 15 2 3 2" xfId="13372" xr:uid="{00000000-0005-0000-0000-00004C300000}"/>
    <cellStyle name="Normal 3 15 2 4" xfId="13373" xr:uid="{00000000-0005-0000-0000-00004D300000}"/>
    <cellStyle name="Normal 3 15 3" xfId="13374" xr:uid="{00000000-0005-0000-0000-00004E300000}"/>
    <cellStyle name="Normal 3 15 3 2" xfId="13375" xr:uid="{00000000-0005-0000-0000-00004F300000}"/>
    <cellStyle name="Normal 3 15 3 2 2" xfId="13376" xr:uid="{00000000-0005-0000-0000-000050300000}"/>
    <cellStyle name="Normal 3 15 3 3" xfId="13377" xr:uid="{00000000-0005-0000-0000-000051300000}"/>
    <cellStyle name="Normal 3 15 4" xfId="13378" xr:uid="{00000000-0005-0000-0000-000052300000}"/>
    <cellStyle name="Normal 3 15 4 2" xfId="13379" xr:uid="{00000000-0005-0000-0000-000053300000}"/>
    <cellStyle name="Normal 3 15 5" xfId="13380" xr:uid="{00000000-0005-0000-0000-000054300000}"/>
    <cellStyle name="Normal 3 16" xfId="13381" xr:uid="{00000000-0005-0000-0000-000055300000}"/>
    <cellStyle name="Normal 3 16 2" xfId="13382" xr:uid="{00000000-0005-0000-0000-000056300000}"/>
    <cellStyle name="Normal 3 16 2 2" xfId="13383" xr:uid="{00000000-0005-0000-0000-000057300000}"/>
    <cellStyle name="Normal 3 16 2 2 2" xfId="13384" xr:uid="{00000000-0005-0000-0000-000058300000}"/>
    <cellStyle name="Normal 3 16 2 3" xfId="13385" xr:uid="{00000000-0005-0000-0000-000059300000}"/>
    <cellStyle name="Normal 3 16 3" xfId="13386" xr:uid="{00000000-0005-0000-0000-00005A300000}"/>
    <cellStyle name="Normal 3 16 3 2" xfId="13387" xr:uid="{00000000-0005-0000-0000-00005B300000}"/>
    <cellStyle name="Normal 3 16 4" xfId="13388" xr:uid="{00000000-0005-0000-0000-00005C300000}"/>
    <cellStyle name="Normal 3 17" xfId="13389" xr:uid="{00000000-0005-0000-0000-00005D300000}"/>
    <cellStyle name="Normal 3 17 2" xfId="13390" xr:uid="{00000000-0005-0000-0000-00005E300000}"/>
    <cellStyle name="Normal 3 17 2 2" xfId="13391" xr:uid="{00000000-0005-0000-0000-00005F300000}"/>
    <cellStyle name="Normal 3 17 2 2 2" xfId="13392" xr:uid="{00000000-0005-0000-0000-000060300000}"/>
    <cellStyle name="Normal 3 17 2 3" xfId="13393" xr:uid="{00000000-0005-0000-0000-000061300000}"/>
    <cellStyle name="Normal 3 17 3" xfId="13394" xr:uid="{00000000-0005-0000-0000-000062300000}"/>
    <cellStyle name="Normal 3 17 3 2" xfId="13395" xr:uid="{00000000-0005-0000-0000-000063300000}"/>
    <cellStyle name="Normal 3 17 4" xfId="13396" xr:uid="{00000000-0005-0000-0000-000064300000}"/>
    <cellStyle name="Normal 3 18" xfId="13397" xr:uid="{00000000-0005-0000-0000-000065300000}"/>
    <cellStyle name="Normal 3 18 2" xfId="13398" xr:uid="{00000000-0005-0000-0000-000066300000}"/>
    <cellStyle name="Normal 3 18 2 2" xfId="13399" xr:uid="{00000000-0005-0000-0000-000067300000}"/>
    <cellStyle name="Normal 3 18 2 2 2" xfId="13400" xr:uid="{00000000-0005-0000-0000-000068300000}"/>
    <cellStyle name="Normal 3 18 2 3" xfId="13401" xr:uid="{00000000-0005-0000-0000-000069300000}"/>
    <cellStyle name="Normal 3 18 3" xfId="13402" xr:uid="{00000000-0005-0000-0000-00006A300000}"/>
    <cellStyle name="Normal 3 18 3 2" xfId="13403" xr:uid="{00000000-0005-0000-0000-00006B300000}"/>
    <cellStyle name="Normal 3 18 4" xfId="13404" xr:uid="{00000000-0005-0000-0000-00006C300000}"/>
    <cellStyle name="Normal 3 19" xfId="13405" xr:uid="{00000000-0005-0000-0000-00006D300000}"/>
    <cellStyle name="Normal 3 19 2" xfId="13406" xr:uid="{00000000-0005-0000-0000-00006E300000}"/>
    <cellStyle name="Normal 3 19 2 2" xfId="13407" xr:uid="{00000000-0005-0000-0000-00006F300000}"/>
    <cellStyle name="Normal 3 19 3" xfId="13408" xr:uid="{00000000-0005-0000-0000-000070300000}"/>
    <cellStyle name="Normal 3 2" xfId="1268" xr:uid="{00000000-0005-0000-0000-000071300000}"/>
    <cellStyle name="Normal 3 2 10" xfId="13409" xr:uid="{00000000-0005-0000-0000-000072300000}"/>
    <cellStyle name="Normal 3 2 10 2" xfId="13410" xr:uid="{00000000-0005-0000-0000-000073300000}"/>
    <cellStyle name="Normal 3 2 10 2 2" xfId="13411" xr:uid="{00000000-0005-0000-0000-000074300000}"/>
    <cellStyle name="Normal 3 2 10 2 2 2" xfId="13412" xr:uid="{00000000-0005-0000-0000-000075300000}"/>
    <cellStyle name="Normal 3 2 10 2 2 2 2" xfId="13413" xr:uid="{00000000-0005-0000-0000-000076300000}"/>
    <cellStyle name="Normal 3 2 10 2 2 2 2 2" xfId="13414" xr:uid="{00000000-0005-0000-0000-000077300000}"/>
    <cellStyle name="Normal 3 2 10 2 2 2 3" xfId="13415" xr:uid="{00000000-0005-0000-0000-000078300000}"/>
    <cellStyle name="Normal 3 2 10 2 2 3" xfId="13416" xr:uid="{00000000-0005-0000-0000-000079300000}"/>
    <cellStyle name="Normal 3 2 10 2 2 3 2" xfId="13417" xr:uid="{00000000-0005-0000-0000-00007A300000}"/>
    <cellStyle name="Normal 3 2 10 2 2 4" xfId="13418" xr:uid="{00000000-0005-0000-0000-00007B300000}"/>
    <cellStyle name="Normal 3 2 10 2 3" xfId="13419" xr:uid="{00000000-0005-0000-0000-00007C300000}"/>
    <cellStyle name="Normal 3 2 10 2 3 2" xfId="13420" xr:uid="{00000000-0005-0000-0000-00007D300000}"/>
    <cellStyle name="Normal 3 2 10 2 3 2 2" xfId="13421" xr:uid="{00000000-0005-0000-0000-00007E300000}"/>
    <cellStyle name="Normal 3 2 10 2 3 3" xfId="13422" xr:uid="{00000000-0005-0000-0000-00007F300000}"/>
    <cellStyle name="Normal 3 2 10 2 4" xfId="13423" xr:uid="{00000000-0005-0000-0000-000080300000}"/>
    <cellStyle name="Normal 3 2 10 2 4 2" xfId="13424" xr:uid="{00000000-0005-0000-0000-000081300000}"/>
    <cellStyle name="Normal 3 2 10 2 5" xfId="13425" xr:uid="{00000000-0005-0000-0000-000082300000}"/>
    <cellStyle name="Normal 3 2 10 3" xfId="13426" xr:uid="{00000000-0005-0000-0000-000083300000}"/>
    <cellStyle name="Normal 3 2 10 3 2" xfId="13427" xr:uid="{00000000-0005-0000-0000-000084300000}"/>
    <cellStyle name="Normal 3 2 10 3 2 2" xfId="13428" xr:uid="{00000000-0005-0000-0000-000085300000}"/>
    <cellStyle name="Normal 3 2 10 3 2 2 2" xfId="13429" xr:uid="{00000000-0005-0000-0000-000086300000}"/>
    <cellStyle name="Normal 3 2 10 3 2 3" xfId="13430" xr:uid="{00000000-0005-0000-0000-000087300000}"/>
    <cellStyle name="Normal 3 2 10 3 3" xfId="13431" xr:uid="{00000000-0005-0000-0000-000088300000}"/>
    <cellStyle name="Normal 3 2 10 3 3 2" xfId="13432" xr:uid="{00000000-0005-0000-0000-000089300000}"/>
    <cellStyle name="Normal 3 2 10 3 4" xfId="13433" xr:uid="{00000000-0005-0000-0000-00008A300000}"/>
    <cellStyle name="Normal 3 2 10 4" xfId="13434" xr:uid="{00000000-0005-0000-0000-00008B300000}"/>
    <cellStyle name="Normal 3 2 10 4 2" xfId="13435" xr:uid="{00000000-0005-0000-0000-00008C300000}"/>
    <cellStyle name="Normal 3 2 10 4 2 2" xfId="13436" xr:uid="{00000000-0005-0000-0000-00008D300000}"/>
    <cellStyle name="Normal 3 2 10 4 2 2 2" xfId="13437" xr:uid="{00000000-0005-0000-0000-00008E300000}"/>
    <cellStyle name="Normal 3 2 10 4 2 3" xfId="13438" xr:uid="{00000000-0005-0000-0000-00008F300000}"/>
    <cellStyle name="Normal 3 2 10 4 3" xfId="13439" xr:uid="{00000000-0005-0000-0000-000090300000}"/>
    <cellStyle name="Normal 3 2 10 4 3 2" xfId="13440" xr:uid="{00000000-0005-0000-0000-000091300000}"/>
    <cellStyle name="Normal 3 2 10 4 4" xfId="13441" xr:uid="{00000000-0005-0000-0000-000092300000}"/>
    <cellStyle name="Normal 3 2 10 5" xfId="13442" xr:uid="{00000000-0005-0000-0000-000093300000}"/>
    <cellStyle name="Normal 3 2 10 5 2" xfId="13443" xr:uid="{00000000-0005-0000-0000-000094300000}"/>
    <cellStyle name="Normal 3 2 10 5 2 2" xfId="13444" xr:uid="{00000000-0005-0000-0000-000095300000}"/>
    <cellStyle name="Normal 3 2 10 5 3" xfId="13445" xr:uid="{00000000-0005-0000-0000-000096300000}"/>
    <cellStyle name="Normal 3 2 10 6" xfId="13446" xr:uid="{00000000-0005-0000-0000-000097300000}"/>
    <cellStyle name="Normal 3 2 10 6 2" xfId="13447" xr:uid="{00000000-0005-0000-0000-000098300000}"/>
    <cellStyle name="Normal 3 2 10 7" xfId="13448" xr:uid="{00000000-0005-0000-0000-000099300000}"/>
    <cellStyle name="Normal 3 2 10 7 2" xfId="13449" xr:uid="{00000000-0005-0000-0000-00009A300000}"/>
    <cellStyle name="Normal 3 2 10 8" xfId="13450" xr:uid="{00000000-0005-0000-0000-00009B300000}"/>
    <cellStyle name="Normal 3 2 11" xfId="13451" xr:uid="{00000000-0005-0000-0000-00009C300000}"/>
    <cellStyle name="Normal 3 2 11 2" xfId="13452" xr:uid="{00000000-0005-0000-0000-00009D300000}"/>
    <cellStyle name="Normal 3 2 11 2 2" xfId="13453" xr:uid="{00000000-0005-0000-0000-00009E300000}"/>
    <cellStyle name="Normal 3 2 11 2 2 2" xfId="13454" xr:uid="{00000000-0005-0000-0000-00009F300000}"/>
    <cellStyle name="Normal 3 2 11 2 2 2 2" xfId="13455" xr:uid="{00000000-0005-0000-0000-0000A0300000}"/>
    <cellStyle name="Normal 3 2 11 2 2 2 2 2" xfId="13456" xr:uid="{00000000-0005-0000-0000-0000A1300000}"/>
    <cellStyle name="Normal 3 2 11 2 2 2 3" xfId="13457" xr:uid="{00000000-0005-0000-0000-0000A2300000}"/>
    <cellStyle name="Normal 3 2 11 2 2 3" xfId="13458" xr:uid="{00000000-0005-0000-0000-0000A3300000}"/>
    <cellStyle name="Normal 3 2 11 2 2 3 2" xfId="13459" xr:uid="{00000000-0005-0000-0000-0000A4300000}"/>
    <cellStyle name="Normal 3 2 11 2 2 4" xfId="13460" xr:uid="{00000000-0005-0000-0000-0000A5300000}"/>
    <cellStyle name="Normal 3 2 11 2 3" xfId="13461" xr:uid="{00000000-0005-0000-0000-0000A6300000}"/>
    <cellStyle name="Normal 3 2 11 2 3 2" xfId="13462" xr:uid="{00000000-0005-0000-0000-0000A7300000}"/>
    <cellStyle name="Normal 3 2 11 2 3 2 2" xfId="13463" xr:uid="{00000000-0005-0000-0000-0000A8300000}"/>
    <cellStyle name="Normal 3 2 11 2 3 3" xfId="13464" xr:uid="{00000000-0005-0000-0000-0000A9300000}"/>
    <cellStyle name="Normal 3 2 11 2 4" xfId="13465" xr:uid="{00000000-0005-0000-0000-0000AA300000}"/>
    <cellStyle name="Normal 3 2 11 2 4 2" xfId="13466" xr:uid="{00000000-0005-0000-0000-0000AB300000}"/>
    <cellStyle name="Normal 3 2 11 2 5" xfId="13467" xr:uid="{00000000-0005-0000-0000-0000AC300000}"/>
    <cellStyle name="Normal 3 2 11 3" xfId="13468" xr:uid="{00000000-0005-0000-0000-0000AD300000}"/>
    <cellStyle name="Normal 3 2 11 3 2" xfId="13469" xr:uid="{00000000-0005-0000-0000-0000AE300000}"/>
    <cellStyle name="Normal 3 2 11 3 2 2" xfId="13470" xr:uid="{00000000-0005-0000-0000-0000AF300000}"/>
    <cellStyle name="Normal 3 2 11 3 2 2 2" xfId="13471" xr:uid="{00000000-0005-0000-0000-0000B0300000}"/>
    <cellStyle name="Normal 3 2 11 3 2 3" xfId="13472" xr:uid="{00000000-0005-0000-0000-0000B1300000}"/>
    <cellStyle name="Normal 3 2 11 3 3" xfId="13473" xr:uid="{00000000-0005-0000-0000-0000B2300000}"/>
    <cellStyle name="Normal 3 2 11 3 3 2" xfId="13474" xr:uid="{00000000-0005-0000-0000-0000B3300000}"/>
    <cellStyle name="Normal 3 2 11 3 4" xfId="13475" xr:uid="{00000000-0005-0000-0000-0000B4300000}"/>
    <cellStyle name="Normal 3 2 11 4" xfId="13476" xr:uid="{00000000-0005-0000-0000-0000B5300000}"/>
    <cellStyle name="Normal 3 2 11 4 2" xfId="13477" xr:uid="{00000000-0005-0000-0000-0000B6300000}"/>
    <cellStyle name="Normal 3 2 11 4 2 2" xfId="13478" xr:uid="{00000000-0005-0000-0000-0000B7300000}"/>
    <cellStyle name="Normal 3 2 11 4 2 2 2" xfId="13479" xr:uid="{00000000-0005-0000-0000-0000B8300000}"/>
    <cellStyle name="Normal 3 2 11 4 2 3" xfId="13480" xr:uid="{00000000-0005-0000-0000-0000B9300000}"/>
    <cellStyle name="Normal 3 2 11 4 3" xfId="13481" xr:uid="{00000000-0005-0000-0000-0000BA300000}"/>
    <cellStyle name="Normal 3 2 11 4 3 2" xfId="13482" xr:uid="{00000000-0005-0000-0000-0000BB300000}"/>
    <cellStyle name="Normal 3 2 11 4 4" xfId="13483" xr:uid="{00000000-0005-0000-0000-0000BC300000}"/>
    <cellStyle name="Normal 3 2 11 5" xfId="13484" xr:uid="{00000000-0005-0000-0000-0000BD300000}"/>
    <cellStyle name="Normal 3 2 11 5 2" xfId="13485" xr:uid="{00000000-0005-0000-0000-0000BE300000}"/>
    <cellStyle name="Normal 3 2 11 5 2 2" xfId="13486" xr:uid="{00000000-0005-0000-0000-0000BF300000}"/>
    <cellStyle name="Normal 3 2 11 5 3" xfId="13487" xr:uid="{00000000-0005-0000-0000-0000C0300000}"/>
    <cellStyle name="Normal 3 2 11 6" xfId="13488" xr:uid="{00000000-0005-0000-0000-0000C1300000}"/>
    <cellStyle name="Normal 3 2 11 6 2" xfId="13489" xr:uid="{00000000-0005-0000-0000-0000C2300000}"/>
    <cellStyle name="Normal 3 2 11 7" xfId="13490" xr:uid="{00000000-0005-0000-0000-0000C3300000}"/>
    <cellStyle name="Normal 3 2 11 7 2" xfId="13491" xr:uid="{00000000-0005-0000-0000-0000C4300000}"/>
    <cellStyle name="Normal 3 2 11 8" xfId="13492" xr:uid="{00000000-0005-0000-0000-0000C5300000}"/>
    <cellStyle name="Normal 3 2 12" xfId="13493" xr:uid="{00000000-0005-0000-0000-0000C6300000}"/>
    <cellStyle name="Normal 3 2 12 2" xfId="13494" xr:uid="{00000000-0005-0000-0000-0000C7300000}"/>
    <cellStyle name="Normal 3 2 12 2 2" xfId="13495" xr:uid="{00000000-0005-0000-0000-0000C8300000}"/>
    <cellStyle name="Normal 3 2 12 2 2 2" xfId="13496" xr:uid="{00000000-0005-0000-0000-0000C9300000}"/>
    <cellStyle name="Normal 3 2 12 2 2 2 2" xfId="13497" xr:uid="{00000000-0005-0000-0000-0000CA300000}"/>
    <cellStyle name="Normal 3 2 12 2 2 2 2 2" xfId="13498" xr:uid="{00000000-0005-0000-0000-0000CB300000}"/>
    <cellStyle name="Normal 3 2 12 2 2 2 3" xfId="13499" xr:uid="{00000000-0005-0000-0000-0000CC300000}"/>
    <cellStyle name="Normal 3 2 12 2 2 3" xfId="13500" xr:uid="{00000000-0005-0000-0000-0000CD300000}"/>
    <cellStyle name="Normal 3 2 12 2 2 3 2" xfId="13501" xr:uid="{00000000-0005-0000-0000-0000CE300000}"/>
    <cellStyle name="Normal 3 2 12 2 2 4" xfId="13502" xr:uid="{00000000-0005-0000-0000-0000CF300000}"/>
    <cellStyle name="Normal 3 2 12 2 3" xfId="13503" xr:uid="{00000000-0005-0000-0000-0000D0300000}"/>
    <cellStyle name="Normal 3 2 12 2 3 2" xfId="13504" xr:uid="{00000000-0005-0000-0000-0000D1300000}"/>
    <cellStyle name="Normal 3 2 12 2 3 2 2" xfId="13505" xr:uid="{00000000-0005-0000-0000-0000D2300000}"/>
    <cellStyle name="Normal 3 2 12 2 3 3" xfId="13506" xr:uid="{00000000-0005-0000-0000-0000D3300000}"/>
    <cellStyle name="Normal 3 2 12 2 4" xfId="13507" xr:uid="{00000000-0005-0000-0000-0000D4300000}"/>
    <cellStyle name="Normal 3 2 12 2 4 2" xfId="13508" xr:uid="{00000000-0005-0000-0000-0000D5300000}"/>
    <cellStyle name="Normal 3 2 12 2 5" xfId="13509" xr:uid="{00000000-0005-0000-0000-0000D6300000}"/>
    <cellStyle name="Normal 3 2 12 3" xfId="13510" xr:uid="{00000000-0005-0000-0000-0000D7300000}"/>
    <cellStyle name="Normal 3 2 12 3 2" xfId="13511" xr:uid="{00000000-0005-0000-0000-0000D8300000}"/>
    <cellStyle name="Normal 3 2 12 3 2 2" xfId="13512" xr:uid="{00000000-0005-0000-0000-0000D9300000}"/>
    <cellStyle name="Normal 3 2 12 3 2 2 2" xfId="13513" xr:uid="{00000000-0005-0000-0000-0000DA300000}"/>
    <cellStyle name="Normal 3 2 12 3 2 3" xfId="13514" xr:uid="{00000000-0005-0000-0000-0000DB300000}"/>
    <cellStyle name="Normal 3 2 12 3 3" xfId="13515" xr:uid="{00000000-0005-0000-0000-0000DC300000}"/>
    <cellStyle name="Normal 3 2 12 3 3 2" xfId="13516" xr:uid="{00000000-0005-0000-0000-0000DD300000}"/>
    <cellStyle name="Normal 3 2 12 3 4" xfId="13517" xr:uid="{00000000-0005-0000-0000-0000DE300000}"/>
    <cellStyle name="Normal 3 2 12 4" xfId="13518" xr:uid="{00000000-0005-0000-0000-0000DF300000}"/>
    <cellStyle name="Normal 3 2 12 4 2" xfId="13519" xr:uid="{00000000-0005-0000-0000-0000E0300000}"/>
    <cellStyle name="Normal 3 2 12 4 2 2" xfId="13520" xr:uid="{00000000-0005-0000-0000-0000E1300000}"/>
    <cellStyle name="Normal 3 2 12 4 3" xfId="13521" xr:uid="{00000000-0005-0000-0000-0000E2300000}"/>
    <cellStyle name="Normal 3 2 12 5" xfId="13522" xr:uid="{00000000-0005-0000-0000-0000E3300000}"/>
    <cellStyle name="Normal 3 2 12 5 2" xfId="13523" xr:uid="{00000000-0005-0000-0000-0000E4300000}"/>
    <cellStyle name="Normal 3 2 12 6" xfId="13524" xr:uid="{00000000-0005-0000-0000-0000E5300000}"/>
    <cellStyle name="Normal 3 2 13" xfId="13525" xr:uid="{00000000-0005-0000-0000-0000E6300000}"/>
    <cellStyle name="Normal 3 2 13 2" xfId="13526" xr:uid="{00000000-0005-0000-0000-0000E7300000}"/>
    <cellStyle name="Normal 3 2 13 2 2" xfId="13527" xr:uid="{00000000-0005-0000-0000-0000E8300000}"/>
    <cellStyle name="Normal 3 2 13 2 2 2" xfId="13528" xr:uid="{00000000-0005-0000-0000-0000E9300000}"/>
    <cellStyle name="Normal 3 2 13 2 2 2 2" xfId="13529" xr:uid="{00000000-0005-0000-0000-0000EA300000}"/>
    <cellStyle name="Normal 3 2 13 2 2 2 2 2" xfId="13530" xr:uid="{00000000-0005-0000-0000-0000EB300000}"/>
    <cellStyle name="Normal 3 2 13 2 2 2 3" xfId="13531" xr:uid="{00000000-0005-0000-0000-0000EC300000}"/>
    <cellStyle name="Normal 3 2 13 2 2 3" xfId="13532" xr:uid="{00000000-0005-0000-0000-0000ED300000}"/>
    <cellStyle name="Normal 3 2 13 2 2 3 2" xfId="13533" xr:uid="{00000000-0005-0000-0000-0000EE300000}"/>
    <cellStyle name="Normal 3 2 13 2 2 4" xfId="13534" xr:uid="{00000000-0005-0000-0000-0000EF300000}"/>
    <cellStyle name="Normal 3 2 13 2 3" xfId="13535" xr:uid="{00000000-0005-0000-0000-0000F0300000}"/>
    <cellStyle name="Normal 3 2 13 2 3 2" xfId="13536" xr:uid="{00000000-0005-0000-0000-0000F1300000}"/>
    <cellStyle name="Normal 3 2 13 2 3 2 2" xfId="13537" xr:uid="{00000000-0005-0000-0000-0000F2300000}"/>
    <cellStyle name="Normal 3 2 13 2 3 3" xfId="13538" xr:uid="{00000000-0005-0000-0000-0000F3300000}"/>
    <cellStyle name="Normal 3 2 13 2 4" xfId="13539" xr:uid="{00000000-0005-0000-0000-0000F4300000}"/>
    <cellStyle name="Normal 3 2 13 2 4 2" xfId="13540" xr:uid="{00000000-0005-0000-0000-0000F5300000}"/>
    <cellStyle name="Normal 3 2 13 2 5" xfId="13541" xr:uid="{00000000-0005-0000-0000-0000F6300000}"/>
    <cellStyle name="Normal 3 2 13 3" xfId="13542" xr:uid="{00000000-0005-0000-0000-0000F7300000}"/>
    <cellStyle name="Normal 3 2 13 3 2" xfId="13543" xr:uid="{00000000-0005-0000-0000-0000F8300000}"/>
    <cellStyle name="Normal 3 2 13 3 2 2" xfId="13544" xr:uid="{00000000-0005-0000-0000-0000F9300000}"/>
    <cellStyle name="Normal 3 2 13 3 2 2 2" xfId="13545" xr:uid="{00000000-0005-0000-0000-0000FA300000}"/>
    <cellStyle name="Normal 3 2 13 3 2 3" xfId="13546" xr:uid="{00000000-0005-0000-0000-0000FB300000}"/>
    <cellStyle name="Normal 3 2 13 3 3" xfId="13547" xr:uid="{00000000-0005-0000-0000-0000FC300000}"/>
    <cellStyle name="Normal 3 2 13 3 3 2" xfId="13548" xr:uid="{00000000-0005-0000-0000-0000FD300000}"/>
    <cellStyle name="Normal 3 2 13 3 4" xfId="13549" xr:uid="{00000000-0005-0000-0000-0000FE300000}"/>
    <cellStyle name="Normal 3 2 13 4" xfId="13550" xr:uid="{00000000-0005-0000-0000-0000FF300000}"/>
    <cellStyle name="Normal 3 2 13 4 2" xfId="13551" xr:uid="{00000000-0005-0000-0000-000000310000}"/>
    <cellStyle name="Normal 3 2 13 4 2 2" xfId="13552" xr:uid="{00000000-0005-0000-0000-000001310000}"/>
    <cellStyle name="Normal 3 2 13 4 3" xfId="13553" xr:uid="{00000000-0005-0000-0000-000002310000}"/>
    <cellStyle name="Normal 3 2 13 5" xfId="13554" xr:uid="{00000000-0005-0000-0000-000003310000}"/>
    <cellStyle name="Normal 3 2 13 5 2" xfId="13555" xr:uid="{00000000-0005-0000-0000-000004310000}"/>
    <cellStyle name="Normal 3 2 13 6" xfId="13556" xr:uid="{00000000-0005-0000-0000-000005310000}"/>
    <cellStyle name="Normal 3 2 14" xfId="13557" xr:uid="{00000000-0005-0000-0000-000006310000}"/>
    <cellStyle name="Normal 3 2 14 2" xfId="13558" xr:uid="{00000000-0005-0000-0000-000007310000}"/>
    <cellStyle name="Normal 3 2 14 2 2" xfId="13559" xr:uid="{00000000-0005-0000-0000-000008310000}"/>
    <cellStyle name="Normal 3 2 14 2 2 2" xfId="13560" xr:uid="{00000000-0005-0000-0000-000009310000}"/>
    <cellStyle name="Normal 3 2 14 2 2 2 2" xfId="13561" xr:uid="{00000000-0005-0000-0000-00000A310000}"/>
    <cellStyle name="Normal 3 2 14 2 2 3" xfId="13562" xr:uid="{00000000-0005-0000-0000-00000B310000}"/>
    <cellStyle name="Normal 3 2 14 2 3" xfId="13563" xr:uid="{00000000-0005-0000-0000-00000C310000}"/>
    <cellStyle name="Normal 3 2 14 2 3 2" xfId="13564" xr:uid="{00000000-0005-0000-0000-00000D310000}"/>
    <cellStyle name="Normal 3 2 14 2 4" xfId="13565" xr:uid="{00000000-0005-0000-0000-00000E310000}"/>
    <cellStyle name="Normal 3 2 14 3" xfId="13566" xr:uid="{00000000-0005-0000-0000-00000F310000}"/>
    <cellStyle name="Normal 3 2 14 3 2" xfId="13567" xr:uid="{00000000-0005-0000-0000-000010310000}"/>
    <cellStyle name="Normal 3 2 14 3 2 2" xfId="13568" xr:uid="{00000000-0005-0000-0000-000011310000}"/>
    <cellStyle name="Normal 3 2 14 3 3" xfId="13569" xr:uid="{00000000-0005-0000-0000-000012310000}"/>
    <cellStyle name="Normal 3 2 14 4" xfId="13570" xr:uid="{00000000-0005-0000-0000-000013310000}"/>
    <cellStyle name="Normal 3 2 14 4 2" xfId="13571" xr:uid="{00000000-0005-0000-0000-000014310000}"/>
    <cellStyle name="Normal 3 2 14 5" xfId="13572" xr:uid="{00000000-0005-0000-0000-000015310000}"/>
    <cellStyle name="Normal 3 2 15" xfId="13573" xr:uid="{00000000-0005-0000-0000-000016310000}"/>
    <cellStyle name="Normal 3 2 15 2" xfId="13574" xr:uid="{00000000-0005-0000-0000-000017310000}"/>
    <cellStyle name="Normal 3 2 15 2 2" xfId="13575" xr:uid="{00000000-0005-0000-0000-000018310000}"/>
    <cellStyle name="Normal 3 2 15 2 2 2" xfId="13576" xr:uid="{00000000-0005-0000-0000-000019310000}"/>
    <cellStyle name="Normal 3 2 15 2 3" xfId="13577" xr:uid="{00000000-0005-0000-0000-00001A310000}"/>
    <cellStyle name="Normal 3 2 15 3" xfId="13578" xr:uid="{00000000-0005-0000-0000-00001B310000}"/>
    <cellStyle name="Normal 3 2 15 3 2" xfId="13579" xr:uid="{00000000-0005-0000-0000-00001C310000}"/>
    <cellStyle name="Normal 3 2 15 4" xfId="13580" xr:uid="{00000000-0005-0000-0000-00001D310000}"/>
    <cellStyle name="Normal 3 2 16" xfId="13581" xr:uid="{00000000-0005-0000-0000-00001E310000}"/>
    <cellStyle name="Normal 3 2 16 2" xfId="13582" xr:uid="{00000000-0005-0000-0000-00001F310000}"/>
    <cellStyle name="Normal 3 2 16 2 2" xfId="13583" xr:uid="{00000000-0005-0000-0000-000020310000}"/>
    <cellStyle name="Normal 3 2 16 2 2 2" xfId="13584" xr:uid="{00000000-0005-0000-0000-000021310000}"/>
    <cellStyle name="Normal 3 2 16 2 3" xfId="13585" xr:uid="{00000000-0005-0000-0000-000022310000}"/>
    <cellStyle name="Normal 3 2 16 3" xfId="13586" xr:uid="{00000000-0005-0000-0000-000023310000}"/>
    <cellStyle name="Normal 3 2 16 3 2" xfId="13587" xr:uid="{00000000-0005-0000-0000-000024310000}"/>
    <cellStyle name="Normal 3 2 16 4" xfId="13588" xr:uid="{00000000-0005-0000-0000-000025310000}"/>
    <cellStyle name="Normal 3 2 17" xfId="13589" xr:uid="{00000000-0005-0000-0000-000026310000}"/>
    <cellStyle name="Normal 3 2 17 2" xfId="13590" xr:uid="{00000000-0005-0000-0000-000027310000}"/>
    <cellStyle name="Normal 3 2 17 2 2" xfId="13591" xr:uid="{00000000-0005-0000-0000-000028310000}"/>
    <cellStyle name="Normal 3 2 17 2 2 2" xfId="13592" xr:uid="{00000000-0005-0000-0000-000029310000}"/>
    <cellStyle name="Normal 3 2 17 2 3" xfId="13593" xr:uid="{00000000-0005-0000-0000-00002A310000}"/>
    <cellStyle name="Normal 3 2 17 3" xfId="13594" xr:uid="{00000000-0005-0000-0000-00002B310000}"/>
    <cellStyle name="Normal 3 2 17 3 2" xfId="13595" xr:uid="{00000000-0005-0000-0000-00002C310000}"/>
    <cellStyle name="Normal 3 2 17 4" xfId="13596" xr:uid="{00000000-0005-0000-0000-00002D310000}"/>
    <cellStyle name="Normal 3 2 18" xfId="13597" xr:uid="{00000000-0005-0000-0000-00002E310000}"/>
    <cellStyle name="Normal 3 2 18 2" xfId="13598" xr:uid="{00000000-0005-0000-0000-00002F310000}"/>
    <cellStyle name="Normal 3 2 18 2 2" xfId="13599" xr:uid="{00000000-0005-0000-0000-000030310000}"/>
    <cellStyle name="Normal 3 2 18 3" xfId="13600" xr:uid="{00000000-0005-0000-0000-000031310000}"/>
    <cellStyle name="Normal 3 2 19" xfId="13601" xr:uid="{00000000-0005-0000-0000-000032310000}"/>
    <cellStyle name="Normal 3 2 19 2" xfId="13602" xr:uid="{00000000-0005-0000-0000-000033310000}"/>
    <cellStyle name="Normal 3 2 2" xfId="1269" xr:uid="{00000000-0005-0000-0000-000034310000}"/>
    <cellStyle name="Normal 3 2 2 10" xfId="13603" xr:uid="{00000000-0005-0000-0000-000035310000}"/>
    <cellStyle name="Normal 3 2 2 10 2" xfId="13604" xr:uid="{00000000-0005-0000-0000-000036310000}"/>
    <cellStyle name="Normal 3 2 2 10 2 2" xfId="13605" xr:uid="{00000000-0005-0000-0000-000037310000}"/>
    <cellStyle name="Normal 3 2 2 10 2 2 2" xfId="13606" xr:uid="{00000000-0005-0000-0000-000038310000}"/>
    <cellStyle name="Normal 3 2 2 10 2 2 2 2" xfId="13607" xr:uid="{00000000-0005-0000-0000-000039310000}"/>
    <cellStyle name="Normal 3 2 2 10 2 2 2 2 2" xfId="13608" xr:uid="{00000000-0005-0000-0000-00003A310000}"/>
    <cellStyle name="Normal 3 2 2 10 2 2 2 3" xfId="13609" xr:uid="{00000000-0005-0000-0000-00003B310000}"/>
    <cellStyle name="Normal 3 2 2 10 2 2 3" xfId="13610" xr:uid="{00000000-0005-0000-0000-00003C310000}"/>
    <cellStyle name="Normal 3 2 2 10 2 2 3 2" xfId="13611" xr:uid="{00000000-0005-0000-0000-00003D310000}"/>
    <cellStyle name="Normal 3 2 2 10 2 2 4" xfId="13612" xr:uid="{00000000-0005-0000-0000-00003E310000}"/>
    <cellStyle name="Normal 3 2 2 10 2 3" xfId="13613" xr:uid="{00000000-0005-0000-0000-00003F310000}"/>
    <cellStyle name="Normal 3 2 2 10 2 3 2" xfId="13614" xr:uid="{00000000-0005-0000-0000-000040310000}"/>
    <cellStyle name="Normal 3 2 2 10 2 3 2 2" xfId="13615" xr:uid="{00000000-0005-0000-0000-000041310000}"/>
    <cellStyle name="Normal 3 2 2 10 2 3 3" xfId="13616" xr:uid="{00000000-0005-0000-0000-000042310000}"/>
    <cellStyle name="Normal 3 2 2 10 2 4" xfId="13617" xr:uid="{00000000-0005-0000-0000-000043310000}"/>
    <cellStyle name="Normal 3 2 2 10 2 4 2" xfId="13618" xr:uid="{00000000-0005-0000-0000-000044310000}"/>
    <cellStyle name="Normal 3 2 2 10 2 5" xfId="13619" xr:uid="{00000000-0005-0000-0000-000045310000}"/>
    <cellStyle name="Normal 3 2 2 10 3" xfId="13620" xr:uid="{00000000-0005-0000-0000-000046310000}"/>
    <cellStyle name="Normal 3 2 2 10 3 2" xfId="13621" xr:uid="{00000000-0005-0000-0000-000047310000}"/>
    <cellStyle name="Normal 3 2 2 10 3 2 2" xfId="13622" xr:uid="{00000000-0005-0000-0000-000048310000}"/>
    <cellStyle name="Normal 3 2 2 10 3 2 2 2" xfId="13623" xr:uid="{00000000-0005-0000-0000-000049310000}"/>
    <cellStyle name="Normal 3 2 2 10 3 2 3" xfId="13624" xr:uid="{00000000-0005-0000-0000-00004A310000}"/>
    <cellStyle name="Normal 3 2 2 10 3 3" xfId="13625" xr:uid="{00000000-0005-0000-0000-00004B310000}"/>
    <cellStyle name="Normal 3 2 2 10 3 3 2" xfId="13626" xr:uid="{00000000-0005-0000-0000-00004C310000}"/>
    <cellStyle name="Normal 3 2 2 10 3 4" xfId="13627" xr:uid="{00000000-0005-0000-0000-00004D310000}"/>
    <cellStyle name="Normal 3 2 2 10 4" xfId="13628" xr:uid="{00000000-0005-0000-0000-00004E310000}"/>
    <cellStyle name="Normal 3 2 2 10 4 2" xfId="13629" xr:uid="{00000000-0005-0000-0000-00004F310000}"/>
    <cellStyle name="Normal 3 2 2 10 4 2 2" xfId="13630" xr:uid="{00000000-0005-0000-0000-000050310000}"/>
    <cellStyle name="Normal 3 2 2 10 4 2 2 2" xfId="13631" xr:uid="{00000000-0005-0000-0000-000051310000}"/>
    <cellStyle name="Normal 3 2 2 10 4 2 3" xfId="13632" xr:uid="{00000000-0005-0000-0000-000052310000}"/>
    <cellStyle name="Normal 3 2 2 10 4 3" xfId="13633" xr:uid="{00000000-0005-0000-0000-000053310000}"/>
    <cellStyle name="Normal 3 2 2 10 4 3 2" xfId="13634" xr:uid="{00000000-0005-0000-0000-000054310000}"/>
    <cellStyle name="Normal 3 2 2 10 4 4" xfId="13635" xr:uid="{00000000-0005-0000-0000-000055310000}"/>
    <cellStyle name="Normal 3 2 2 10 5" xfId="13636" xr:uid="{00000000-0005-0000-0000-000056310000}"/>
    <cellStyle name="Normal 3 2 2 10 5 2" xfId="13637" xr:uid="{00000000-0005-0000-0000-000057310000}"/>
    <cellStyle name="Normal 3 2 2 10 5 2 2" xfId="13638" xr:uid="{00000000-0005-0000-0000-000058310000}"/>
    <cellStyle name="Normal 3 2 2 10 5 3" xfId="13639" xr:uid="{00000000-0005-0000-0000-000059310000}"/>
    <cellStyle name="Normal 3 2 2 10 6" xfId="13640" xr:uid="{00000000-0005-0000-0000-00005A310000}"/>
    <cellStyle name="Normal 3 2 2 10 6 2" xfId="13641" xr:uid="{00000000-0005-0000-0000-00005B310000}"/>
    <cellStyle name="Normal 3 2 2 10 7" xfId="13642" xr:uid="{00000000-0005-0000-0000-00005C310000}"/>
    <cellStyle name="Normal 3 2 2 10 7 2" xfId="13643" xr:uid="{00000000-0005-0000-0000-00005D310000}"/>
    <cellStyle name="Normal 3 2 2 10 8" xfId="13644" xr:uid="{00000000-0005-0000-0000-00005E310000}"/>
    <cellStyle name="Normal 3 2 2 11" xfId="13645" xr:uid="{00000000-0005-0000-0000-00005F310000}"/>
    <cellStyle name="Normal 3 2 2 11 2" xfId="13646" xr:uid="{00000000-0005-0000-0000-000060310000}"/>
    <cellStyle name="Normal 3 2 2 11 2 2" xfId="13647" xr:uid="{00000000-0005-0000-0000-000061310000}"/>
    <cellStyle name="Normal 3 2 2 11 2 2 2" xfId="13648" xr:uid="{00000000-0005-0000-0000-000062310000}"/>
    <cellStyle name="Normal 3 2 2 11 2 2 2 2" xfId="13649" xr:uid="{00000000-0005-0000-0000-000063310000}"/>
    <cellStyle name="Normal 3 2 2 11 2 2 2 2 2" xfId="13650" xr:uid="{00000000-0005-0000-0000-000064310000}"/>
    <cellStyle name="Normal 3 2 2 11 2 2 2 3" xfId="13651" xr:uid="{00000000-0005-0000-0000-000065310000}"/>
    <cellStyle name="Normal 3 2 2 11 2 2 3" xfId="13652" xr:uid="{00000000-0005-0000-0000-000066310000}"/>
    <cellStyle name="Normal 3 2 2 11 2 2 3 2" xfId="13653" xr:uid="{00000000-0005-0000-0000-000067310000}"/>
    <cellStyle name="Normal 3 2 2 11 2 2 4" xfId="13654" xr:uid="{00000000-0005-0000-0000-000068310000}"/>
    <cellStyle name="Normal 3 2 2 11 2 3" xfId="13655" xr:uid="{00000000-0005-0000-0000-000069310000}"/>
    <cellStyle name="Normal 3 2 2 11 2 3 2" xfId="13656" xr:uid="{00000000-0005-0000-0000-00006A310000}"/>
    <cellStyle name="Normal 3 2 2 11 2 3 2 2" xfId="13657" xr:uid="{00000000-0005-0000-0000-00006B310000}"/>
    <cellStyle name="Normal 3 2 2 11 2 3 3" xfId="13658" xr:uid="{00000000-0005-0000-0000-00006C310000}"/>
    <cellStyle name="Normal 3 2 2 11 2 4" xfId="13659" xr:uid="{00000000-0005-0000-0000-00006D310000}"/>
    <cellStyle name="Normal 3 2 2 11 2 4 2" xfId="13660" xr:uid="{00000000-0005-0000-0000-00006E310000}"/>
    <cellStyle name="Normal 3 2 2 11 2 5" xfId="13661" xr:uid="{00000000-0005-0000-0000-00006F310000}"/>
    <cellStyle name="Normal 3 2 2 11 3" xfId="13662" xr:uid="{00000000-0005-0000-0000-000070310000}"/>
    <cellStyle name="Normal 3 2 2 11 3 2" xfId="13663" xr:uid="{00000000-0005-0000-0000-000071310000}"/>
    <cellStyle name="Normal 3 2 2 11 3 2 2" xfId="13664" xr:uid="{00000000-0005-0000-0000-000072310000}"/>
    <cellStyle name="Normal 3 2 2 11 3 2 2 2" xfId="13665" xr:uid="{00000000-0005-0000-0000-000073310000}"/>
    <cellStyle name="Normal 3 2 2 11 3 2 3" xfId="13666" xr:uid="{00000000-0005-0000-0000-000074310000}"/>
    <cellStyle name="Normal 3 2 2 11 3 3" xfId="13667" xr:uid="{00000000-0005-0000-0000-000075310000}"/>
    <cellStyle name="Normal 3 2 2 11 3 3 2" xfId="13668" xr:uid="{00000000-0005-0000-0000-000076310000}"/>
    <cellStyle name="Normal 3 2 2 11 3 4" xfId="13669" xr:uid="{00000000-0005-0000-0000-000077310000}"/>
    <cellStyle name="Normal 3 2 2 11 4" xfId="13670" xr:uid="{00000000-0005-0000-0000-000078310000}"/>
    <cellStyle name="Normal 3 2 2 11 4 2" xfId="13671" xr:uid="{00000000-0005-0000-0000-000079310000}"/>
    <cellStyle name="Normal 3 2 2 11 4 2 2" xfId="13672" xr:uid="{00000000-0005-0000-0000-00007A310000}"/>
    <cellStyle name="Normal 3 2 2 11 4 3" xfId="13673" xr:uid="{00000000-0005-0000-0000-00007B310000}"/>
    <cellStyle name="Normal 3 2 2 11 5" xfId="13674" xr:uid="{00000000-0005-0000-0000-00007C310000}"/>
    <cellStyle name="Normal 3 2 2 11 5 2" xfId="13675" xr:uid="{00000000-0005-0000-0000-00007D310000}"/>
    <cellStyle name="Normal 3 2 2 11 6" xfId="13676" xr:uid="{00000000-0005-0000-0000-00007E310000}"/>
    <cellStyle name="Normal 3 2 2 12" xfId="13677" xr:uid="{00000000-0005-0000-0000-00007F310000}"/>
    <cellStyle name="Normal 3 2 2 12 2" xfId="13678" xr:uid="{00000000-0005-0000-0000-000080310000}"/>
    <cellStyle name="Normal 3 2 2 12 2 2" xfId="13679" xr:uid="{00000000-0005-0000-0000-000081310000}"/>
    <cellStyle name="Normal 3 2 2 12 2 2 2" xfId="13680" xr:uid="{00000000-0005-0000-0000-000082310000}"/>
    <cellStyle name="Normal 3 2 2 12 2 2 2 2" xfId="13681" xr:uid="{00000000-0005-0000-0000-000083310000}"/>
    <cellStyle name="Normal 3 2 2 12 2 2 2 2 2" xfId="13682" xr:uid="{00000000-0005-0000-0000-000084310000}"/>
    <cellStyle name="Normal 3 2 2 12 2 2 2 3" xfId="13683" xr:uid="{00000000-0005-0000-0000-000085310000}"/>
    <cellStyle name="Normal 3 2 2 12 2 2 3" xfId="13684" xr:uid="{00000000-0005-0000-0000-000086310000}"/>
    <cellStyle name="Normal 3 2 2 12 2 2 3 2" xfId="13685" xr:uid="{00000000-0005-0000-0000-000087310000}"/>
    <cellStyle name="Normal 3 2 2 12 2 2 4" xfId="13686" xr:uid="{00000000-0005-0000-0000-000088310000}"/>
    <cellStyle name="Normal 3 2 2 12 2 3" xfId="13687" xr:uid="{00000000-0005-0000-0000-000089310000}"/>
    <cellStyle name="Normal 3 2 2 12 2 3 2" xfId="13688" xr:uid="{00000000-0005-0000-0000-00008A310000}"/>
    <cellStyle name="Normal 3 2 2 12 2 3 2 2" xfId="13689" xr:uid="{00000000-0005-0000-0000-00008B310000}"/>
    <cellStyle name="Normal 3 2 2 12 2 3 3" xfId="13690" xr:uid="{00000000-0005-0000-0000-00008C310000}"/>
    <cellStyle name="Normal 3 2 2 12 2 4" xfId="13691" xr:uid="{00000000-0005-0000-0000-00008D310000}"/>
    <cellStyle name="Normal 3 2 2 12 2 4 2" xfId="13692" xr:uid="{00000000-0005-0000-0000-00008E310000}"/>
    <cellStyle name="Normal 3 2 2 12 2 5" xfId="13693" xr:uid="{00000000-0005-0000-0000-00008F310000}"/>
    <cellStyle name="Normal 3 2 2 12 3" xfId="13694" xr:uid="{00000000-0005-0000-0000-000090310000}"/>
    <cellStyle name="Normal 3 2 2 12 3 2" xfId="13695" xr:uid="{00000000-0005-0000-0000-000091310000}"/>
    <cellStyle name="Normal 3 2 2 12 3 2 2" xfId="13696" xr:uid="{00000000-0005-0000-0000-000092310000}"/>
    <cellStyle name="Normal 3 2 2 12 3 2 2 2" xfId="13697" xr:uid="{00000000-0005-0000-0000-000093310000}"/>
    <cellStyle name="Normal 3 2 2 12 3 2 3" xfId="13698" xr:uid="{00000000-0005-0000-0000-000094310000}"/>
    <cellStyle name="Normal 3 2 2 12 3 3" xfId="13699" xr:uid="{00000000-0005-0000-0000-000095310000}"/>
    <cellStyle name="Normal 3 2 2 12 3 3 2" xfId="13700" xr:uid="{00000000-0005-0000-0000-000096310000}"/>
    <cellStyle name="Normal 3 2 2 12 3 4" xfId="13701" xr:uid="{00000000-0005-0000-0000-000097310000}"/>
    <cellStyle name="Normal 3 2 2 12 4" xfId="13702" xr:uid="{00000000-0005-0000-0000-000098310000}"/>
    <cellStyle name="Normal 3 2 2 12 4 2" xfId="13703" xr:uid="{00000000-0005-0000-0000-000099310000}"/>
    <cellStyle name="Normal 3 2 2 12 4 2 2" xfId="13704" xr:uid="{00000000-0005-0000-0000-00009A310000}"/>
    <cellStyle name="Normal 3 2 2 12 4 3" xfId="13705" xr:uid="{00000000-0005-0000-0000-00009B310000}"/>
    <cellStyle name="Normal 3 2 2 12 5" xfId="13706" xr:uid="{00000000-0005-0000-0000-00009C310000}"/>
    <cellStyle name="Normal 3 2 2 12 5 2" xfId="13707" xr:uid="{00000000-0005-0000-0000-00009D310000}"/>
    <cellStyle name="Normal 3 2 2 12 6" xfId="13708" xr:uid="{00000000-0005-0000-0000-00009E310000}"/>
    <cellStyle name="Normal 3 2 2 13" xfId="13709" xr:uid="{00000000-0005-0000-0000-00009F310000}"/>
    <cellStyle name="Normal 3 2 2 13 2" xfId="13710" xr:uid="{00000000-0005-0000-0000-0000A0310000}"/>
    <cellStyle name="Normal 3 2 2 13 2 2" xfId="13711" xr:uid="{00000000-0005-0000-0000-0000A1310000}"/>
    <cellStyle name="Normal 3 2 2 13 2 2 2" xfId="13712" xr:uid="{00000000-0005-0000-0000-0000A2310000}"/>
    <cellStyle name="Normal 3 2 2 13 2 2 2 2" xfId="13713" xr:uid="{00000000-0005-0000-0000-0000A3310000}"/>
    <cellStyle name="Normal 3 2 2 13 2 2 3" xfId="13714" xr:uid="{00000000-0005-0000-0000-0000A4310000}"/>
    <cellStyle name="Normal 3 2 2 13 2 3" xfId="13715" xr:uid="{00000000-0005-0000-0000-0000A5310000}"/>
    <cellStyle name="Normal 3 2 2 13 2 3 2" xfId="13716" xr:uid="{00000000-0005-0000-0000-0000A6310000}"/>
    <cellStyle name="Normal 3 2 2 13 2 4" xfId="13717" xr:uid="{00000000-0005-0000-0000-0000A7310000}"/>
    <cellStyle name="Normal 3 2 2 13 3" xfId="13718" xr:uid="{00000000-0005-0000-0000-0000A8310000}"/>
    <cellStyle name="Normal 3 2 2 13 3 2" xfId="13719" xr:uid="{00000000-0005-0000-0000-0000A9310000}"/>
    <cellStyle name="Normal 3 2 2 13 3 2 2" xfId="13720" xr:uid="{00000000-0005-0000-0000-0000AA310000}"/>
    <cellStyle name="Normal 3 2 2 13 3 3" xfId="13721" xr:uid="{00000000-0005-0000-0000-0000AB310000}"/>
    <cellStyle name="Normal 3 2 2 13 4" xfId="13722" xr:uid="{00000000-0005-0000-0000-0000AC310000}"/>
    <cellStyle name="Normal 3 2 2 13 4 2" xfId="13723" xr:uid="{00000000-0005-0000-0000-0000AD310000}"/>
    <cellStyle name="Normal 3 2 2 13 5" xfId="13724" xr:uid="{00000000-0005-0000-0000-0000AE310000}"/>
    <cellStyle name="Normal 3 2 2 14" xfId="13725" xr:uid="{00000000-0005-0000-0000-0000AF310000}"/>
    <cellStyle name="Normal 3 2 2 14 2" xfId="13726" xr:uid="{00000000-0005-0000-0000-0000B0310000}"/>
    <cellStyle name="Normal 3 2 2 14 2 2" xfId="13727" xr:uid="{00000000-0005-0000-0000-0000B1310000}"/>
    <cellStyle name="Normal 3 2 2 14 2 2 2" xfId="13728" xr:uid="{00000000-0005-0000-0000-0000B2310000}"/>
    <cellStyle name="Normal 3 2 2 14 2 3" xfId="13729" xr:uid="{00000000-0005-0000-0000-0000B3310000}"/>
    <cellStyle name="Normal 3 2 2 14 3" xfId="13730" xr:uid="{00000000-0005-0000-0000-0000B4310000}"/>
    <cellStyle name="Normal 3 2 2 14 3 2" xfId="13731" xr:uid="{00000000-0005-0000-0000-0000B5310000}"/>
    <cellStyle name="Normal 3 2 2 14 4" xfId="13732" xr:uid="{00000000-0005-0000-0000-0000B6310000}"/>
    <cellStyle name="Normal 3 2 2 15" xfId="13733" xr:uid="{00000000-0005-0000-0000-0000B7310000}"/>
    <cellStyle name="Normal 3 2 2 15 2" xfId="13734" xr:uid="{00000000-0005-0000-0000-0000B8310000}"/>
    <cellStyle name="Normal 3 2 2 15 2 2" xfId="13735" xr:uid="{00000000-0005-0000-0000-0000B9310000}"/>
    <cellStyle name="Normal 3 2 2 15 2 2 2" xfId="13736" xr:uid="{00000000-0005-0000-0000-0000BA310000}"/>
    <cellStyle name="Normal 3 2 2 15 2 3" xfId="13737" xr:uid="{00000000-0005-0000-0000-0000BB310000}"/>
    <cellStyle name="Normal 3 2 2 15 3" xfId="13738" xr:uid="{00000000-0005-0000-0000-0000BC310000}"/>
    <cellStyle name="Normal 3 2 2 15 3 2" xfId="13739" xr:uid="{00000000-0005-0000-0000-0000BD310000}"/>
    <cellStyle name="Normal 3 2 2 15 4" xfId="13740" xr:uid="{00000000-0005-0000-0000-0000BE310000}"/>
    <cellStyle name="Normal 3 2 2 16" xfId="13741" xr:uid="{00000000-0005-0000-0000-0000BF310000}"/>
    <cellStyle name="Normal 3 2 2 16 2" xfId="13742" xr:uid="{00000000-0005-0000-0000-0000C0310000}"/>
    <cellStyle name="Normal 3 2 2 16 2 2" xfId="13743" xr:uid="{00000000-0005-0000-0000-0000C1310000}"/>
    <cellStyle name="Normal 3 2 2 16 2 2 2" xfId="13744" xr:uid="{00000000-0005-0000-0000-0000C2310000}"/>
    <cellStyle name="Normal 3 2 2 16 2 3" xfId="13745" xr:uid="{00000000-0005-0000-0000-0000C3310000}"/>
    <cellStyle name="Normal 3 2 2 16 3" xfId="13746" xr:uid="{00000000-0005-0000-0000-0000C4310000}"/>
    <cellStyle name="Normal 3 2 2 16 3 2" xfId="13747" xr:uid="{00000000-0005-0000-0000-0000C5310000}"/>
    <cellStyle name="Normal 3 2 2 16 4" xfId="13748" xr:uid="{00000000-0005-0000-0000-0000C6310000}"/>
    <cellStyle name="Normal 3 2 2 17" xfId="13749" xr:uid="{00000000-0005-0000-0000-0000C7310000}"/>
    <cellStyle name="Normal 3 2 2 17 2" xfId="13750" xr:uid="{00000000-0005-0000-0000-0000C8310000}"/>
    <cellStyle name="Normal 3 2 2 17 2 2" xfId="13751" xr:uid="{00000000-0005-0000-0000-0000C9310000}"/>
    <cellStyle name="Normal 3 2 2 17 3" xfId="13752" xr:uid="{00000000-0005-0000-0000-0000CA310000}"/>
    <cellStyle name="Normal 3 2 2 18" xfId="13753" xr:uid="{00000000-0005-0000-0000-0000CB310000}"/>
    <cellStyle name="Normal 3 2 2 18 2" xfId="13754" xr:uid="{00000000-0005-0000-0000-0000CC310000}"/>
    <cellStyle name="Normal 3 2 2 19" xfId="13755" xr:uid="{00000000-0005-0000-0000-0000CD310000}"/>
    <cellStyle name="Normal 3 2 2 19 2" xfId="13756" xr:uid="{00000000-0005-0000-0000-0000CE310000}"/>
    <cellStyle name="Normal 3 2 2 2" xfId="1270" xr:uid="{00000000-0005-0000-0000-0000CF310000}"/>
    <cellStyle name="Normal 3 2 2 2 10" xfId="13757" xr:uid="{00000000-0005-0000-0000-0000D0310000}"/>
    <cellStyle name="Normal 3 2 2 2 10 2" xfId="13758" xr:uid="{00000000-0005-0000-0000-0000D1310000}"/>
    <cellStyle name="Normal 3 2 2 2 10 2 2" xfId="13759" xr:uid="{00000000-0005-0000-0000-0000D2310000}"/>
    <cellStyle name="Normal 3 2 2 2 10 2 2 2" xfId="13760" xr:uid="{00000000-0005-0000-0000-0000D3310000}"/>
    <cellStyle name="Normal 3 2 2 2 10 2 2 2 2" xfId="13761" xr:uid="{00000000-0005-0000-0000-0000D4310000}"/>
    <cellStyle name="Normal 3 2 2 2 10 2 2 2 2 2" xfId="13762" xr:uid="{00000000-0005-0000-0000-0000D5310000}"/>
    <cellStyle name="Normal 3 2 2 2 10 2 2 2 3" xfId="13763" xr:uid="{00000000-0005-0000-0000-0000D6310000}"/>
    <cellStyle name="Normal 3 2 2 2 10 2 2 3" xfId="13764" xr:uid="{00000000-0005-0000-0000-0000D7310000}"/>
    <cellStyle name="Normal 3 2 2 2 10 2 2 3 2" xfId="13765" xr:uid="{00000000-0005-0000-0000-0000D8310000}"/>
    <cellStyle name="Normal 3 2 2 2 10 2 2 4" xfId="13766" xr:uid="{00000000-0005-0000-0000-0000D9310000}"/>
    <cellStyle name="Normal 3 2 2 2 10 2 3" xfId="13767" xr:uid="{00000000-0005-0000-0000-0000DA310000}"/>
    <cellStyle name="Normal 3 2 2 2 10 2 3 2" xfId="13768" xr:uid="{00000000-0005-0000-0000-0000DB310000}"/>
    <cellStyle name="Normal 3 2 2 2 10 2 3 2 2" xfId="13769" xr:uid="{00000000-0005-0000-0000-0000DC310000}"/>
    <cellStyle name="Normal 3 2 2 2 10 2 3 3" xfId="13770" xr:uid="{00000000-0005-0000-0000-0000DD310000}"/>
    <cellStyle name="Normal 3 2 2 2 10 2 4" xfId="13771" xr:uid="{00000000-0005-0000-0000-0000DE310000}"/>
    <cellStyle name="Normal 3 2 2 2 10 2 4 2" xfId="13772" xr:uid="{00000000-0005-0000-0000-0000DF310000}"/>
    <cellStyle name="Normal 3 2 2 2 10 2 5" xfId="13773" xr:uid="{00000000-0005-0000-0000-0000E0310000}"/>
    <cellStyle name="Normal 3 2 2 2 10 3" xfId="13774" xr:uid="{00000000-0005-0000-0000-0000E1310000}"/>
    <cellStyle name="Normal 3 2 2 2 10 3 2" xfId="13775" xr:uid="{00000000-0005-0000-0000-0000E2310000}"/>
    <cellStyle name="Normal 3 2 2 2 10 3 2 2" xfId="13776" xr:uid="{00000000-0005-0000-0000-0000E3310000}"/>
    <cellStyle name="Normal 3 2 2 2 10 3 2 2 2" xfId="13777" xr:uid="{00000000-0005-0000-0000-0000E4310000}"/>
    <cellStyle name="Normal 3 2 2 2 10 3 2 3" xfId="13778" xr:uid="{00000000-0005-0000-0000-0000E5310000}"/>
    <cellStyle name="Normal 3 2 2 2 10 3 3" xfId="13779" xr:uid="{00000000-0005-0000-0000-0000E6310000}"/>
    <cellStyle name="Normal 3 2 2 2 10 3 3 2" xfId="13780" xr:uid="{00000000-0005-0000-0000-0000E7310000}"/>
    <cellStyle name="Normal 3 2 2 2 10 3 4" xfId="13781" xr:uid="{00000000-0005-0000-0000-0000E8310000}"/>
    <cellStyle name="Normal 3 2 2 2 10 4" xfId="13782" xr:uid="{00000000-0005-0000-0000-0000E9310000}"/>
    <cellStyle name="Normal 3 2 2 2 10 4 2" xfId="13783" xr:uid="{00000000-0005-0000-0000-0000EA310000}"/>
    <cellStyle name="Normal 3 2 2 2 10 4 2 2" xfId="13784" xr:uid="{00000000-0005-0000-0000-0000EB310000}"/>
    <cellStyle name="Normal 3 2 2 2 10 4 3" xfId="13785" xr:uid="{00000000-0005-0000-0000-0000EC310000}"/>
    <cellStyle name="Normal 3 2 2 2 10 5" xfId="13786" xr:uid="{00000000-0005-0000-0000-0000ED310000}"/>
    <cellStyle name="Normal 3 2 2 2 10 5 2" xfId="13787" xr:uid="{00000000-0005-0000-0000-0000EE310000}"/>
    <cellStyle name="Normal 3 2 2 2 10 6" xfId="13788" xr:uid="{00000000-0005-0000-0000-0000EF310000}"/>
    <cellStyle name="Normal 3 2 2 2 11" xfId="13789" xr:uid="{00000000-0005-0000-0000-0000F0310000}"/>
    <cellStyle name="Normal 3 2 2 2 11 2" xfId="13790" xr:uid="{00000000-0005-0000-0000-0000F1310000}"/>
    <cellStyle name="Normal 3 2 2 2 11 2 2" xfId="13791" xr:uid="{00000000-0005-0000-0000-0000F2310000}"/>
    <cellStyle name="Normal 3 2 2 2 11 2 2 2" xfId="13792" xr:uid="{00000000-0005-0000-0000-0000F3310000}"/>
    <cellStyle name="Normal 3 2 2 2 11 2 2 2 2" xfId="13793" xr:uid="{00000000-0005-0000-0000-0000F4310000}"/>
    <cellStyle name="Normal 3 2 2 2 11 2 2 2 2 2" xfId="13794" xr:uid="{00000000-0005-0000-0000-0000F5310000}"/>
    <cellStyle name="Normal 3 2 2 2 11 2 2 2 3" xfId="13795" xr:uid="{00000000-0005-0000-0000-0000F6310000}"/>
    <cellStyle name="Normal 3 2 2 2 11 2 2 3" xfId="13796" xr:uid="{00000000-0005-0000-0000-0000F7310000}"/>
    <cellStyle name="Normal 3 2 2 2 11 2 2 3 2" xfId="13797" xr:uid="{00000000-0005-0000-0000-0000F8310000}"/>
    <cellStyle name="Normal 3 2 2 2 11 2 2 4" xfId="13798" xr:uid="{00000000-0005-0000-0000-0000F9310000}"/>
    <cellStyle name="Normal 3 2 2 2 11 2 3" xfId="13799" xr:uid="{00000000-0005-0000-0000-0000FA310000}"/>
    <cellStyle name="Normal 3 2 2 2 11 2 3 2" xfId="13800" xr:uid="{00000000-0005-0000-0000-0000FB310000}"/>
    <cellStyle name="Normal 3 2 2 2 11 2 3 2 2" xfId="13801" xr:uid="{00000000-0005-0000-0000-0000FC310000}"/>
    <cellStyle name="Normal 3 2 2 2 11 2 3 3" xfId="13802" xr:uid="{00000000-0005-0000-0000-0000FD310000}"/>
    <cellStyle name="Normal 3 2 2 2 11 2 4" xfId="13803" xr:uid="{00000000-0005-0000-0000-0000FE310000}"/>
    <cellStyle name="Normal 3 2 2 2 11 2 4 2" xfId="13804" xr:uid="{00000000-0005-0000-0000-0000FF310000}"/>
    <cellStyle name="Normal 3 2 2 2 11 2 5" xfId="13805" xr:uid="{00000000-0005-0000-0000-000000320000}"/>
    <cellStyle name="Normal 3 2 2 2 11 3" xfId="13806" xr:uid="{00000000-0005-0000-0000-000001320000}"/>
    <cellStyle name="Normal 3 2 2 2 11 3 2" xfId="13807" xr:uid="{00000000-0005-0000-0000-000002320000}"/>
    <cellStyle name="Normal 3 2 2 2 11 3 2 2" xfId="13808" xr:uid="{00000000-0005-0000-0000-000003320000}"/>
    <cellStyle name="Normal 3 2 2 2 11 3 2 2 2" xfId="13809" xr:uid="{00000000-0005-0000-0000-000004320000}"/>
    <cellStyle name="Normal 3 2 2 2 11 3 2 3" xfId="13810" xr:uid="{00000000-0005-0000-0000-000005320000}"/>
    <cellStyle name="Normal 3 2 2 2 11 3 3" xfId="13811" xr:uid="{00000000-0005-0000-0000-000006320000}"/>
    <cellStyle name="Normal 3 2 2 2 11 3 3 2" xfId="13812" xr:uid="{00000000-0005-0000-0000-000007320000}"/>
    <cellStyle name="Normal 3 2 2 2 11 3 4" xfId="13813" xr:uid="{00000000-0005-0000-0000-000008320000}"/>
    <cellStyle name="Normal 3 2 2 2 11 4" xfId="13814" xr:uid="{00000000-0005-0000-0000-000009320000}"/>
    <cellStyle name="Normal 3 2 2 2 11 4 2" xfId="13815" xr:uid="{00000000-0005-0000-0000-00000A320000}"/>
    <cellStyle name="Normal 3 2 2 2 11 4 2 2" xfId="13816" xr:uid="{00000000-0005-0000-0000-00000B320000}"/>
    <cellStyle name="Normal 3 2 2 2 11 4 3" xfId="13817" xr:uid="{00000000-0005-0000-0000-00000C320000}"/>
    <cellStyle name="Normal 3 2 2 2 11 5" xfId="13818" xr:uid="{00000000-0005-0000-0000-00000D320000}"/>
    <cellStyle name="Normal 3 2 2 2 11 5 2" xfId="13819" xr:uid="{00000000-0005-0000-0000-00000E320000}"/>
    <cellStyle name="Normal 3 2 2 2 11 6" xfId="13820" xr:uid="{00000000-0005-0000-0000-00000F320000}"/>
    <cellStyle name="Normal 3 2 2 2 12" xfId="13821" xr:uid="{00000000-0005-0000-0000-000010320000}"/>
    <cellStyle name="Normal 3 2 2 2 12 2" xfId="13822" xr:uid="{00000000-0005-0000-0000-000011320000}"/>
    <cellStyle name="Normal 3 2 2 2 12 2 2" xfId="13823" xr:uid="{00000000-0005-0000-0000-000012320000}"/>
    <cellStyle name="Normal 3 2 2 2 12 2 2 2" xfId="13824" xr:uid="{00000000-0005-0000-0000-000013320000}"/>
    <cellStyle name="Normal 3 2 2 2 12 2 2 2 2" xfId="13825" xr:uid="{00000000-0005-0000-0000-000014320000}"/>
    <cellStyle name="Normal 3 2 2 2 12 2 2 3" xfId="13826" xr:uid="{00000000-0005-0000-0000-000015320000}"/>
    <cellStyle name="Normal 3 2 2 2 12 2 3" xfId="13827" xr:uid="{00000000-0005-0000-0000-000016320000}"/>
    <cellStyle name="Normal 3 2 2 2 12 2 3 2" xfId="13828" xr:uid="{00000000-0005-0000-0000-000017320000}"/>
    <cellStyle name="Normal 3 2 2 2 12 2 4" xfId="13829" xr:uid="{00000000-0005-0000-0000-000018320000}"/>
    <cellStyle name="Normal 3 2 2 2 12 3" xfId="13830" xr:uid="{00000000-0005-0000-0000-000019320000}"/>
    <cellStyle name="Normal 3 2 2 2 12 3 2" xfId="13831" xr:uid="{00000000-0005-0000-0000-00001A320000}"/>
    <cellStyle name="Normal 3 2 2 2 12 3 2 2" xfId="13832" xr:uid="{00000000-0005-0000-0000-00001B320000}"/>
    <cellStyle name="Normal 3 2 2 2 12 3 3" xfId="13833" xr:uid="{00000000-0005-0000-0000-00001C320000}"/>
    <cellStyle name="Normal 3 2 2 2 12 4" xfId="13834" xr:uid="{00000000-0005-0000-0000-00001D320000}"/>
    <cellStyle name="Normal 3 2 2 2 12 4 2" xfId="13835" xr:uid="{00000000-0005-0000-0000-00001E320000}"/>
    <cellStyle name="Normal 3 2 2 2 12 5" xfId="13836" xr:uid="{00000000-0005-0000-0000-00001F320000}"/>
    <cellStyle name="Normal 3 2 2 2 13" xfId="13837" xr:uid="{00000000-0005-0000-0000-000020320000}"/>
    <cellStyle name="Normal 3 2 2 2 13 2" xfId="13838" xr:uid="{00000000-0005-0000-0000-000021320000}"/>
    <cellStyle name="Normal 3 2 2 2 13 2 2" xfId="13839" xr:uid="{00000000-0005-0000-0000-000022320000}"/>
    <cellStyle name="Normal 3 2 2 2 13 2 2 2" xfId="13840" xr:uid="{00000000-0005-0000-0000-000023320000}"/>
    <cellStyle name="Normal 3 2 2 2 13 2 3" xfId="13841" xr:uid="{00000000-0005-0000-0000-000024320000}"/>
    <cellStyle name="Normal 3 2 2 2 13 3" xfId="13842" xr:uid="{00000000-0005-0000-0000-000025320000}"/>
    <cellStyle name="Normal 3 2 2 2 13 3 2" xfId="13843" xr:uid="{00000000-0005-0000-0000-000026320000}"/>
    <cellStyle name="Normal 3 2 2 2 13 4" xfId="13844" xr:uid="{00000000-0005-0000-0000-000027320000}"/>
    <cellStyle name="Normal 3 2 2 2 14" xfId="13845" xr:uid="{00000000-0005-0000-0000-000028320000}"/>
    <cellStyle name="Normal 3 2 2 2 14 2" xfId="13846" xr:uid="{00000000-0005-0000-0000-000029320000}"/>
    <cellStyle name="Normal 3 2 2 2 14 2 2" xfId="13847" xr:uid="{00000000-0005-0000-0000-00002A320000}"/>
    <cellStyle name="Normal 3 2 2 2 14 2 2 2" xfId="13848" xr:uid="{00000000-0005-0000-0000-00002B320000}"/>
    <cellStyle name="Normal 3 2 2 2 14 2 3" xfId="13849" xr:uid="{00000000-0005-0000-0000-00002C320000}"/>
    <cellStyle name="Normal 3 2 2 2 14 3" xfId="13850" xr:uid="{00000000-0005-0000-0000-00002D320000}"/>
    <cellStyle name="Normal 3 2 2 2 14 3 2" xfId="13851" xr:uid="{00000000-0005-0000-0000-00002E320000}"/>
    <cellStyle name="Normal 3 2 2 2 14 4" xfId="13852" xr:uid="{00000000-0005-0000-0000-00002F320000}"/>
    <cellStyle name="Normal 3 2 2 2 15" xfId="13853" xr:uid="{00000000-0005-0000-0000-000030320000}"/>
    <cellStyle name="Normal 3 2 2 2 15 2" xfId="13854" xr:uid="{00000000-0005-0000-0000-000031320000}"/>
    <cellStyle name="Normal 3 2 2 2 15 2 2" xfId="13855" xr:uid="{00000000-0005-0000-0000-000032320000}"/>
    <cellStyle name="Normal 3 2 2 2 15 2 2 2" xfId="13856" xr:uid="{00000000-0005-0000-0000-000033320000}"/>
    <cellStyle name="Normal 3 2 2 2 15 2 3" xfId="13857" xr:uid="{00000000-0005-0000-0000-000034320000}"/>
    <cellStyle name="Normal 3 2 2 2 15 3" xfId="13858" xr:uid="{00000000-0005-0000-0000-000035320000}"/>
    <cellStyle name="Normal 3 2 2 2 15 3 2" xfId="13859" xr:uid="{00000000-0005-0000-0000-000036320000}"/>
    <cellStyle name="Normal 3 2 2 2 15 4" xfId="13860" xr:uid="{00000000-0005-0000-0000-000037320000}"/>
    <cellStyle name="Normal 3 2 2 2 16" xfId="13861" xr:uid="{00000000-0005-0000-0000-000038320000}"/>
    <cellStyle name="Normal 3 2 2 2 16 2" xfId="13862" xr:uid="{00000000-0005-0000-0000-000039320000}"/>
    <cellStyle name="Normal 3 2 2 2 16 2 2" xfId="13863" xr:uid="{00000000-0005-0000-0000-00003A320000}"/>
    <cellStyle name="Normal 3 2 2 2 16 3" xfId="13864" xr:uid="{00000000-0005-0000-0000-00003B320000}"/>
    <cellStyle name="Normal 3 2 2 2 17" xfId="13865" xr:uid="{00000000-0005-0000-0000-00003C320000}"/>
    <cellStyle name="Normal 3 2 2 2 17 2" xfId="13866" xr:uid="{00000000-0005-0000-0000-00003D320000}"/>
    <cellStyle name="Normal 3 2 2 2 18" xfId="13867" xr:uid="{00000000-0005-0000-0000-00003E320000}"/>
    <cellStyle name="Normal 3 2 2 2 18 2" xfId="13868" xr:uid="{00000000-0005-0000-0000-00003F320000}"/>
    <cellStyle name="Normal 3 2 2 2 19" xfId="13869" xr:uid="{00000000-0005-0000-0000-000040320000}"/>
    <cellStyle name="Normal 3 2 2 2 2" xfId="13870" xr:uid="{00000000-0005-0000-0000-000041320000}"/>
    <cellStyle name="Normal 3 2 2 2 2 10" xfId="13871" xr:uid="{00000000-0005-0000-0000-000042320000}"/>
    <cellStyle name="Normal 3 2 2 2 2 10 2" xfId="13872" xr:uid="{00000000-0005-0000-0000-000043320000}"/>
    <cellStyle name="Normal 3 2 2 2 2 10 2 2" xfId="13873" xr:uid="{00000000-0005-0000-0000-000044320000}"/>
    <cellStyle name="Normal 3 2 2 2 2 10 2 2 2" xfId="13874" xr:uid="{00000000-0005-0000-0000-000045320000}"/>
    <cellStyle name="Normal 3 2 2 2 2 10 2 2 2 2" xfId="13875" xr:uid="{00000000-0005-0000-0000-000046320000}"/>
    <cellStyle name="Normal 3 2 2 2 2 10 2 2 2 2 2" xfId="13876" xr:uid="{00000000-0005-0000-0000-000047320000}"/>
    <cellStyle name="Normal 3 2 2 2 2 10 2 2 2 3" xfId="13877" xr:uid="{00000000-0005-0000-0000-000048320000}"/>
    <cellStyle name="Normal 3 2 2 2 2 10 2 2 3" xfId="13878" xr:uid="{00000000-0005-0000-0000-000049320000}"/>
    <cellStyle name="Normal 3 2 2 2 2 10 2 2 3 2" xfId="13879" xr:uid="{00000000-0005-0000-0000-00004A320000}"/>
    <cellStyle name="Normal 3 2 2 2 2 10 2 2 4" xfId="13880" xr:uid="{00000000-0005-0000-0000-00004B320000}"/>
    <cellStyle name="Normal 3 2 2 2 2 10 2 3" xfId="13881" xr:uid="{00000000-0005-0000-0000-00004C320000}"/>
    <cellStyle name="Normal 3 2 2 2 2 10 2 3 2" xfId="13882" xr:uid="{00000000-0005-0000-0000-00004D320000}"/>
    <cellStyle name="Normal 3 2 2 2 2 10 2 3 2 2" xfId="13883" xr:uid="{00000000-0005-0000-0000-00004E320000}"/>
    <cellStyle name="Normal 3 2 2 2 2 10 2 3 3" xfId="13884" xr:uid="{00000000-0005-0000-0000-00004F320000}"/>
    <cellStyle name="Normal 3 2 2 2 2 10 2 4" xfId="13885" xr:uid="{00000000-0005-0000-0000-000050320000}"/>
    <cellStyle name="Normal 3 2 2 2 2 10 2 4 2" xfId="13886" xr:uid="{00000000-0005-0000-0000-000051320000}"/>
    <cellStyle name="Normal 3 2 2 2 2 10 2 5" xfId="13887" xr:uid="{00000000-0005-0000-0000-000052320000}"/>
    <cellStyle name="Normal 3 2 2 2 2 10 3" xfId="13888" xr:uid="{00000000-0005-0000-0000-000053320000}"/>
    <cellStyle name="Normal 3 2 2 2 2 10 3 2" xfId="13889" xr:uid="{00000000-0005-0000-0000-000054320000}"/>
    <cellStyle name="Normal 3 2 2 2 2 10 3 2 2" xfId="13890" xr:uid="{00000000-0005-0000-0000-000055320000}"/>
    <cellStyle name="Normal 3 2 2 2 2 10 3 2 2 2" xfId="13891" xr:uid="{00000000-0005-0000-0000-000056320000}"/>
    <cellStyle name="Normal 3 2 2 2 2 10 3 2 3" xfId="13892" xr:uid="{00000000-0005-0000-0000-000057320000}"/>
    <cellStyle name="Normal 3 2 2 2 2 10 3 3" xfId="13893" xr:uid="{00000000-0005-0000-0000-000058320000}"/>
    <cellStyle name="Normal 3 2 2 2 2 10 3 3 2" xfId="13894" xr:uid="{00000000-0005-0000-0000-000059320000}"/>
    <cellStyle name="Normal 3 2 2 2 2 10 3 4" xfId="13895" xr:uid="{00000000-0005-0000-0000-00005A320000}"/>
    <cellStyle name="Normal 3 2 2 2 2 10 4" xfId="13896" xr:uid="{00000000-0005-0000-0000-00005B320000}"/>
    <cellStyle name="Normal 3 2 2 2 2 10 4 2" xfId="13897" xr:uid="{00000000-0005-0000-0000-00005C320000}"/>
    <cellStyle name="Normal 3 2 2 2 2 10 4 2 2" xfId="13898" xr:uid="{00000000-0005-0000-0000-00005D320000}"/>
    <cellStyle name="Normal 3 2 2 2 2 10 4 3" xfId="13899" xr:uid="{00000000-0005-0000-0000-00005E320000}"/>
    <cellStyle name="Normal 3 2 2 2 2 10 5" xfId="13900" xr:uid="{00000000-0005-0000-0000-00005F320000}"/>
    <cellStyle name="Normal 3 2 2 2 2 10 5 2" xfId="13901" xr:uid="{00000000-0005-0000-0000-000060320000}"/>
    <cellStyle name="Normal 3 2 2 2 2 10 6" xfId="13902" xr:uid="{00000000-0005-0000-0000-000061320000}"/>
    <cellStyle name="Normal 3 2 2 2 2 11" xfId="13903" xr:uid="{00000000-0005-0000-0000-000062320000}"/>
    <cellStyle name="Normal 3 2 2 2 2 11 2" xfId="13904" xr:uid="{00000000-0005-0000-0000-000063320000}"/>
    <cellStyle name="Normal 3 2 2 2 2 11 2 2" xfId="13905" xr:uid="{00000000-0005-0000-0000-000064320000}"/>
    <cellStyle name="Normal 3 2 2 2 2 11 2 2 2" xfId="13906" xr:uid="{00000000-0005-0000-0000-000065320000}"/>
    <cellStyle name="Normal 3 2 2 2 2 11 2 2 2 2" xfId="13907" xr:uid="{00000000-0005-0000-0000-000066320000}"/>
    <cellStyle name="Normal 3 2 2 2 2 11 2 2 3" xfId="13908" xr:uid="{00000000-0005-0000-0000-000067320000}"/>
    <cellStyle name="Normal 3 2 2 2 2 11 2 3" xfId="13909" xr:uid="{00000000-0005-0000-0000-000068320000}"/>
    <cellStyle name="Normal 3 2 2 2 2 11 2 3 2" xfId="13910" xr:uid="{00000000-0005-0000-0000-000069320000}"/>
    <cellStyle name="Normal 3 2 2 2 2 11 2 4" xfId="13911" xr:uid="{00000000-0005-0000-0000-00006A320000}"/>
    <cellStyle name="Normal 3 2 2 2 2 11 3" xfId="13912" xr:uid="{00000000-0005-0000-0000-00006B320000}"/>
    <cellStyle name="Normal 3 2 2 2 2 11 3 2" xfId="13913" xr:uid="{00000000-0005-0000-0000-00006C320000}"/>
    <cellStyle name="Normal 3 2 2 2 2 11 3 2 2" xfId="13914" xr:uid="{00000000-0005-0000-0000-00006D320000}"/>
    <cellStyle name="Normal 3 2 2 2 2 11 3 3" xfId="13915" xr:uid="{00000000-0005-0000-0000-00006E320000}"/>
    <cellStyle name="Normal 3 2 2 2 2 11 4" xfId="13916" xr:uid="{00000000-0005-0000-0000-00006F320000}"/>
    <cellStyle name="Normal 3 2 2 2 2 11 4 2" xfId="13917" xr:uid="{00000000-0005-0000-0000-000070320000}"/>
    <cellStyle name="Normal 3 2 2 2 2 11 5" xfId="13918" xr:uid="{00000000-0005-0000-0000-000071320000}"/>
    <cellStyle name="Normal 3 2 2 2 2 12" xfId="13919" xr:uid="{00000000-0005-0000-0000-000072320000}"/>
    <cellStyle name="Normal 3 2 2 2 2 12 2" xfId="13920" xr:uid="{00000000-0005-0000-0000-000073320000}"/>
    <cellStyle name="Normal 3 2 2 2 2 12 2 2" xfId="13921" xr:uid="{00000000-0005-0000-0000-000074320000}"/>
    <cellStyle name="Normal 3 2 2 2 2 12 2 2 2" xfId="13922" xr:uid="{00000000-0005-0000-0000-000075320000}"/>
    <cellStyle name="Normal 3 2 2 2 2 12 2 3" xfId="13923" xr:uid="{00000000-0005-0000-0000-000076320000}"/>
    <cellStyle name="Normal 3 2 2 2 2 12 3" xfId="13924" xr:uid="{00000000-0005-0000-0000-000077320000}"/>
    <cellStyle name="Normal 3 2 2 2 2 12 3 2" xfId="13925" xr:uid="{00000000-0005-0000-0000-000078320000}"/>
    <cellStyle name="Normal 3 2 2 2 2 12 4" xfId="13926" xr:uid="{00000000-0005-0000-0000-000079320000}"/>
    <cellStyle name="Normal 3 2 2 2 2 13" xfId="13927" xr:uid="{00000000-0005-0000-0000-00007A320000}"/>
    <cellStyle name="Normal 3 2 2 2 2 13 2" xfId="13928" xr:uid="{00000000-0005-0000-0000-00007B320000}"/>
    <cellStyle name="Normal 3 2 2 2 2 13 2 2" xfId="13929" xr:uid="{00000000-0005-0000-0000-00007C320000}"/>
    <cellStyle name="Normal 3 2 2 2 2 13 2 2 2" xfId="13930" xr:uid="{00000000-0005-0000-0000-00007D320000}"/>
    <cellStyle name="Normal 3 2 2 2 2 13 2 3" xfId="13931" xr:uid="{00000000-0005-0000-0000-00007E320000}"/>
    <cellStyle name="Normal 3 2 2 2 2 13 3" xfId="13932" xr:uid="{00000000-0005-0000-0000-00007F320000}"/>
    <cellStyle name="Normal 3 2 2 2 2 13 3 2" xfId="13933" xr:uid="{00000000-0005-0000-0000-000080320000}"/>
    <cellStyle name="Normal 3 2 2 2 2 13 4" xfId="13934" xr:uid="{00000000-0005-0000-0000-000081320000}"/>
    <cellStyle name="Normal 3 2 2 2 2 14" xfId="13935" xr:uid="{00000000-0005-0000-0000-000082320000}"/>
    <cellStyle name="Normal 3 2 2 2 2 14 2" xfId="13936" xr:uid="{00000000-0005-0000-0000-000083320000}"/>
    <cellStyle name="Normal 3 2 2 2 2 14 2 2" xfId="13937" xr:uid="{00000000-0005-0000-0000-000084320000}"/>
    <cellStyle name="Normal 3 2 2 2 2 14 2 2 2" xfId="13938" xr:uid="{00000000-0005-0000-0000-000085320000}"/>
    <cellStyle name="Normal 3 2 2 2 2 14 2 3" xfId="13939" xr:uid="{00000000-0005-0000-0000-000086320000}"/>
    <cellStyle name="Normal 3 2 2 2 2 14 3" xfId="13940" xr:uid="{00000000-0005-0000-0000-000087320000}"/>
    <cellStyle name="Normal 3 2 2 2 2 14 3 2" xfId="13941" xr:uid="{00000000-0005-0000-0000-000088320000}"/>
    <cellStyle name="Normal 3 2 2 2 2 14 4" xfId="13942" xr:uid="{00000000-0005-0000-0000-000089320000}"/>
    <cellStyle name="Normal 3 2 2 2 2 15" xfId="13943" xr:uid="{00000000-0005-0000-0000-00008A320000}"/>
    <cellStyle name="Normal 3 2 2 2 2 15 2" xfId="13944" xr:uid="{00000000-0005-0000-0000-00008B320000}"/>
    <cellStyle name="Normal 3 2 2 2 2 15 2 2" xfId="13945" xr:uid="{00000000-0005-0000-0000-00008C320000}"/>
    <cellStyle name="Normal 3 2 2 2 2 15 3" xfId="13946" xr:uid="{00000000-0005-0000-0000-00008D320000}"/>
    <cellStyle name="Normal 3 2 2 2 2 16" xfId="13947" xr:uid="{00000000-0005-0000-0000-00008E320000}"/>
    <cellStyle name="Normal 3 2 2 2 2 16 2" xfId="13948" xr:uid="{00000000-0005-0000-0000-00008F320000}"/>
    <cellStyle name="Normal 3 2 2 2 2 17" xfId="13949" xr:uid="{00000000-0005-0000-0000-000090320000}"/>
    <cellStyle name="Normal 3 2 2 2 2 17 2" xfId="13950" xr:uid="{00000000-0005-0000-0000-000091320000}"/>
    <cellStyle name="Normal 3 2 2 2 2 18" xfId="13951" xr:uid="{00000000-0005-0000-0000-000092320000}"/>
    <cellStyle name="Normal 3 2 2 2 2 2" xfId="13952" xr:uid="{00000000-0005-0000-0000-000093320000}"/>
    <cellStyle name="Normal 3 2 2 2 2 2 10" xfId="13953" xr:uid="{00000000-0005-0000-0000-000094320000}"/>
    <cellStyle name="Normal 3 2 2 2 2 2 10 2" xfId="13954" xr:uid="{00000000-0005-0000-0000-000095320000}"/>
    <cellStyle name="Normal 3 2 2 2 2 2 10 2 2" xfId="13955" xr:uid="{00000000-0005-0000-0000-000096320000}"/>
    <cellStyle name="Normal 3 2 2 2 2 2 10 2 2 2" xfId="13956" xr:uid="{00000000-0005-0000-0000-000097320000}"/>
    <cellStyle name="Normal 3 2 2 2 2 2 10 2 3" xfId="13957" xr:uid="{00000000-0005-0000-0000-000098320000}"/>
    <cellStyle name="Normal 3 2 2 2 2 2 10 3" xfId="13958" xr:uid="{00000000-0005-0000-0000-000099320000}"/>
    <cellStyle name="Normal 3 2 2 2 2 2 10 3 2" xfId="13959" xr:uid="{00000000-0005-0000-0000-00009A320000}"/>
    <cellStyle name="Normal 3 2 2 2 2 2 10 4" xfId="13960" xr:uid="{00000000-0005-0000-0000-00009B320000}"/>
    <cellStyle name="Normal 3 2 2 2 2 2 11" xfId="13961" xr:uid="{00000000-0005-0000-0000-00009C320000}"/>
    <cellStyle name="Normal 3 2 2 2 2 2 11 2" xfId="13962" xr:uid="{00000000-0005-0000-0000-00009D320000}"/>
    <cellStyle name="Normal 3 2 2 2 2 2 11 2 2" xfId="13963" xr:uid="{00000000-0005-0000-0000-00009E320000}"/>
    <cellStyle name="Normal 3 2 2 2 2 2 11 2 2 2" xfId="13964" xr:uid="{00000000-0005-0000-0000-00009F320000}"/>
    <cellStyle name="Normal 3 2 2 2 2 2 11 2 3" xfId="13965" xr:uid="{00000000-0005-0000-0000-0000A0320000}"/>
    <cellStyle name="Normal 3 2 2 2 2 2 11 3" xfId="13966" xr:uid="{00000000-0005-0000-0000-0000A1320000}"/>
    <cellStyle name="Normal 3 2 2 2 2 2 11 3 2" xfId="13967" xr:uid="{00000000-0005-0000-0000-0000A2320000}"/>
    <cellStyle name="Normal 3 2 2 2 2 2 11 4" xfId="13968" xr:uid="{00000000-0005-0000-0000-0000A3320000}"/>
    <cellStyle name="Normal 3 2 2 2 2 2 12" xfId="13969" xr:uid="{00000000-0005-0000-0000-0000A4320000}"/>
    <cellStyle name="Normal 3 2 2 2 2 2 12 2" xfId="13970" xr:uid="{00000000-0005-0000-0000-0000A5320000}"/>
    <cellStyle name="Normal 3 2 2 2 2 2 12 2 2" xfId="13971" xr:uid="{00000000-0005-0000-0000-0000A6320000}"/>
    <cellStyle name="Normal 3 2 2 2 2 2 12 2 2 2" xfId="13972" xr:uid="{00000000-0005-0000-0000-0000A7320000}"/>
    <cellStyle name="Normal 3 2 2 2 2 2 12 2 3" xfId="13973" xr:uid="{00000000-0005-0000-0000-0000A8320000}"/>
    <cellStyle name="Normal 3 2 2 2 2 2 12 3" xfId="13974" xr:uid="{00000000-0005-0000-0000-0000A9320000}"/>
    <cellStyle name="Normal 3 2 2 2 2 2 12 3 2" xfId="13975" xr:uid="{00000000-0005-0000-0000-0000AA320000}"/>
    <cellStyle name="Normal 3 2 2 2 2 2 12 4" xfId="13976" xr:uid="{00000000-0005-0000-0000-0000AB320000}"/>
    <cellStyle name="Normal 3 2 2 2 2 2 13" xfId="13977" xr:uid="{00000000-0005-0000-0000-0000AC320000}"/>
    <cellStyle name="Normal 3 2 2 2 2 2 13 2" xfId="13978" xr:uid="{00000000-0005-0000-0000-0000AD320000}"/>
    <cellStyle name="Normal 3 2 2 2 2 2 13 2 2" xfId="13979" xr:uid="{00000000-0005-0000-0000-0000AE320000}"/>
    <cellStyle name="Normal 3 2 2 2 2 2 13 3" xfId="13980" xr:uid="{00000000-0005-0000-0000-0000AF320000}"/>
    <cellStyle name="Normal 3 2 2 2 2 2 14" xfId="13981" xr:uid="{00000000-0005-0000-0000-0000B0320000}"/>
    <cellStyle name="Normal 3 2 2 2 2 2 14 2" xfId="13982" xr:uid="{00000000-0005-0000-0000-0000B1320000}"/>
    <cellStyle name="Normal 3 2 2 2 2 2 15" xfId="13983" xr:uid="{00000000-0005-0000-0000-0000B2320000}"/>
    <cellStyle name="Normal 3 2 2 2 2 2 15 2" xfId="13984" xr:uid="{00000000-0005-0000-0000-0000B3320000}"/>
    <cellStyle name="Normal 3 2 2 2 2 2 16" xfId="13985" xr:uid="{00000000-0005-0000-0000-0000B4320000}"/>
    <cellStyle name="Normal 3 2 2 2 2 2 2" xfId="13986" xr:uid="{00000000-0005-0000-0000-0000B5320000}"/>
    <cellStyle name="Normal 3 2 2 2 2 2 2 10" xfId="13987" xr:uid="{00000000-0005-0000-0000-0000B6320000}"/>
    <cellStyle name="Normal 3 2 2 2 2 2 2 2" xfId="13988" xr:uid="{00000000-0005-0000-0000-0000B7320000}"/>
    <cellStyle name="Normal 3 2 2 2 2 2 2 2 2" xfId="13989" xr:uid="{00000000-0005-0000-0000-0000B8320000}"/>
    <cellStyle name="Normal 3 2 2 2 2 2 2 2 2 2" xfId="13990" xr:uid="{00000000-0005-0000-0000-0000B9320000}"/>
    <cellStyle name="Normal 3 2 2 2 2 2 2 2 2 2 2" xfId="13991" xr:uid="{00000000-0005-0000-0000-0000BA320000}"/>
    <cellStyle name="Normal 3 2 2 2 2 2 2 2 2 2 2 2" xfId="13992" xr:uid="{00000000-0005-0000-0000-0000BB320000}"/>
    <cellStyle name="Normal 3 2 2 2 2 2 2 2 2 2 2 2 2" xfId="13993" xr:uid="{00000000-0005-0000-0000-0000BC320000}"/>
    <cellStyle name="Normal 3 2 2 2 2 2 2 2 2 2 2 2 2 2" xfId="13994" xr:uid="{00000000-0005-0000-0000-0000BD320000}"/>
    <cellStyle name="Normal 3 2 2 2 2 2 2 2 2 2 2 2 3" xfId="13995" xr:uid="{00000000-0005-0000-0000-0000BE320000}"/>
    <cellStyle name="Normal 3 2 2 2 2 2 2 2 2 2 2 3" xfId="13996" xr:uid="{00000000-0005-0000-0000-0000BF320000}"/>
    <cellStyle name="Normal 3 2 2 2 2 2 2 2 2 2 2 3 2" xfId="13997" xr:uid="{00000000-0005-0000-0000-0000C0320000}"/>
    <cellStyle name="Normal 3 2 2 2 2 2 2 2 2 2 2 4" xfId="13998" xr:uid="{00000000-0005-0000-0000-0000C1320000}"/>
    <cellStyle name="Normal 3 2 2 2 2 2 2 2 2 2 3" xfId="13999" xr:uid="{00000000-0005-0000-0000-0000C2320000}"/>
    <cellStyle name="Normal 3 2 2 2 2 2 2 2 2 2 3 2" xfId="14000" xr:uid="{00000000-0005-0000-0000-0000C3320000}"/>
    <cellStyle name="Normal 3 2 2 2 2 2 2 2 2 2 3 2 2" xfId="14001" xr:uid="{00000000-0005-0000-0000-0000C4320000}"/>
    <cellStyle name="Normal 3 2 2 2 2 2 2 2 2 2 3 3" xfId="14002" xr:uid="{00000000-0005-0000-0000-0000C5320000}"/>
    <cellStyle name="Normal 3 2 2 2 2 2 2 2 2 2 4" xfId="14003" xr:uid="{00000000-0005-0000-0000-0000C6320000}"/>
    <cellStyle name="Normal 3 2 2 2 2 2 2 2 2 2 4 2" xfId="14004" xr:uid="{00000000-0005-0000-0000-0000C7320000}"/>
    <cellStyle name="Normal 3 2 2 2 2 2 2 2 2 2 5" xfId="14005" xr:uid="{00000000-0005-0000-0000-0000C8320000}"/>
    <cellStyle name="Normal 3 2 2 2 2 2 2 2 2 3" xfId="14006" xr:uid="{00000000-0005-0000-0000-0000C9320000}"/>
    <cellStyle name="Normal 3 2 2 2 2 2 2 2 2 3 2" xfId="14007" xr:uid="{00000000-0005-0000-0000-0000CA320000}"/>
    <cellStyle name="Normal 3 2 2 2 2 2 2 2 2 3 2 2" xfId="14008" xr:uid="{00000000-0005-0000-0000-0000CB320000}"/>
    <cellStyle name="Normal 3 2 2 2 2 2 2 2 2 3 2 2 2" xfId="14009" xr:uid="{00000000-0005-0000-0000-0000CC320000}"/>
    <cellStyle name="Normal 3 2 2 2 2 2 2 2 2 3 2 3" xfId="14010" xr:uid="{00000000-0005-0000-0000-0000CD320000}"/>
    <cellStyle name="Normal 3 2 2 2 2 2 2 2 2 3 3" xfId="14011" xr:uid="{00000000-0005-0000-0000-0000CE320000}"/>
    <cellStyle name="Normal 3 2 2 2 2 2 2 2 2 3 3 2" xfId="14012" xr:uid="{00000000-0005-0000-0000-0000CF320000}"/>
    <cellStyle name="Normal 3 2 2 2 2 2 2 2 2 3 4" xfId="14013" xr:uid="{00000000-0005-0000-0000-0000D0320000}"/>
    <cellStyle name="Normal 3 2 2 2 2 2 2 2 2 4" xfId="14014" xr:uid="{00000000-0005-0000-0000-0000D1320000}"/>
    <cellStyle name="Normal 3 2 2 2 2 2 2 2 2 4 2" xfId="14015" xr:uid="{00000000-0005-0000-0000-0000D2320000}"/>
    <cellStyle name="Normal 3 2 2 2 2 2 2 2 2 4 2 2" xfId="14016" xr:uid="{00000000-0005-0000-0000-0000D3320000}"/>
    <cellStyle name="Normal 3 2 2 2 2 2 2 2 2 4 2 2 2" xfId="14017" xr:uid="{00000000-0005-0000-0000-0000D4320000}"/>
    <cellStyle name="Normal 3 2 2 2 2 2 2 2 2 4 2 3" xfId="14018" xr:uid="{00000000-0005-0000-0000-0000D5320000}"/>
    <cellStyle name="Normal 3 2 2 2 2 2 2 2 2 4 3" xfId="14019" xr:uid="{00000000-0005-0000-0000-0000D6320000}"/>
    <cellStyle name="Normal 3 2 2 2 2 2 2 2 2 4 3 2" xfId="14020" xr:uid="{00000000-0005-0000-0000-0000D7320000}"/>
    <cellStyle name="Normal 3 2 2 2 2 2 2 2 2 4 4" xfId="14021" xr:uid="{00000000-0005-0000-0000-0000D8320000}"/>
    <cellStyle name="Normal 3 2 2 2 2 2 2 2 2 5" xfId="14022" xr:uid="{00000000-0005-0000-0000-0000D9320000}"/>
    <cellStyle name="Normal 3 2 2 2 2 2 2 2 2 5 2" xfId="14023" xr:uid="{00000000-0005-0000-0000-0000DA320000}"/>
    <cellStyle name="Normal 3 2 2 2 2 2 2 2 2 5 2 2" xfId="14024" xr:uid="{00000000-0005-0000-0000-0000DB320000}"/>
    <cellStyle name="Normal 3 2 2 2 2 2 2 2 2 5 3" xfId="14025" xr:uid="{00000000-0005-0000-0000-0000DC320000}"/>
    <cellStyle name="Normal 3 2 2 2 2 2 2 2 2 6" xfId="14026" xr:uid="{00000000-0005-0000-0000-0000DD320000}"/>
    <cellStyle name="Normal 3 2 2 2 2 2 2 2 2 6 2" xfId="14027" xr:uid="{00000000-0005-0000-0000-0000DE320000}"/>
    <cellStyle name="Normal 3 2 2 2 2 2 2 2 2 7" xfId="14028" xr:uid="{00000000-0005-0000-0000-0000DF320000}"/>
    <cellStyle name="Normal 3 2 2 2 2 2 2 2 2 7 2" xfId="14029" xr:uid="{00000000-0005-0000-0000-0000E0320000}"/>
    <cellStyle name="Normal 3 2 2 2 2 2 2 2 2 8" xfId="14030" xr:uid="{00000000-0005-0000-0000-0000E1320000}"/>
    <cellStyle name="Normal 3 2 2 2 2 2 2 2 3" xfId="14031" xr:uid="{00000000-0005-0000-0000-0000E2320000}"/>
    <cellStyle name="Normal 3 2 2 2 2 2 2 2 3 2" xfId="14032" xr:uid="{00000000-0005-0000-0000-0000E3320000}"/>
    <cellStyle name="Normal 3 2 2 2 2 2 2 2 3 2 2" xfId="14033" xr:uid="{00000000-0005-0000-0000-0000E4320000}"/>
    <cellStyle name="Normal 3 2 2 2 2 2 2 2 3 2 2 2" xfId="14034" xr:uid="{00000000-0005-0000-0000-0000E5320000}"/>
    <cellStyle name="Normal 3 2 2 2 2 2 2 2 3 2 2 2 2" xfId="14035" xr:uid="{00000000-0005-0000-0000-0000E6320000}"/>
    <cellStyle name="Normal 3 2 2 2 2 2 2 2 3 2 2 3" xfId="14036" xr:uid="{00000000-0005-0000-0000-0000E7320000}"/>
    <cellStyle name="Normal 3 2 2 2 2 2 2 2 3 2 3" xfId="14037" xr:uid="{00000000-0005-0000-0000-0000E8320000}"/>
    <cellStyle name="Normal 3 2 2 2 2 2 2 2 3 2 3 2" xfId="14038" xr:uid="{00000000-0005-0000-0000-0000E9320000}"/>
    <cellStyle name="Normal 3 2 2 2 2 2 2 2 3 2 4" xfId="14039" xr:uid="{00000000-0005-0000-0000-0000EA320000}"/>
    <cellStyle name="Normal 3 2 2 2 2 2 2 2 3 3" xfId="14040" xr:uid="{00000000-0005-0000-0000-0000EB320000}"/>
    <cellStyle name="Normal 3 2 2 2 2 2 2 2 3 3 2" xfId="14041" xr:uid="{00000000-0005-0000-0000-0000EC320000}"/>
    <cellStyle name="Normal 3 2 2 2 2 2 2 2 3 3 2 2" xfId="14042" xr:uid="{00000000-0005-0000-0000-0000ED320000}"/>
    <cellStyle name="Normal 3 2 2 2 2 2 2 2 3 3 3" xfId="14043" xr:uid="{00000000-0005-0000-0000-0000EE320000}"/>
    <cellStyle name="Normal 3 2 2 2 2 2 2 2 3 4" xfId="14044" xr:uid="{00000000-0005-0000-0000-0000EF320000}"/>
    <cellStyle name="Normal 3 2 2 2 2 2 2 2 3 4 2" xfId="14045" xr:uid="{00000000-0005-0000-0000-0000F0320000}"/>
    <cellStyle name="Normal 3 2 2 2 2 2 2 2 3 5" xfId="14046" xr:uid="{00000000-0005-0000-0000-0000F1320000}"/>
    <cellStyle name="Normal 3 2 2 2 2 2 2 2 4" xfId="14047" xr:uid="{00000000-0005-0000-0000-0000F2320000}"/>
    <cellStyle name="Normal 3 2 2 2 2 2 2 2 4 2" xfId="14048" xr:uid="{00000000-0005-0000-0000-0000F3320000}"/>
    <cellStyle name="Normal 3 2 2 2 2 2 2 2 4 2 2" xfId="14049" xr:uid="{00000000-0005-0000-0000-0000F4320000}"/>
    <cellStyle name="Normal 3 2 2 2 2 2 2 2 4 2 2 2" xfId="14050" xr:uid="{00000000-0005-0000-0000-0000F5320000}"/>
    <cellStyle name="Normal 3 2 2 2 2 2 2 2 4 2 3" xfId="14051" xr:uid="{00000000-0005-0000-0000-0000F6320000}"/>
    <cellStyle name="Normal 3 2 2 2 2 2 2 2 4 3" xfId="14052" xr:uid="{00000000-0005-0000-0000-0000F7320000}"/>
    <cellStyle name="Normal 3 2 2 2 2 2 2 2 4 3 2" xfId="14053" xr:uid="{00000000-0005-0000-0000-0000F8320000}"/>
    <cellStyle name="Normal 3 2 2 2 2 2 2 2 4 4" xfId="14054" xr:uid="{00000000-0005-0000-0000-0000F9320000}"/>
    <cellStyle name="Normal 3 2 2 2 2 2 2 2 5" xfId="14055" xr:uid="{00000000-0005-0000-0000-0000FA320000}"/>
    <cellStyle name="Normal 3 2 2 2 2 2 2 2 5 2" xfId="14056" xr:uid="{00000000-0005-0000-0000-0000FB320000}"/>
    <cellStyle name="Normal 3 2 2 2 2 2 2 2 5 2 2" xfId="14057" xr:uid="{00000000-0005-0000-0000-0000FC320000}"/>
    <cellStyle name="Normal 3 2 2 2 2 2 2 2 5 2 2 2" xfId="14058" xr:uid="{00000000-0005-0000-0000-0000FD320000}"/>
    <cellStyle name="Normal 3 2 2 2 2 2 2 2 5 2 3" xfId="14059" xr:uid="{00000000-0005-0000-0000-0000FE320000}"/>
    <cellStyle name="Normal 3 2 2 2 2 2 2 2 5 3" xfId="14060" xr:uid="{00000000-0005-0000-0000-0000FF320000}"/>
    <cellStyle name="Normal 3 2 2 2 2 2 2 2 5 3 2" xfId="14061" xr:uid="{00000000-0005-0000-0000-000000330000}"/>
    <cellStyle name="Normal 3 2 2 2 2 2 2 2 5 4" xfId="14062" xr:uid="{00000000-0005-0000-0000-000001330000}"/>
    <cellStyle name="Normal 3 2 2 2 2 2 2 2 6" xfId="14063" xr:uid="{00000000-0005-0000-0000-000002330000}"/>
    <cellStyle name="Normal 3 2 2 2 2 2 2 2 6 2" xfId="14064" xr:uid="{00000000-0005-0000-0000-000003330000}"/>
    <cellStyle name="Normal 3 2 2 2 2 2 2 2 6 2 2" xfId="14065" xr:uid="{00000000-0005-0000-0000-000004330000}"/>
    <cellStyle name="Normal 3 2 2 2 2 2 2 2 6 3" xfId="14066" xr:uid="{00000000-0005-0000-0000-000005330000}"/>
    <cellStyle name="Normal 3 2 2 2 2 2 2 2 7" xfId="14067" xr:uid="{00000000-0005-0000-0000-000006330000}"/>
    <cellStyle name="Normal 3 2 2 2 2 2 2 2 7 2" xfId="14068" xr:uid="{00000000-0005-0000-0000-000007330000}"/>
    <cellStyle name="Normal 3 2 2 2 2 2 2 2 8" xfId="14069" xr:uid="{00000000-0005-0000-0000-000008330000}"/>
    <cellStyle name="Normal 3 2 2 2 2 2 2 2 8 2" xfId="14070" xr:uid="{00000000-0005-0000-0000-000009330000}"/>
    <cellStyle name="Normal 3 2 2 2 2 2 2 2 9" xfId="14071" xr:uid="{00000000-0005-0000-0000-00000A330000}"/>
    <cellStyle name="Normal 3 2 2 2 2 2 2 3" xfId="14072" xr:uid="{00000000-0005-0000-0000-00000B330000}"/>
    <cellStyle name="Normal 3 2 2 2 2 2 2 3 2" xfId="14073" xr:uid="{00000000-0005-0000-0000-00000C330000}"/>
    <cellStyle name="Normal 3 2 2 2 2 2 2 3 2 2" xfId="14074" xr:uid="{00000000-0005-0000-0000-00000D330000}"/>
    <cellStyle name="Normal 3 2 2 2 2 2 2 3 2 2 2" xfId="14075" xr:uid="{00000000-0005-0000-0000-00000E330000}"/>
    <cellStyle name="Normal 3 2 2 2 2 2 2 3 2 2 2 2" xfId="14076" xr:uid="{00000000-0005-0000-0000-00000F330000}"/>
    <cellStyle name="Normal 3 2 2 2 2 2 2 3 2 2 2 2 2" xfId="14077" xr:uid="{00000000-0005-0000-0000-000010330000}"/>
    <cellStyle name="Normal 3 2 2 2 2 2 2 3 2 2 2 3" xfId="14078" xr:uid="{00000000-0005-0000-0000-000011330000}"/>
    <cellStyle name="Normal 3 2 2 2 2 2 2 3 2 2 3" xfId="14079" xr:uid="{00000000-0005-0000-0000-000012330000}"/>
    <cellStyle name="Normal 3 2 2 2 2 2 2 3 2 2 3 2" xfId="14080" xr:uid="{00000000-0005-0000-0000-000013330000}"/>
    <cellStyle name="Normal 3 2 2 2 2 2 2 3 2 2 4" xfId="14081" xr:uid="{00000000-0005-0000-0000-000014330000}"/>
    <cellStyle name="Normal 3 2 2 2 2 2 2 3 2 3" xfId="14082" xr:uid="{00000000-0005-0000-0000-000015330000}"/>
    <cellStyle name="Normal 3 2 2 2 2 2 2 3 2 3 2" xfId="14083" xr:uid="{00000000-0005-0000-0000-000016330000}"/>
    <cellStyle name="Normal 3 2 2 2 2 2 2 3 2 3 2 2" xfId="14084" xr:uid="{00000000-0005-0000-0000-000017330000}"/>
    <cellStyle name="Normal 3 2 2 2 2 2 2 3 2 3 3" xfId="14085" xr:uid="{00000000-0005-0000-0000-000018330000}"/>
    <cellStyle name="Normal 3 2 2 2 2 2 2 3 2 4" xfId="14086" xr:uid="{00000000-0005-0000-0000-000019330000}"/>
    <cellStyle name="Normal 3 2 2 2 2 2 2 3 2 4 2" xfId="14087" xr:uid="{00000000-0005-0000-0000-00001A330000}"/>
    <cellStyle name="Normal 3 2 2 2 2 2 2 3 2 5" xfId="14088" xr:uid="{00000000-0005-0000-0000-00001B330000}"/>
    <cellStyle name="Normal 3 2 2 2 2 2 2 3 3" xfId="14089" xr:uid="{00000000-0005-0000-0000-00001C330000}"/>
    <cellStyle name="Normal 3 2 2 2 2 2 2 3 3 2" xfId="14090" xr:uid="{00000000-0005-0000-0000-00001D330000}"/>
    <cellStyle name="Normal 3 2 2 2 2 2 2 3 3 2 2" xfId="14091" xr:uid="{00000000-0005-0000-0000-00001E330000}"/>
    <cellStyle name="Normal 3 2 2 2 2 2 2 3 3 2 2 2" xfId="14092" xr:uid="{00000000-0005-0000-0000-00001F330000}"/>
    <cellStyle name="Normal 3 2 2 2 2 2 2 3 3 2 3" xfId="14093" xr:uid="{00000000-0005-0000-0000-000020330000}"/>
    <cellStyle name="Normal 3 2 2 2 2 2 2 3 3 3" xfId="14094" xr:uid="{00000000-0005-0000-0000-000021330000}"/>
    <cellStyle name="Normal 3 2 2 2 2 2 2 3 3 3 2" xfId="14095" xr:uid="{00000000-0005-0000-0000-000022330000}"/>
    <cellStyle name="Normal 3 2 2 2 2 2 2 3 3 4" xfId="14096" xr:uid="{00000000-0005-0000-0000-000023330000}"/>
    <cellStyle name="Normal 3 2 2 2 2 2 2 3 4" xfId="14097" xr:uid="{00000000-0005-0000-0000-000024330000}"/>
    <cellStyle name="Normal 3 2 2 2 2 2 2 3 4 2" xfId="14098" xr:uid="{00000000-0005-0000-0000-000025330000}"/>
    <cellStyle name="Normal 3 2 2 2 2 2 2 3 4 2 2" xfId="14099" xr:uid="{00000000-0005-0000-0000-000026330000}"/>
    <cellStyle name="Normal 3 2 2 2 2 2 2 3 4 2 2 2" xfId="14100" xr:uid="{00000000-0005-0000-0000-000027330000}"/>
    <cellStyle name="Normal 3 2 2 2 2 2 2 3 4 2 3" xfId="14101" xr:uid="{00000000-0005-0000-0000-000028330000}"/>
    <cellStyle name="Normal 3 2 2 2 2 2 2 3 4 3" xfId="14102" xr:uid="{00000000-0005-0000-0000-000029330000}"/>
    <cellStyle name="Normal 3 2 2 2 2 2 2 3 4 3 2" xfId="14103" xr:uid="{00000000-0005-0000-0000-00002A330000}"/>
    <cellStyle name="Normal 3 2 2 2 2 2 2 3 4 4" xfId="14104" xr:uid="{00000000-0005-0000-0000-00002B330000}"/>
    <cellStyle name="Normal 3 2 2 2 2 2 2 3 5" xfId="14105" xr:uid="{00000000-0005-0000-0000-00002C330000}"/>
    <cellStyle name="Normal 3 2 2 2 2 2 2 3 5 2" xfId="14106" xr:uid="{00000000-0005-0000-0000-00002D330000}"/>
    <cellStyle name="Normal 3 2 2 2 2 2 2 3 5 2 2" xfId="14107" xr:uid="{00000000-0005-0000-0000-00002E330000}"/>
    <cellStyle name="Normal 3 2 2 2 2 2 2 3 5 3" xfId="14108" xr:uid="{00000000-0005-0000-0000-00002F330000}"/>
    <cellStyle name="Normal 3 2 2 2 2 2 2 3 6" xfId="14109" xr:uid="{00000000-0005-0000-0000-000030330000}"/>
    <cellStyle name="Normal 3 2 2 2 2 2 2 3 6 2" xfId="14110" xr:uid="{00000000-0005-0000-0000-000031330000}"/>
    <cellStyle name="Normal 3 2 2 2 2 2 2 3 7" xfId="14111" xr:uid="{00000000-0005-0000-0000-000032330000}"/>
    <cellStyle name="Normal 3 2 2 2 2 2 2 3 7 2" xfId="14112" xr:uid="{00000000-0005-0000-0000-000033330000}"/>
    <cellStyle name="Normal 3 2 2 2 2 2 2 3 8" xfId="14113" xr:uid="{00000000-0005-0000-0000-000034330000}"/>
    <cellStyle name="Normal 3 2 2 2 2 2 2 4" xfId="14114" xr:uid="{00000000-0005-0000-0000-000035330000}"/>
    <cellStyle name="Normal 3 2 2 2 2 2 2 4 2" xfId="14115" xr:uid="{00000000-0005-0000-0000-000036330000}"/>
    <cellStyle name="Normal 3 2 2 2 2 2 2 4 2 2" xfId="14116" xr:uid="{00000000-0005-0000-0000-000037330000}"/>
    <cellStyle name="Normal 3 2 2 2 2 2 2 4 2 2 2" xfId="14117" xr:uid="{00000000-0005-0000-0000-000038330000}"/>
    <cellStyle name="Normal 3 2 2 2 2 2 2 4 2 2 2 2" xfId="14118" xr:uid="{00000000-0005-0000-0000-000039330000}"/>
    <cellStyle name="Normal 3 2 2 2 2 2 2 4 2 2 3" xfId="14119" xr:uid="{00000000-0005-0000-0000-00003A330000}"/>
    <cellStyle name="Normal 3 2 2 2 2 2 2 4 2 3" xfId="14120" xr:uid="{00000000-0005-0000-0000-00003B330000}"/>
    <cellStyle name="Normal 3 2 2 2 2 2 2 4 2 3 2" xfId="14121" xr:uid="{00000000-0005-0000-0000-00003C330000}"/>
    <cellStyle name="Normal 3 2 2 2 2 2 2 4 2 4" xfId="14122" xr:uid="{00000000-0005-0000-0000-00003D330000}"/>
    <cellStyle name="Normal 3 2 2 2 2 2 2 4 3" xfId="14123" xr:uid="{00000000-0005-0000-0000-00003E330000}"/>
    <cellStyle name="Normal 3 2 2 2 2 2 2 4 3 2" xfId="14124" xr:uid="{00000000-0005-0000-0000-00003F330000}"/>
    <cellStyle name="Normal 3 2 2 2 2 2 2 4 3 2 2" xfId="14125" xr:uid="{00000000-0005-0000-0000-000040330000}"/>
    <cellStyle name="Normal 3 2 2 2 2 2 2 4 3 3" xfId="14126" xr:uid="{00000000-0005-0000-0000-000041330000}"/>
    <cellStyle name="Normal 3 2 2 2 2 2 2 4 4" xfId="14127" xr:uid="{00000000-0005-0000-0000-000042330000}"/>
    <cellStyle name="Normal 3 2 2 2 2 2 2 4 4 2" xfId="14128" xr:uid="{00000000-0005-0000-0000-000043330000}"/>
    <cellStyle name="Normal 3 2 2 2 2 2 2 4 5" xfId="14129" xr:uid="{00000000-0005-0000-0000-000044330000}"/>
    <cellStyle name="Normal 3 2 2 2 2 2 2 5" xfId="14130" xr:uid="{00000000-0005-0000-0000-000045330000}"/>
    <cellStyle name="Normal 3 2 2 2 2 2 2 5 2" xfId="14131" xr:uid="{00000000-0005-0000-0000-000046330000}"/>
    <cellStyle name="Normal 3 2 2 2 2 2 2 5 2 2" xfId="14132" xr:uid="{00000000-0005-0000-0000-000047330000}"/>
    <cellStyle name="Normal 3 2 2 2 2 2 2 5 2 2 2" xfId="14133" xr:uid="{00000000-0005-0000-0000-000048330000}"/>
    <cellStyle name="Normal 3 2 2 2 2 2 2 5 2 3" xfId="14134" xr:uid="{00000000-0005-0000-0000-000049330000}"/>
    <cellStyle name="Normal 3 2 2 2 2 2 2 5 3" xfId="14135" xr:uid="{00000000-0005-0000-0000-00004A330000}"/>
    <cellStyle name="Normal 3 2 2 2 2 2 2 5 3 2" xfId="14136" xr:uid="{00000000-0005-0000-0000-00004B330000}"/>
    <cellStyle name="Normal 3 2 2 2 2 2 2 5 4" xfId="14137" xr:uid="{00000000-0005-0000-0000-00004C330000}"/>
    <cellStyle name="Normal 3 2 2 2 2 2 2 6" xfId="14138" xr:uid="{00000000-0005-0000-0000-00004D330000}"/>
    <cellStyle name="Normal 3 2 2 2 2 2 2 6 2" xfId="14139" xr:uid="{00000000-0005-0000-0000-00004E330000}"/>
    <cellStyle name="Normal 3 2 2 2 2 2 2 6 2 2" xfId="14140" xr:uid="{00000000-0005-0000-0000-00004F330000}"/>
    <cellStyle name="Normal 3 2 2 2 2 2 2 6 2 2 2" xfId="14141" xr:uid="{00000000-0005-0000-0000-000050330000}"/>
    <cellStyle name="Normal 3 2 2 2 2 2 2 6 2 3" xfId="14142" xr:uid="{00000000-0005-0000-0000-000051330000}"/>
    <cellStyle name="Normal 3 2 2 2 2 2 2 6 3" xfId="14143" xr:uid="{00000000-0005-0000-0000-000052330000}"/>
    <cellStyle name="Normal 3 2 2 2 2 2 2 6 3 2" xfId="14144" xr:uid="{00000000-0005-0000-0000-000053330000}"/>
    <cellStyle name="Normal 3 2 2 2 2 2 2 6 4" xfId="14145" xr:uid="{00000000-0005-0000-0000-000054330000}"/>
    <cellStyle name="Normal 3 2 2 2 2 2 2 7" xfId="14146" xr:uid="{00000000-0005-0000-0000-000055330000}"/>
    <cellStyle name="Normal 3 2 2 2 2 2 2 7 2" xfId="14147" xr:uid="{00000000-0005-0000-0000-000056330000}"/>
    <cellStyle name="Normal 3 2 2 2 2 2 2 7 2 2" xfId="14148" xr:uid="{00000000-0005-0000-0000-000057330000}"/>
    <cellStyle name="Normal 3 2 2 2 2 2 2 7 3" xfId="14149" xr:uid="{00000000-0005-0000-0000-000058330000}"/>
    <cellStyle name="Normal 3 2 2 2 2 2 2 8" xfId="14150" xr:uid="{00000000-0005-0000-0000-000059330000}"/>
    <cellStyle name="Normal 3 2 2 2 2 2 2 8 2" xfId="14151" xr:uid="{00000000-0005-0000-0000-00005A330000}"/>
    <cellStyle name="Normal 3 2 2 2 2 2 2 9" xfId="14152" xr:uid="{00000000-0005-0000-0000-00005B330000}"/>
    <cellStyle name="Normal 3 2 2 2 2 2 2 9 2" xfId="14153" xr:uid="{00000000-0005-0000-0000-00005C330000}"/>
    <cellStyle name="Normal 3 2 2 2 2 2 3" xfId="14154" xr:uid="{00000000-0005-0000-0000-00005D330000}"/>
    <cellStyle name="Normal 3 2 2 2 2 2 3 10" xfId="14155" xr:uid="{00000000-0005-0000-0000-00005E330000}"/>
    <cellStyle name="Normal 3 2 2 2 2 2 3 2" xfId="14156" xr:uid="{00000000-0005-0000-0000-00005F330000}"/>
    <cellStyle name="Normal 3 2 2 2 2 2 3 2 2" xfId="14157" xr:uid="{00000000-0005-0000-0000-000060330000}"/>
    <cellStyle name="Normal 3 2 2 2 2 2 3 2 2 2" xfId="14158" xr:uid="{00000000-0005-0000-0000-000061330000}"/>
    <cellStyle name="Normal 3 2 2 2 2 2 3 2 2 2 2" xfId="14159" xr:uid="{00000000-0005-0000-0000-000062330000}"/>
    <cellStyle name="Normal 3 2 2 2 2 2 3 2 2 2 2 2" xfId="14160" xr:uid="{00000000-0005-0000-0000-000063330000}"/>
    <cellStyle name="Normal 3 2 2 2 2 2 3 2 2 2 2 2 2" xfId="14161" xr:uid="{00000000-0005-0000-0000-000064330000}"/>
    <cellStyle name="Normal 3 2 2 2 2 2 3 2 2 2 2 2 2 2" xfId="14162" xr:uid="{00000000-0005-0000-0000-000065330000}"/>
    <cellStyle name="Normal 3 2 2 2 2 2 3 2 2 2 2 2 3" xfId="14163" xr:uid="{00000000-0005-0000-0000-000066330000}"/>
    <cellStyle name="Normal 3 2 2 2 2 2 3 2 2 2 2 3" xfId="14164" xr:uid="{00000000-0005-0000-0000-000067330000}"/>
    <cellStyle name="Normal 3 2 2 2 2 2 3 2 2 2 2 3 2" xfId="14165" xr:uid="{00000000-0005-0000-0000-000068330000}"/>
    <cellStyle name="Normal 3 2 2 2 2 2 3 2 2 2 2 4" xfId="14166" xr:uid="{00000000-0005-0000-0000-000069330000}"/>
    <cellStyle name="Normal 3 2 2 2 2 2 3 2 2 2 3" xfId="14167" xr:uid="{00000000-0005-0000-0000-00006A330000}"/>
    <cellStyle name="Normal 3 2 2 2 2 2 3 2 2 2 3 2" xfId="14168" xr:uid="{00000000-0005-0000-0000-00006B330000}"/>
    <cellStyle name="Normal 3 2 2 2 2 2 3 2 2 2 3 2 2" xfId="14169" xr:uid="{00000000-0005-0000-0000-00006C330000}"/>
    <cellStyle name="Normal 3 2 2 2 2 2 3 2 2 2 3 3" xfId="14170" xr:uid="{00000000-0005-0000-0000-00006D330000}"/>
    <cellStyle name="Normal 3 2 2 2 2 2 3 2 2 2 4" xfId="14171" xr:uid="{00000000-0005-0000-0000-00006E330000}"/>
    <cellStyle name="Normal 3 2 2 2 2 2 3 2 2 2 4 2" xfId="14172" xr:uid="{00000000-0005-0000-0000-00006F330000}"/>
    <cellStyle name="Normal 3 2 2 2 2 2 3 2 2 2 5" xfId="14173" xr:uid="{00000000-0005-0000-0000-000070330000}"/>
    <cellStyle name="Normal 3 2 2 2 2 2 3 2 2 3" xfId="14174" xr:uid="{00000000-0005-0000-0000-000071330000}"/>
    <cellStyle name="Normal 3 2 2 2 2 2 3 2 2 3 2" xfId="14175" xr:uid="{00000000-0005-0000-0000-000072330000}"/>
    <cellStyle name="Normal 3 2 2 2 2 2 3 2 2 3 2 2" xfId="14176" xr:uid="{00000000-0005-0000-0000-000073330000}"/>
    <cellStyle name="Normal 3 2 2 2 2 2 3 2 2 3 2 2 2" xfId="14177" xr:uid="{00000000-0005-0000-0000-000074330000}"/>
    <cellStyle name="Normal 3 2 2 2 2 2 3 2 2 3 2 3" xfId="14178" xr:uid="{00000000-0005-0000-0000-000075330000}"/>
    <cellStyle name="Normal 3 2 2 2 2 2 3 2 2 3 3" xfId="14179" xr:uid="{00000000-0005-0000-0000-000076330000}"/>
    <cellStyle name="Normal 3 2 2 2 2 2 3 2 2 3 3 2" xfId="14180" xr:uid="{00000000-0005-0000-0000-000077330000}"/>
    <cellStyle name="Normal 3 2 2 2 2 2 3 2 2 3 4" xfId="14181" xr:uid="{00000000-0005-0000-0000-000078330000}"/>
    <cellStyle name="Normal 3 2 2 2 2 2 3 2 2 4" xfId="14182" xr:uid="{00000000-0005-0000-0000-000079330000}"/>
    <cellStyle name="Normal 3 2 2 2 2 2 3 2 2 4 2" xfId="14183" xr:uid="{00000000-0005-0000-0000-00007A330000}"/>
    <cellStyle name="Normal 3 2 2 2 2 2 3 2 2 4 2 2" xfId="14184" xr:uid="{00000000-0005-0000-0000-00007B330000}"/>
    <cellStyle name="Normal 3 2 2 2 2 2 3 2 2 4 2 2 2" xfId="14185" xr:uid="{00000000-0005-0000-0000-00007C330000}"/>
    <cellStyle name="Normal 3 2 2 2 2 2 3 2 2 4 2 3" xfId="14186" xr:uid="{00000000-0005-0000-0000-00007D330000}"/>
    <cellStyle name="Normal 3 2 2 2 2 2 3 2 2 4 3" xfId="14187" xr:uid="{00000000-0005-0000-0000-00007E330000}"/>
    <cellStyle name="Normal 3 2 2 2 2 2 3 2 2 4 3 2" xfId="14188" xr:uid="{00000000-0005-0000-0000-00007F330000}"/>
    <cellStyle name="Normal 3 2 2 2 2 2 3 2 2 4 4" xfId="14189" xr:uid="{00000000-0005-0000-0000-000080330000}"/>
    <cellStyle name="Normal 3 2 2 2 2 2 3 2 2 5" xfId="14190" xr:uid="{00000000-0005-0000-0000-000081330000}"/>
    <cellStyle name="Normal 3 2 2 2 2 2 3 2 2 5 2" xfId="14191" xr:uid="{00000000-0005-0000-0000-000082330000}"/>
    <cellStyle name="Normal 3 2 2 2 2 2 3 2 2 5 2 2" xfId="14192" xr:uid="{00000000-0005-0000-0000-000083330000}"/>
    <cellStyle name="Normal 3 2 2 2 2 2 3 2 2 5 3" xfId="14193" xr:uid="{00000000-0005-0000-0000-000084330000}"/>
    <cellStyle name="Normal 3 2 2 2 2 2 3 2 2 6" xfId="14194" xr:uid="{00000000-0005-0000-0000-000085330000}"/>
    <cellStyle name="Normal 3 2 2 2 2 2 3 2 2 6 2" xfId="14195" xr:uid="{00000000-0005-0000-0000-000086330000}"/>
    <cellStyle name="Normal 3 2 2 2 2 2 3 2 2 7" xfId="14196" xr:uid="{00000000-0005-0000-0000-000087330000}"/>
    <cellStyle name="Normal 3 2 2 2 2 2 3 2 2 7 2" xfId="14197" xr:uid="{00000000-0005-0000-0000-000088330000}"/>
    <cellStyle name="Normal 3 2 2 2 2 2 3 2 2 8" xfId="14198" xr:uid="{00000000-0005-0000-0000-000089330000}"/>
    <cellStyle name="Normal 3 2 2 2 2 2 3 2 3" xfId="14199" xr:uid="{00000000-0005-0000-0000-00008A330000}"/>
    <cellStyle name="Normal 3 2 2 2 2 2 3 2 3 2" xfId="14200" xr:uid="{00000000-0005-0000-0000-00008B330000}"/>
    <cellStyle name="Normal 3 2 2 2 2 2 3 2 3 2 2" xfId="14201" xr:uid="{00000000-0005-0000-0000-00008C330000}"/>
    <cellStyle name="Normal 3 2 2 2 2 2 3 2 3 2 2 2" xfId="14202" xr:uid="{00000000-0005-0000-0000-00008D330000}"/>
    <cellStyle name="Normal 3 2 2 2 2 2 3 2 3 2 2 2 2" xfId="14203" xr:uid="{00000000-0005-0000-0000-00008E330000}"/>
    <cellStyle name="Normal 3 2 2 2 2 2 3 2 3 2 2 3" xfId="14204" xr:uid="{00000000-0005-0000-0000-00008F330000}"/>
    <cellStyle name="Normal 3 2 2 2 2 2 3 2 3 2 3" xfId="14205" xr:uid="{00000000-0005-0000-0000-000090330000}"/>
    <cellStyle name="Normal 3 2 2 2 2 2 3 2 3 2 3 2" xfId="14206" xr:uid="{00000000-0005-0000-0000-000091330000}"/>
    <cellStyle name="Normal 3 2 2 2 2 2 3 2 3 2 4" xfId="14207" xr:uid="{00000000-0005-0000-0000-000092330000}"/>
    <cellStyle name="Normal 3 2 2 2 2 2 3 2 3 3" xfId="14208" xr:uid="{00000000-0005-0000-0000-000093330000}"/>
    <cellStyle name="Normal 3 2 2 2 2 2 3 2 3 3 2" xfId="14209" xr:uid="{00000000-0005-0000-0000-000094330000}"/>
    <cellStyle name="Normal 3 2 2 2 2 2 3 2 3 3 2 2" xfId="14210" xr:uid="{00000000-0005-0000-0000-000095330000}"/>
    <cellStyle name="Normal 3 2 2 2 2 2 3 2 3 3 3" xfId="14211" xr:uid="{00000000-0005-0000-0000-000096330000}"/>
    <cellStyle name="Normal 3 2 2 2 2 2 3 2 3 4" xfId="14212" xr:uid="{00000000-0005-0000-0000-000097330000}"/>
    <cellStyle name="Normal 3 2 2 2 2 2 3 2 3 4 2" xfId="14213" xr:uid="{00000000-0005-0000-0000-000098330000}"/>
    <cellStyle name="Normal 3 2 2 2 2 2 3 2 3 5" xfId="14214" xr:uid="{00000000-0005-0000-0000-000099330000}"/>
    <cellStyle name="Normal 3 2 2 2 2 2 3 2 4" xfId="14215" xr:uid="{00000000-0005-0000-0000-00009A330000}"/>
    <cellStyle name="Normal 3 2 2 2 2 2 3 2 4 2" xfId="14216" xr:uid="{00000000-0005-0000-0000-00009B330000}"/>
    <cellStyle name="Normal 3 2 2 2 2 2 3 2 4 2 2" xfId="14217" xr:uid="{00000000-0005-0000-0000-00009C330000}"/>
    <cellStyle name="Normal 3 2 2 2 2 2 3 2 4 2 2 2" xfId="14218" xr:uid="{00000000-0005-0000-0000-00009D330000}"/>
    <cellStyle name="Normal 3 2 2 2 2 2 3 2 4 2 3" xfId="14219" xr:uid="{00000000-0005-0000-0000-00009E330000}"/>
    <cellStyle name="Normal 3 2 2 2 2 2 3 2 4 3" xfId="14220" xr:uid="{00000000-0005-0000-0000-00009F330000}"/>
    <cellStyle name="Normal 3 2 2 2 2 2 3 2 4 3 2" xfId="14221" xr:uid="{00000000-0005-0000-0000-0000A0330000}"/>
    <cellStyle name="Normal 3 2 2 2 2 2 3 2 4 4" xfId="14222" xr:uid="{00000000-0005-0000-0000-0000A1330000}"/>
    <cellStyle name="Normal 3 2 2 2 2 2 3 2 5" xfId="14223" xr:uid="{00000000-0005-0000-0000-0000A2330000}"/>
    <cellStyle name="Normal 3 2 2 2 2 2 3 2 5 2" xfId="14224" xr:uid="{00000000-0005-0000-0000-0000A3330000}"/>
    <cellStyle name="Normal 3 2 2 2 2 2 3 2 5 2 2" xfId="14225" xr:uid="{00000000-0005-0000-0000-0000A4330000}"/>
    <cellStyle name="Normal 3 2 2 2 2 2 3 2 5 2 2 2" xfId="14226" xr:uid="{00000000-0005-0000-0000-0000A5330000}"/>
    <cellStyle name="Normal 3 2 2 2 2 2 3 2 5 2 3" xfId="14227" xr:uid="{00000000-0005-0000-0000-0000A6330000}"/>
    <cellStyle name="Normal 3 2 2 2 2 2 3 2 5 3" xfId="14228" xr:uid="{00000000-0005-0000-0000-0000A7330000}"/>
    <cellStyle name="Normal 3 2 2 2 2 2 3 2 5 3 2" xfId="14229" xr:uid="{00000000-0005-0000-0000-0000A8330000}"/>
    <cellStyle name="Normal 3 2 2 2 2 2 3 2 5 4" xfId="14230" xr:uid="{00000000-0005-0000-0000-0000A9330000}"/>
    <cellStyle name="Normal 3 2 2 2 2 2 3 2 6" xfId="14231" xr:uid="{00000000-0005-0000-0000-0000AA330000}"/>
    <cellStyle name="Normal 3 2 2 2 2 2 3 2 6 2" xfId="14232" xr:uid="{00000000-0005-0000-0000-0000AB330000}"/>
    <cellStyle name="Normal 3 2 2 2 2 2 3 2 6 2 2" xfId="14233" xr:uid="{00000000-0005-0000-0000-0000AC330000}"/>
    <cellStyle name="Normal 3 2 2 2 2 2 3 2 6 3" xfId="14234" xr:uid="{00000000-0005-0000-0000-0000AD330000}"/>
    <cellStyle name="Normal 3 2 2 2 2 2 3 2 7" xfId="14235" xr:uid="{00000000-0005-0000-0000-0000AE330000}"/>
    <cellStyle name="Normal 3 2 2 2 2 2 3 2 7 2" xfId="14236" xr:uid="{00000000-0005-0000-0000-0000AF330000}"/>
    <cellStyle name="Normal 3 2 2 2 2 2 3 2 8" xfId="14237" xr:uid="{00000000-0005-0000-0000-0000B0330000}"/>
    <cellStyle name="Normal 3 2 2 2 2 2 3 2 8 2" xfId="14238" xr:uid="{00000000-0005-0000-0000-0000B1330000}"/>
    <cellStyle name="Normal 3 2 2 2 2 2 3 2 9" xfId="14239" xr:uid="{00000000-0005-0000-0000-0000B2330000}"/>
    <cellStyle name="Normal 3 2 2 2 2 2 3 3" xfId="14240" xr:uid="{00000000-0005-0000-0000-0000B3330000}"/>
    <cellStyle name="Normal 3 2 2 2 2 2 3 3 2" xfId="14241" xr:uid="{00000000-0005-0000-0000-0000B4330000}"/>
    <cellStyle name="Normal 3 2 2 2 2 2 3 3 2 2" xfId="14242" xr:uid="{00000000-0005-0000-0000-0000B5330000}"/>
    <cellStyle name="Normal 3 2 2 2 2 2 3 3 2 2 2" xfId="14243" xr:uid="{00000000-0005-0000-0000-0000B6330000}"/>
    <cellStyle name="Normal 3 2 2 2 2 2 3 3 2 2 2 2" xfId="14244" xr:uid="{00000000-0005-0000-0000-0000B7330000}"/>
    <cellStyle name="Normal 3 2 2 2 2 2 3 3 2 2 2 2 2" xfId="14245" xr:uid="{00000000-0005-0000-0000-0000B8330000}"/>
    <cellStyle name="Normal 3 2 2 2 2 2 3 3 2 2 2 3" xfId="14246" xr:uid="{00000000-0005-0000-0000-0000B9330000}"/>
    <cellStyle name="Normal 3 2 2 2 2 2 3 3 2 2 3" xfId="14247" xr:uid="{00000000-0005-0000-0000-0000BA330000}"/>
    <cellStyle name="Normal 3 2 2 2 2 2 3 3 2 2 3 2" xfId="14248" xr:uid="{00000000-0005-0000-0000-0000BB330000}"/>
    <cellStyle name="Normal 3 2 2 2 2 2 3 3 2 2 4" xfId="14249" xr:uid="{00000000-0005-0000-0000-0000BC330000}"/>
    <cellStyle name="Normal 3 2 2 2 2 2 3 3 2 3" xfId="14250" xr:uid="{00000000-0005-0000-0000-0000BD330000}"/>
    <cellStyle name="Normal 3 2 2 2 2 2 3 3 2 3 2" xfId="14251" xr:uid="{00000000-0005-0000-0000-0000BE330000}"/>
    <cellStyle name="Normal 3 2 2 2 2 2 3 3 2 3 2 2" xfId="14252" xr:uid="{00000000-0005-0000-0000-0000BF330000}"/>
    <cellStyle name="Normal 3 2 2 2 2 2 3 3 2 3 3" xfId="14253" xr:uid="{00000000-0005-0000-0000-0000C0330000}"/>
    <cellStyle name="Normal 3 2 2 2 2 2 3 3 2 4" xfId="14254" xr:uid="{00000000-0005-0000-0000-0000C1330000}"/>
    <cellStyle name="Normal 3 2 2 2 2 2 3 3 2 4 2" xfId="14255" xr:uid="{00000000-0005-0000-0000-0000C2330000}"/>
    <cellStyle name="Normal 3 2 2 2 2 2 3 3 2 5" xfId="14256" xr:uid="{00000000-0005-0000-0000-0000C3330000}"/>
    <cellStyle name="Normal 3 2 2 2 2 2 3 3 3" xfId="14257" xr:uid="{00000000-0005-0000-0000-0000C4330000}"/>
    <cellStyle name="Normal 3 2 2 2 2 2 3 3 3 2" xfId="14258" xr:uid="{00000000-0005-0000-0000-0000C5330000}"/>
    <cellStyle name="Normal 3 2 2 2 2 2 3 3 3 2 2" xfId="14259" xr:uid="{00000000-0005-0000-0000-0000C6330000}"/>
    <cellStyle name="Normal 3 2 2 2 2 2 3 3 3 2 2 2" xfId="14260" xr:uid="{00000000-0005-0000-0000-0000C7330000}"/>
    <cellStyle name="Normal 3 2 2 2 2 2 3 3 3 2 3" xfId="14261" xr:uid="{00000000-0005-0000-0000-0000C8330000}"/>
    <cellStyle name="Normal 3 2 2 2 2 2 3 3 3 3" xfId="14262" xr:uid="{00000000-0005-0000-0000-0000C9330000}"/>
    <cellStyle name="Normal 3 2 2 2 2 2 3 3 3 3 2" xfId="14263" xr:uid="{00000000-0005-0000-0000-0000CA330000}"/>
    <cellStyle name="Normal 3 2 2 2 2 2 3 3 3 4" xfId="14264" xr:uid="{00000000-0005-0000-0000-0000CB330000}"/>
    <cellStyle name="Normal 3 2 2 2 2 2 3 3 4" xfId="14265" xr:uid="{00000000-0005-0000-0000-0000CC330000}"/>
    <cellStyle name="Normal 3 2 2 2 2 2 3 3 4 2" xfId="14266" xr:uid="{00000000-0005-0000-0000-0000CD330000}"/>
    <cellStyle name="Normal 3 2 2 2 2 2 3 3 4 2 2" xfId="14267" xr:uid="{00000000-0005-0000-0000-0000CE330000}"/>
    <cellStyle name="Normal 3 2 2 2 2 2 3 3 4 2 2 2" xfId="14268" xr:uid="{00000000-0005-0000-0000-0000CF330000}"/>
    <cellStyle name="Normal 3 2 2 2 2 2 3 3 4 2 3" xfId="14269" xr:uid="{00000000-0005-0000-0000-0000D0330000}"/>
    <cellStyle name="Normal 3 2 2 2 2 2 3 3 4 3" xfId="14270" xr:uid="{00000000-0005-0000-0000-0000D1330000}"/>
    <cellStyle name="Normal 3 2 2 2 2 2 3 3 4 3 2" xfId="14271" xr:uid="{00000000-0005-0000-0000-0000D2330000}"/>
    <cellStyle name="Normal 3 2 2 2 2 2 3 3 4 4" xfId="14272" xr:uid="{00000000-0005-0000-0000-0000D3330000}"/>
    <cellStyle name="Normal 3 2 2 2 2 2 3 3 5" xfId="14273" xr:uid="{00000000-0005-0000-0000-0000D4330000}"/>
    <cellStyle name="Normal 3 2 2 2 2 2 3 3 5 2" xfId="14274" xr:uid="{00000000-0005-0000-0000-0000D5330000}"/>
    <cellStyle name="Normal 3 2 2 2 2 2 3 3 5 2 2" xfId="14275" xr:uid="{00000000-0005-0000-0000-0000D6330000}"/>
    <cellStyle name="Normal 3 2 2 2 2 2 3 3 5 3" xfId="14276" xr:uid="{00000000-0005-0000-0000-0000D7330000}"/>
    <cellStyle name="Normal 3 2 2 2 2 2 3 3 6" xfId="14277" xr:uid="{00000000-0005-0000-0000-0000D8330000}"/>
    <cellStyle name="Normal 3 2 2 2 2 2 3 3 6 2" xfId="14278" xr:uid="{00000000-0005-0000-0000-0000D9330000}"/>
    <cellStyle name="Normal 3 2 2 2 2 2 3 3 7" xfId="14279" xr:uid="{00000000-0005-0000-0000-0000DA330000}"/>
    <cellStyle name="Normal 3 2 2 2 2 2 3 3 7 2" xfId="14280" xr:uid="{00000000-0005-0000-0000-0000DB330000}"/>
    <cellStyle name="Normal 3 2 2 2 2 2 3 3 8" xfId="14281" xr:uid="{00000000-0005-0000-0000-0000DC330000}"/>
    <cellStyle name="Normal 3 2 2 2 2 2 3 4" xfId="14282" xr:uid="{00000000-0005-0000-0000-0000DD330000}"/>
    <cellStyle name="Normal 3 2 2 2 2 2 3 4 2" xfId="14283" xr:uid="{00000000-0005-0000-0000-0000DE330000}"/>
    <cellStyle name="Normal 3 2 2 2 2 2 3 4 2 2" xfId="14284" xr:uid="{00000000-0005-0000-0000-0000DF330000}"/>
    <cellStyle name="Normal 3 2 2 2 2 2 3 4 2 2 2" xfId="14285" xr:uid="{00000000-0005-0000-0000-0000E0330000}"/>
    <cellStyle name="Normal 3 2 2 2 2 2 3 4 2 2 2 2" xfId="14286" xr:uid="{00000000-0005-0000-0000-0000E1330000}"/>
    <cellStyle name="Normal 3 2 2 2 2 2 3 4 2 2 3" xfId="14287" xr:uid="{00000000-0005-0000-0000-0000E2330000}"/>
    <cellStyle name="Normal 3 2 2 2 2 2 3 4 2 3" xfId="14288" xr:uid="{00000000-0005-0000-0000-0000E3330000}"/>
    <cellStyle name="Normal 3 2 2 2 2 2 3 4 2 3 2" xfId="14289" xr:uid="{00000000-0005-0000-0000-0000E4330000}"/>
    <cellStyle name="Normal 3 2 2 2 2 2 3 4 2 4" xfId="14290" xr:uid="{00000000-0005-0000-0000-0000E5330000}"/>
    <cellStyle name="Normal 3 2 2 2 2 2 3 4 3" xfId="14291" xr:uid="{00000000-0005-0000-0000-0000E6330000}"/>
    <cellStyle name="Normal 3 2 2 2 2 2 3 4 3 2" xfId="14292" xr:uid="{00000000-0005-0000-0000-0000E7330000}"/>
    <cellStyle name="Normal 3 2 2 2 2 2 3 4 3 2 2" xfId="14293" xr:uid="{00000000-0005-0000-0000-0000E8330000}"/>
    <cellStyle name="Normal 3 2 2 2 2 2 3 4 3 3" xfId="14294" xr:uid="{00000000-0005-0000-0000-0000E9330000}"/>
    <cellStyle name="Normal 3 2 2 2 2 2 3 4 4" xfId="14295" xr:uid="{00000000-0005-0000-0000-0000EA330000}"/>
    <cellStyle name="Normal 3 2 2 2 2 2 3 4 4 2" xfId="14296" xr:uid="{00000000-0005-0000-0000-0000EB330000}"/>
    <cellStyle name="Normal 3 2 2 2 2 2 3 4 5" xfId="14297" xr:uid="{00000000-0005-0000-0000-0000EC330000}"/>
    <cellStyle name="Normal 3 2 2 2 2 2 3 5" xfId="14298" xr:uid="{00000000-0005-0000-0000-0000ED330000}"/>
    <cellStyle name="Normal 3 2 2 2 2 2 3 5 2" xfId="14299" xr:uid="{00000000-0005-0000-0000-0000EE330000}"/>
    <cellStyle name="Normal 3 2 2 2 2 2 3 5 2 2" xfId="14300" xr:uid="{00000000-0005-0000-0000-0000EF330000}"/>
    <cellStyle name="Normal 3 2 2 2 2 2 3 5 2 2 2" xfId="14301" xr:uid="{00000000-0005-0000-0000-0000F0330000}"/>
    <cellStyle name="Normal 3 2 2 2 2 2 3 5 2 3" xfId="14302" xr:uid="{00000000-0005-0000-0000-0000F1330000}"/>
    <cellStyle name="Normal 3 2 2 2 2 2 3 5 3" xfId="14303" xr:uid="{00000000-0005-0000-0000-0000F2330000}"/>
    <cellStyle name="Normal 3 2 2 2 2 2 3 5 3 2" xfId="14304" xr:uid="{00000000-0005-0000-0000-0000F3330000}"/>
    <cellStyle name="Normal 3 2 2 2 2 2 3 5 4" xfId="14305" xr:uid="{00000000-0005-0000-0000-0000F4330000}"/>
    <cellStyle name="Normal 3 2 2 2 2 2 3 6" xfId="14306" xr:uid="{00000000-0005-0000-0000-0000F5330000}"/>
    <cellStyle name="Normal 3 2 2 2 2 2 3 6 2" xfId="14307" xr:uid="{00000000-0005-0000-0000-0000F6330000}"/>
    <cellStyle name="Normal 3 2 2 2 2 2 3 6 2 2" xfId="14308" xr:uid="{00000000-0005-0000-0000-0000F7330000}"/>
    <cellStyle name="Normal 3 2 2 2 2 2 3 6 2 2 2" xfId="14309" xr:uid="{00000000-0005-0000-0000-0000F8330000}"/>
    <cellStyle name="Normal 3 2 2 2 2 2 3 6 2 3" xfId="14310" xr:uid="{00000000-0005-0000-0000-0000F9330000}"/>
    <cellStyle name="Normal 3 2 2 2 2 2 3 6 3" xfId="14311" xr:uid="{00000000-0005-0000-0000-0000FA330000}"/>
    <cellStyle name="Normal 3 2 2 2 2 2 3 6 3 2" xfId="14312" xr:uid="{00000000-0005-0000-0000-0000FB330000}"/>
    <cellStyle name="Normal 3 2 2 2 2 2 3 6 4" xfId="14313" xr:uid="{00000000-0005-0000-0000-0000FC330000}"/>
    <cellStyle name="Normal 3 2 2 2 2 2 3 7" xfId="14314" xr:uid="{00000000-0005-0000-0000-0000FD330000}"/>
    <cellStyle name="Normal 3 2 2 2 2 2 3 7 2" xfId="14315" xr:uid="{00000000-0005-0000-0000-0000FE330000}"/>
    <cellStyle name="Normal 3 2 2 2 2 2 3 7 2 2" xfId="14316" xr:uid="{00000000-0005-0000-0000-0000FF330000}"/>
    <cellStyle name="Normal 3 2 2 2 2 2 3 7 3" xfId="14317" xr:uid="{00000000-0005-0000-0000-000000340000}"/>
    <cellStyle name="Normal 3 2 2 2 2 2 3 8" xfId="14318" xr:uid="{00000000-0005-0000-0000-000001340000}"/>
    <cellStyle name="Normal 3 2 2 2 2 2 3 8 2" xfId="14319" xr:uid="{00000000-0005-0000-0000-000002340000}"/>
    <cellStyle name="Normal 3 2 2 2 2 2 3 9" xfId="14320" xr:uid="{00000000-0005-0000-0000-000003340000}"/>
    <cellStyle name="Normal 3 2 2 2 2 2 3 9 2" xfId="14321" xr:uid="{00000000-0005-0000-0000-000004340000}"/>
    <cellStyle name="Normal 3 2 2 2 2 2 4" xfId="14322" xr:uid="{00000000-0005-0000-0000-000005340000}"/>
    <cellStyle name="Normal 3 2 2 2 2 2 4 10" xfId="14323" xr:uid="{00000000-0005-0000-0000-000006340000}"/>
    <cellStyle name="Normal 3 2 2 2 2 2 4 2" xfId="14324" xr:uid="{00000000-0005-0000-0000-000007340000}"/>
    <cellStyle name="Normal 3 2 2 2 2 2 4 2 2" xfId="14325" xr:uid="{00000000-0005-0000-0000-000008340000}"/>
    <cellStyle name="Normal 3 2 2 2 2 2 4 2 2 2" xfId="14326" xr:uid="{00000000-0005-0000-0000-000009340000}"/>
    <cellStyle name="Normal 3 2 2 2 2 2 4 2 2 2 2" xfId="14327" xr:uid="{00000000-0005-0000-0000-00000A340000}"/>
    <cellStyle name="Normal 3 2 2 2 2 2 4 2 2 2 2 2" xfId="14328" xr:uid="{00000000-0005-0000-0000-00000B340000}"/>
    <cellStyle name="Normal 3 2 2 2 2 2 4 2 2 2 2 2 2" xfId="14329" xr:uid="{00000000-0005-0000-0000-00000C340000}"/>
    <cellStyle name="Normal 3 2 2 2 2 2 4 2 2 2 2 2 2 2" xfId="14330" xr:uid="{00000000-0005-0000-0000-00000D340000}"/>
    <cellStyle name="Normal 3 2 2 2 2 2 4 2 2 2 2 2 3" xfId="14331" xr:uid="{00000000-0005-0000-0000-00000E340000}"/>
    <cellStyle name="Normal 3 2 2 2 2 2 4 2 2 2 2 3" xfId="14332" xr:uid="{00000000-0005-0000-0000-00000F340000}"/>
    <cellStyle name="Normal 3 2 2 2 2 2 4 2 2 2 2 3 2" xfId="14333" xr:uid="{00000000-0005-0000-0000-000010340000}"/>
    <cellStyle name="Normal 3 2 2 2 2 2 4 2 2 2 2 4" xfId="14334" xr:uid="{00000000-0005-0000-0000-000011340000}"/>
    <cellStyle name="Normal 3 2 2 2 2 2 4 2 2 2 3" xfId="14335" xr:uid="{00000000-0005-0000-0000-000012340000}"/>
    <cellStyle name="Normal 3 2 2 2 2 2 4 2 2 2 3 2" xfId="14336" xr:uid="{00000000-0005-0000-0000-000013340000}"/>
    <cellStyle name="Normal 3 2 2 2 2 2 4 2 2 2 3 2 2" xfId="14337" xr:uid="{00000000-0005-0000-0000-000014340000}"/>
    <cellStyle name="Normal 3 2 2 2 2 2 4 2 2 2 3 3" xfId="14338" xr:uid="{00000000-0005-0000-0000-000015340000}"/>
    <cellStyle name="Normal 3 2 2 2 2 2 4 2 2 2 4" xfId="14339" xr:uid="{00000000-0005-0000-0000-000016340000}"/>
    <cellStyle name="Normal 3 2 2 2 2 2 4 2 2 2 4 2" xfId="14340" xr:uid="{00000000-0005-0000-0000-000017340000}"/>
    <cellStyle name="Normal 3 2 2 2 2 2 4 2 2 2 5" xfId="14341" xr:uid="{00000000-0005-0000-0000-000018340000}"/>
    <cellStyle name="Normal 3 2 2 2 2 2 4 2 2 3" xfId="14342" xr:uid="{00000000-0005-0000-0000-000019340000}"/>
    <cellStyle name="Normal 3 2 2 2 2 2 4 2 2 3 2" xfId="14343" xr:uid="{00000000-0005-0000-0000-00001A340000}"/>
    <cellStyle name="Normal 3 2 2 2 2 2 4 2 2 3 2 2" xfId="14344" xr:uid="{00000000-0005-0000-0000-00001B340000}"/>
    <cellStyle name="Normal 3 2 2 2 2 2 4 2 2 3 2 2 2" xfId="14345" xr:uid="{00000000-0005-0000-0000-00001C340000}"/>
    <cellStyle name="Normal 3 2 2 2 2 2 4 2 2 3 2 3" xfId="14346" xr:uid="{00000000-0005-0000-0000-00001D340000}"/>
    <cellStyle name="Normal 3 2 2 2 2 2 4 2 2 3 3" xfId="14347" xr:uid="{00000000-0005-0000-0000-00001E340000}"/>
    <cellStyle name="Normal 3 2 2 2 2 2 4 2 2 3 3 2" xfId="14348" xr:uid="{00000000-0005-0000-0000-00001F340000}"/>
    <cellStyle name="Normal 3 2 2 2 2 2 4 2 2 3 4" xfId="14349" xr:uid="{00000000-0005-0000-0000-000020340000}"/>
    <cellStyle name="Normal 3 2 2 2 2 2 4 2 2 4" xfId="14350" xr:uid="{00000000-0005-0000-0000-000021340000}"/>
    <cellStyle name="Normal 3 2 2 2 2 2 4 2 2 4 2" xfId="14351" xr:uid="{00000000-0005-0000-0000-000022340000}"/>
    <cellStyle name="Normal 3 2 2 2 2 2 4 2 2 4 2 2" xfId="14352" xr:uid="{00000000-0005-0000-0000-000023340000}"/>
    <cellStyle name="Normal 3 2 2 2 2 2 4 2 2 4 2 2 2" xfId="14353" xr:uid="{00000000-0005-0000-0000-000024340000}"/>
    <cellStyle name="Normal 3 2 2 2 2 2 4 2 2 4 2 3" xfId="14354" xr:uid="{00000000-0005-0000-0000-000025340000}"/>
    <cellStyle name="Normal 3 2 2 2 2 2 4 2 2 4 3" xfId="14355" xr:uid="{00000000-0005-0000-0000-000026340000}"/>
    <cellStyle name="Normal 3 2 2 2 2 2 4 2 2 4 3 2" xfId="14356" xr:uid="{00000000-0005-0000-0000-000027340000}"/>
    <cellStyle name="Normal 3 2 2 2 2 2 4 2 2 4 4" xfId="14357" xr:uid="{00000000-0005-0000-0000-000028340000}"/>
    <cellStyle name="Normal 3 2 2 2 2 2 4 2 2 5" xfId="14358" xr:uid="{00000000-0005-0000-0000-000029340000}"/>
    <cellStyle name="Normal 3 2 2 2 2 2 4 2 2 5 2" xfId="14359" xr:uid="{00000000-0005-0000-0000-00002A340000}"/>
    <cellStyle name="Normal 3 2 2 2 2 2 4 2 2 5 2 2" xfId="14360" xr:uid="{00000000-0005-0000-0000-00002B340000}"/>
    <cellStyle name="Normal 3 2 2 2 2 2 4 2 2 5 3" xfId="14361" xr:uid="{00000000-0005-0000-0000-00002C340000}"/>
    <cellStyle name="Normal 3 2 2 2 2 2 4 2 2 6" xfId="14362" xr:uid="{00000000-0005-0000-0000-00002D340000}"/>
    <cellStyle name="Normal 3 2 2 2 2 2 4 2 2 6 2" xfId="14363" xr:uid="{00000000-0005-0000-0000-00002E340000}"/>
    <cellStyle name="Normal 3 2 2 2 2 2 4 2 2 7" xfId="14364" xr:uid="{00000000-0005-0000-0000-00002F340000}"/>
    <cellStyle name="Normal 3 2 2 2 2 2 4 2 2 7 2" xfId="14365" xr:uid="{00000000-0005-0000-0000-000030340000}"/>
    <cellStyle name="Normal 3 2 2 2 2 2 4 2 2 8" xfId="14366" xr:uid="{00000000-0005-0000-0000-000031340000}"/>
    <cellStyle name="Normal 3 2 2 2 2 2 4 2 3" xfId="14367" xr:uid="{00000000-0005-0000-0000-000032340000}"/>
    <cellStyle name="Normal 3 2 2 2 2 2 4 2 3 2" xfId="14368" xr:uid="{00000000-0005-0000-0000-000033340000}"/>
    <cellStyle name="Normal 3 2 2 2 2 2 4 2 3 2 2" xfId="14369" xr:uid="{00000000-0005-0000-0000-000034340000}"/>
    <cellStyle name="Normal 3 2 2 2 2 2 4 2 3 2 2 2" xfId="14370" xr:uid="{00000000-0005-0000-0000-000035340000}"/>
    <cellStyle name="Normal 3 2 2 2 2 2 4 2 3 2 2 2 2" xfId="14371" xr:uid="{00000000-0005-0000-0000-000036340000}"/>
    <cellStyle name="Normal 3 2 2 2 2 2 4 2 3 2 2 3" xfId="14372" xr:uid="{00000000-0005-0000-0000-000037340000}"/>
    <cellStyle name="Normal 3 2 2 2 2 2 4 2 3 2 3" xfId="14373" xr:uid="{00000000-0005-0000-0000-000038340000}"/>
    <cellStyle name="Normal 3 2 2 2 2 2 4 2 3 2 3 2" xfId="14374" xr:uid="{00000000-0005-0000-0000-000039340000}"/>
    <cellStyle name="Normal 3 2 2 2 2 2 4 2 3 2 4" xfId="14375" xr:uid="{00000000-0005-0000-0000-00003A340000}"/>
    <cellStyle name="Normal 3 2 2 2 2 2 4 2 3 3" xfId="14376" xr:uid="{00000000-0005-0000-0000-00003B340000}"/>
    <cellStyle name="Normal 3 2 2 2 2 2 4 2 3 3 2" xfId="14377" xr:uid="{00000000-0005-0000-0000-00003C340000}"/>
    <cellStyle name="Normal 3 2 2 2 2 2 4 2 3 3 2 2" xfId="14378" xr:uid="{00000000-0005-0000-0000-00003D340000}"/>
    <cellStyle name="Normal 3 2 2 2 2 2 4 2 3 3 3" xfId="14379" xr:uid="{00000000-0005-0000-0000-00003E340000}"/>
    <cellStyle name="Normal 3 2 2 2 2 2 4 2 3 4" xfId="14380" xr:uid="{00000000-0005-0000-0000-00003F340000}"/>
    <cellStyle name="Normal 3 2 2 2 2 2 4 2 3 4 2" xfId="14381" xr:uid="{00000000-0005-0000-0000-000040340000}"/>
    <cellStyle name="Normal 3 2 2 2 2 2 4 2 3 5" xfId="14382" xr:uid="{00000000-0005-0000-0000-000041340000}"/>
    <cellStyle name="Normal 3 2 2 2 2 2 4 2 4" xfId="14383" xr:uid="{00000000-0005-0000-0000-000042340000}"/>
    <cellStyle name="Normal 3 2 2 2 2 2 4 2 4 2" xfId="14384" xr:uid="{00000000-0005-0000-0000-000043340000}"/>
    <cellStyle name="Normal 3 2 2 2 2 2 4 2 4 2 2" xfId="14385" xr:uid="{00000000-0005-0000-0000-000044340000}"/>
    <cellStyle name="Normal 3 2 2 2 2 2 4 2 4 2 2 2" xfId="14386" xr:uid="{00000000-0005-0000-0000-000045340000}"/>
    <cellStyle name="Normal 3 2 2 2 2 2 4 2 4 2 3" xfId="14387" xr:uid="{00000000-0005-0000-0000-000046340000}"/>
    <cellStyle name="Normal 3 2 2 2 2 2 4 2 4 3" xfId="14388" xr:uid="{00000000-0005-0000-0000-000047340000}"/>
    <cellStyle name="Normal 3 2 2 2 2 2 4 2 4 3 2" xfId="14389" xr:uid="{00000000-0005-0000-0000-000048340000}"/>
    <cellStyle name="Normal 3 2 2 2 2 2 4 2 4 4" xfId="14390" xr:uid="{00000000-0005-0000-0000-000049340000}"/>
    <cellStyle name="Normal 3 2 2 2 2 2 4 2 5" xfId="14391" xr:uid="{00000000-0005-0000-0000-00004A340000}"/>
    <cellStyle name="Normal 3 2 2 2 2 2 4 2 5 2" xfId="14392" xr:uid="{00000000-0005-0000-0000-00004B340000}"/>
    <cellStyle name="Normal 3 2 2 2 2 2 4 2 5 2 2" xfId="14393" xr:uid="{00000000-0005-0000-0000-00004C340000}"/>
    <cellStyle name="Normal 3 2 2 2 2 2 4 2 5 2 2 2" xfId="14394" xr:uid="{00000000-0005-0000-0000-00004D340000}"/>
    <cellStyle name="Normal 3 2 2 2 2 2 4 2 5 2 3" xfId="14395" xr:uid="{00000000-0005-0000-0000-00004E340000}"/>
    <cellStyle name="Normal 3 2 2 2 2 2 4 2 5 3" xfId="14396" xr:uid="{00000000-0005-0000-0000-00004F340000}"/>
    <cellStyle name="Normal 3 2 2 2 2 2 4 2 5 3 2" xfId="14397" xr:uid="{00000000-0005-0000-0000-000050340000}"/>
    <cellStyle name="Normal 3 2 2 2 2 2 4 2 5 4" xfId="14398" xr:uid="{00000000-0005-0000-0000-000051340000}"/>
    <cellStyle name="Normal 3 2 2 2 2 2 4 2 6" xfId="14399" xr:uid="{00000000-0005-0000-0000-000052340000}"/>
    <cellStyle name="Normal 3 2 2 2 2 2 4 2 6 2" xfId="14400" xr:uid="{00000000-0005-0000-0000-000053340000}"/>
    <cellStyle name="Normal 3 2 2 2 2 2 4 2 6 2 2" xfId="14401" xr:uid="{00000000-0005-0000-0000-000054340000}"/>
    <cellStyle name="Normal 3 2 2 2 2 2 4 2 6 3" xfId="14402" xr:uid="{00000000-0005-0000-0000-000055340000}"/>
    <cellStyle name="Normal 3 2 2 2 2 2 4 2 7" xfId="14403" xr:uid="{00000000-0005-0000-0000-000056340000}"/>
    <cellStyle name="Normal 3 2 2 2 2 2 4 2 7 2" xfId="14404" xr:uid="{00000000-0005-0000-0000-000057340000}"/>
    <cellStyle name="Normal 3 2 2 2 2 2 4 2 8" xfId="14405" xr:uid="{00000000-0005-0000-0000-000058340000}"/>
    <cellStyle name="Normal 3 2 2 2 2 2 4 2 8 2" xfId="14406" xr:uid="{00000000-0005-0000-0000-000059340000}"/>
    <cellStyle name="Normal 3 2 2 2 2 2 4 2 9" xfId="14407" xr:uid="{00000000-0005-0000-0000-00005A340000}"/>
    <cellStyle name="Normal 3 2 2 2 2 2 4 3" xfId="14408" xr:uid="{00000000-0005-0000-0000-00005B340000}"/>
    <cellStyle name="Normal 3 2 2 2 2 2 4 3 2" xfId="14409" xr:uid="{00000000-0005-0000-0000-00005C340000}"/>
    <cellStyle name="Normal 3 2 2 2 2 2 4 3 2 2" xfId="14410" xr:uid="{00000000-0005-0000-0000-00005D340000}"/>
    <cellStyle name="Normal 3 2 2 2 2 2 4 3 2 2 2" xfId="14411" xr:uid="{00000000-0005-0000-0000-00005E340000}"/>
    <cellStyle name="Normal 3 2 2 2 2 2 4 3 2 2 2 2" xfId="14412" xr:uid="{00000000-0005-0000-0000-00005F340000}"/>
    <cellStyle name="Normal 3 2 2 2 2 2 4 3 2 2 2 2 2" xfId="14413" xr:uid="{00000000-0005-0000-0000-000060340000}"/>
    <cellStyle name="Normal 3 2 2 2 2 2 4 3 2 2 2 3" xfId="14414" xr:uid="{00000000-0005-0000-0000-000061340000}"/>
    <cellStyle name="Normal 3 2 2 2 2 2 4 3 2 2 3" xfId="14415" xr:uid="{00000000-0005-0000-0000-000062340000}"/>
    <cellStyle name="Normal 3 2 2 2 2 2 4 3 2 2 3 2" xfId="14416" xr:uid="{00000000-0005-0000-0000-000063340000}"/>
    <cellStyle name="Normal 3 2 2 2 2 2 4 3 2 2 4" xfId="14417" xr:uid="{00000000-0005-0000-0000-000064340000}"/>
    <cellStyle name="Normal 3 2 2 2 2 2 4 3 2 3" xfId="14418" xr:uid="{00000000-0005-0000-0000-000065340000}"/>
    <cellStyle name="Normal 3 2 2 2 2 2 4 3 2 3 2" xfId="14419" xr:uid="{00000000-0005-0000-0000-000066340000}"/>
    <cellStyle name="Normal 3 2 2 2 2 2 4 3 2 3 2 2" xfId="14420" xr:uid="{00000000-0005-0000-0000-000067340000}"/>
    <cellStyle name="Normal 3 2 2 2 2 2 4 3 2 3 3" xfId="14421" xr:uid="{00000000-0005-0000-0000-000068340000}"/>
    <cellStyle name="Normal 3 2 2 2 2 2 4 3 2 4" xfId="14422" xr:uid="{00000000-0005-0000-0000-000069340000}"/>
    <cellStyle name="Normal 3 2 2 2 2 2 4 3 2 4 2" xfId="14423" xr:uid="{00000000-0005-0000-0000-00006A340000}"/>
    <cellStyle name="Normal 3 2 2 2 2 2 4 3 2 5" xfId="14424" xr:uid="{00000000-0005-0000-0000-00006B340000}"/>
    <cellStyle name="Normal 3 2 2 2 2 2 4 3 3" xfId="14425" xr:uid="{00000000-0005-0000-0000-00006C340000}"/>
    <cellStyle name="Normal 3 2 2 2 2 2 4 3 3 2" xfId="14426" xr:uid="{00000000-0005-0000-0000-00006D340000}"/>
    <cellStyle name="Normal 3 2 2 2 2 2 4 3 3 2 2" xfId="14427" xr:uid="{00000000-0005-0000-0000-00006E340000}"/>
    <cellStyle name="Normal 3 2 2 2 2 2 4 3 3 2 2 2" xfId="14428" xr:uid="{00000000-0005-0000-0000-00006F340000}"/>
    <cellStyle name="Normal 3 2 2 2 2 2 4 3 3 2 3" xfId="14429" xr:uid="{00000000-0005-0000-0000-000070340000}"/>
    <cellStyle name="Normal 3 2 2 2 2 2 4 3 3 3" xfId="14430" xr:uid="{00000000-0005-0000-0000-000071340000}"/>
    <cellStyle name="Normal 3 2 2 2 2 2 4 3 3 3 2" xfId="14431" xr:uid="{00000000-0005-0000-0000-000072340000}"/>
    <cellStyle name="Normal 3 2 2 2 2 2 4 3 3 4" xfId="14432" xr:uid="{00000000-0005-0000-0000-000073340000}"/>
    <cellStyle name="Normal 3 2 2 2 2 2 4 3 4" xfId="14433" xr:uid="{00000000-0005-0000-0000-000074340000}"/>
    <cellStyle name="Normal 3 2 2 2 2 2 4 3 4 2" xfId="14434" xr:uid="{00000000-0005-0000-0000-000075340000}"/>
    <cellStyle name="Normal 3 2 2 2 2 2 4 3 4 2 2" xfId="14435" xr:uid="{00000000-0005-0000-0000-000076340000}"/>
    <cellStyle name="Normal 3 2 2 2 2 2 4 3 4 2 2 2" xfId="14436" xr:uid="{00000000-0005-0000-0000-000077340000}"/>
    <cellStyle name="Normal 3 2 2 2 2 2 4 3 4 2 3" xfId="14437" xr:uid="{00000000-0005-0000-0000-000078340000}"/>
    <cellStyle name="Normal 3 2 2 2 2 2 4 3 4 3" xfId="14438" xr:uid="{00000000-0005-0000-0000-000079340000}"/>
    <cellStyle name="Normal 3 2 2 2 2 2 4 3 4 3 2" xfId="14439" xr:uid="{00000000-0005-0000-0000-00007A340000}"/>
    <cellStyle name="Normal 3 2 2 2 2 2 4 3 4 4" xfId="14440" xr:uid="{00000000-0005-0000-0000-00007B340000}"/>
    <cellStyle name="Normal 3 2 2 2 2 2 4 3 5" xfId="14441" xr:uid="{00000000-0005-0000-0000-00007C340000}"/>
    <cellStyle name="Normal 3 2 2 2 2 2 4 3 5 2" xfId="14442" xr:uid="{00000000-0005-0000-0000-00007D340000}"/>
    <cellStyle name="Normal 3 2 2 2 2 2 4 3 5 2 2" xfId="14443" xr:uid="{00000000-0005-0000-0000-00007E340000}"/>
    <cellStyle name="Normal 3 2 2 2 2 2 4 3 5 3" xfId="14444" xr:uid="{00000000-0005-0000-0000-00007F340000}"/>
    <cellStyle name="Normal 3 2 2 2 2 2 4 3 6" xfId="14445" xr:uid="{00000000-0005-0000-0000-000080340000}"/>
    <cellStyle name="Normal 3 2 2 2 2 2 4 3 6 2" xfId="14446" xr:uid="{00000000-0005-0000-0000-000081340000}"/>
    <cellStyle name="Normal 3 2 2 2 2 2 4 3 7" xfId="14447" xr:uid="{00000000-0005-0000-0000-000082340000}"/>
    <cellStyle name="Normal 3 2 2 2 2 2 4 3 7 2" xfId="14448" xr:uid="{00000000-0005-0000-0000-000083340000}"/>
    <cellStyle name="Normal 3 2 2 2 2 2 4 3 8" xfId="14449" xr:uid="{00000000-0005-0000-0000-000084340000}"/>
    <cellStyle name="Normal 3 2 2 2 2 2 4 4" xfId="14450" xr:uid="{00000000-0005-0000-0000-000085340000}"/>
    <cellStyle name="Normal 3 2 2 2 2 2 4 4 2" xfId="14451" xr:uid="{00000000-0005-0000-0000-000086340000}"/>
    <cellStyle name="Normal 3 2 2 2 2 2 4 4 2 2" xfId="14452" xr:uid="{00000000-0005-0000-0000-000087340000}"/>
    <cellStyle name="Normal 3 2 2 2 2 2 4 4 2 2 2" xfId="14453" xr:uid="{00000000-0005-0000-0000-000088340000}"/>
    <cellStyle name="Normal 3 2 2 2 2 2 4 4 2 2 2 2" xfId="14454" xr:uid="{00000000-0005-0000-0000-000089340000}"/>
    <cellStyle name="Normal 3 2 2 2 2 2 4 4 2 2 3" xfId="14455" xr:uid="{00000000-0005-0000-0000-00008A340000}"/>
    <cellStyle name="Normal 3 2 2 2 2 2 4 4 2 3" xfId="14456" xr:uid="{00000000-0005-0000-0000-00008B340000}"/>
    <cellStyle name="Normal 3 2 2 2 2 2 4 4 2 3 2" xfId="14457" xr:uid="{00000000-0005-0000-0000-00008C340000}"/>
    <cellStyle name="Normal 3 2 2 2 2 2 4 4 2 4" xfId="14458" xr:uid="{00000000-0005-0000-0000-00008D340000}"/>
    <cellStyle name="Normal 3 2 2 2 2 2 4 4 3" xfId="14459" xr:uid="{00000000-0005-0000-0000-00008E340000}"/>
    <cellStyle name="Normal 3 2 2 2 2 2 4 4 3 2" xfId="14460" xr:uid="{00000000-0005-0000-0000-00008F340000}"/>
    <cellStyle name="Normal 3 2 2 2 2 2 4 4 3 2 2" xfId="14461" xr:uid="{00000000-0005-0000-0000-000090340000}"/>
    <cellStyle name="Normal 3 2 2 2 2 2 4 4 3 3" xfId="14462" xr:uid="{00000000-0005-0000-0000-000091340000}"/>
    <cellStyle name="Normal 3 2 2 2 2 2 4 4 4" xfId="14463" xr:uid="{00000000-0005-0000-0000-000092340000}"/>
    <cellStyle name="Normal 3 2 2 2 2 2 4 4 4 2" xfId="14464" xr:uid="{00000000-0005-0000-0000-000093340000}"/>
    <cellStyle name="Normal 3 2 2 2 2 2 4 4 5" xfId="14465" xr:uid="{00000000-0005-0000-0000-000094340000}"/>
    <cellStyle name="Normal 3 2 2 2 2 2 4 5" xfId="14466" xr:uid="{00000000-0005-0000-0000-000095340000}"/>
    <cellStyle name="Normal 3 2 2 2 2 2 4 5 2" xfId="14467" xr:uid="{00000000-0005-0000-0000-000096340000}"/>
    <cellStyle name="Normal 3 2 2 2 2 2 4 5 2 2" xfId="14468" xr:uid="{00000000-0005-0000-0000-000097340000}"/>
    <cellStyle name="Normal 3 2 2 2 2 2 4 5 2 2 2" xfId="14469" xr:uid="{00000000-0005-0000-0000-000098340000}"/>
    <cellStyle name="Normal 3 2 2 2 2 2 4 5 2 3" xfId="14470" xr:uid="{00000000-0005-0000-0000-000099340000}"/>
    <cellStyle name="Normal 3 2 2 2 2 2 4 5 3" xfId="14471" xr:uid="{00000000-0005-0000-0000-00009A340000}"/>
    <cellStyle name="Normal 3 2 2 2 2 2 4 5 3 2" xfId="14472" xr:uid="{00000000-0005-0000-0000-00009B340000}"/>
    <cellStyle name="Normal 3 2 2 2 2 2 4 5 4" xfId="14473" xr:uid="{00000000-0005-0000-0000-00009C340000}"/>
    <cellStyle name="Normal 3 2 2 2 2 2 4 6" xfId="14474" xr:uid="{00000000-0005-0000-0000-00009D340000}"/>
    <cellStyle name="Normal 3 2 2 2 2 2 4 6 2" xfId="14475" xr:uid="{00000000-0005-0000-0000-00009E340000}"/>
    <cellStyle name="Normal 3 2 2 2 2 2 4 6 2 2" xfId="14476" xr:uid="{00000000-0005-0000-0000-00009F340000}"/>
    <cellStyle name="Normal 3 2 2 2 2 2 4 6 2 2 2" xfId="14477" xr:uid="{00000000-0005-0000-0000-0000A0340000}"/>
    <cellStyle name="Normal 3 2 2 2 2 2 4 6 2 3" xfId="14478" xr:uid="{00000000-0005-0000-0000-0000A1340000}"/>
    <cellStyle name="Normal 3 2 2 2 2 2 4 6 3" xfId="14479" xr:uid="{00000000-0005-0000-0000-0000A2340000}"/>
    <cellStyle name="Normal 3 2 2 2 2 2 4 6 3 2" xfId="14480" xr:uid="{00000000-0005-0000-0000-0000A3340000}"/>
    <cellStyle name="Normal 3 2 2 2 2 2 4 6 4" xfId="14481" xr:uid="{00000000-0005-0000-0000-0000A4340000}"/>
    <cellStyle name="Normal 3 2 2 2 2 2 4 7" xfId="14482" xr:uid="{00000000-0005-0000-0000-0000A5340000}"/>
    <cellStyle name="Normal 3 2 2 2 2 2 4 7 2" xfId="14483" xr:uid="{00000000-0005-0000-0000-0000A6340000}"/>
    <cellStyle name="Normal 3 2 2 2 2 2 4 7 2 2" xfId="14484" xr:uid="{00000000-0005-0000-0000-0000A7340000}"/>
    <cellStyle name="Normal 3 2 2 2 2 2 4 7 3" xfId="14485" xr:uid="{00000000-0005-0000-0000-0000A8340000}"/>
    <cellStyle name="Normal 3 2 2 2 2 2 4 8" xfId="14486" xr:uid="{00000000-0005-0000-0000-0000A9340000}"/>
    <cellStyle name="Normal 3 2 2 2 2 2 4 8 2" xfId="14487" xr:uid="{00000000-0005-0000-0000-0000AA340000}"/>
    <cellStyle name="Normal 3 2 2 2 2 2 4 9" xfId="14488" xr:uid="{00000000-0005-0000-0000-0000AB340000}"/>
    <cellStyle name="Normal 3 2 2 2 2 2 4 9 2" xfId="14489" xr:uid="{00000000-0005-0000-0000-0000AC340000}"/>
    <cellStyle name="Normal 3 2 2 2 2 2 5" xfId="14490" xr:uid="{00000000-0005-0000-0000-0000AD340000}"/>
    <cellStyle name="Normal 3 2 2 2 2 2 5 2" xfId="14491" xr:uid="{00000000-0005-0000-0000-0000AE340000}"/>
    <cellStyle name="Normal 3 2 2 2 2 2 5 2 2" xfId="14492" xr:uid="{00000000-0005-0000-0000-0000AF340000}"/>
    <cellStyle name="Normal 3 2 2 2 2 2 5 2 2 2" xfId="14493" xr:uid="{00000000-0005-0000-0000-0000B0340000}"/>
    <cellStyle name="Normal 3 2 2 2 2 2 5 2 2 2 2" xfId="14494" xr:uid="{00000000-0005-0000-0000-0000B1340000}"/>
    <cellStyle name="Normal 3 2 2 2 2 2 5 2 2 2 2 2" xfId="14495" xr:uid="{00000000-0005-0000-0000-0000B2340000}"/>
    <cellStyle name="Normal 3 2 2 2 2 2 5 2 2 2 2 2 2" xfId="14496" xr:uid="{00000000-0005-0000-0000-0000B3340000}"/>
    <cellStyle name="Normal 3 2 2 2 2 2 5 2 2 2 2 3" xfId="14497" xr:uid="{00000000-0005-0000-0000-0000B4340000}"/>
    <cellStyle name="Normal 3 2 2 2 2 2 5 2 2 2 3" xfId="14498" xr:uid="{00000000-0005-0000-0000-0000B5340000}"/>
    <cellStyle name="Normal 3 2 2 2 2 2 5 2 2 2 3 2" xfId="14499" xr:uid="{00000000-0005-0000-0000-0000B6340000}"/>
    <cellStyle name="Normal 3 2 2 2 2 2 5 2 2 2 4" xfId="14500" xr:uid="{00000000-0005-0000-0000-0000B7340000}"/>
    <cellStyle name="Normal 3 2 2 2 2 2 5 2 2 3" xfId="14501" xr:uid="{00000000-0005-0000-0000-0000B8340000}"/>
    <cellStyle name="Normal 3 2 2 2 2 2 5 2 2 3 2" xfId="14502" xr:uid="{00000000-0005-0000-0000-0000B9340000}"/>
    <cellStyle name="Normal 3 2 2 2 2 2 5 2 2 3 2 2" xfId="14503" xr:uid="{00000000-0005-0000-0000-0000BA340000}"/>
    <cellStyle name="Normal 3 2 2 2 2 2 5 2 2 3 3" xfId="14504" xr:uid="{00000000-0005-0000-0000-0000BB340000}"/>
    <cellStyle name="Normal 3 2 2 2 2 2 5 2 2 4" xfId="14505" xr:uid="{00000000-0005-0000-0000-0000BC340000}"/>
    <cellStyle name="Normal 3 2 2 2 2 2 5 2 2 4 2" xfId="14506" xr:uid="{00000000-0005-0000-0000-0000BD340000}"/>
    <cellStyle name="Normal 3 2 2 2 2 2 5 2 2 5" xfId="14507" xr:uid="{00000000-0005-0000-0000-0000BE340000}"/>
    <cellStyle name="Normal 3 2 2 2 2 2 5 2 3" xfId="14508" xr:uid="{00000000-0005-0000-0000-0000BF340000}"/>
    <cellStyle name="Normal 3 2 2 2 2 2 5 2 3 2" xfId="14509" xr:uid="{00000000-0005-0000-0000-0000C0340000}"/>
    <cellStyle name="Normal 3 2 2 2 2 2 5 2 3 2 2" xfId="14510" xr:uid="{00000000-0005-0000-0000-0000C1340000}"/>
    <cellStyle name="Normal 3 2 2 2 2 2 5 2 3 2 2 2" xfId="14511" xr:uid="{00000000-0005-0000-0000-0000C2340000}"/>
    <cellStyle name="Normal 3 2 2 2 2 2 5 2 3 2 3" xfId="14512" xr:uid="{00000000-0005-0000-0000-0000C3340000}"/>
    <cellStyle name="Normal 3 2 2 2 2 2 5 2 3 3" xfId="14513" xr:uid="{00000000-0005-0000-0000-0000C4340000}"/>
    <cellStyle name="Normal 3 2 2 2 2 2 5 2 3 3 2" xfId="14514" xr:uid="{00000000-0005-0000-0000-0000C5340000}"/>
    <cellStyle name="Normal 3 2 2 2 2 2 5 2 3 4" xfId="14515" xr:uid="{00000000-0005-0000-0000-0000C6340000}"/>
    <cellStyle name="Normal 3 2 2 2 2 2 5 2 4" xfId="14516" xr:uid="{00000000-0005-0000-0000-0000C7340000}"/>
    <cellStyle name="Normal 3 2 2 2 2 2 5 2 4 2" xfId="14517" xr:uid="{00000000-0005-0000-0000-0000C8340000}"/>
    <cellStyle name="Normal 3 2 2 2 2 2 5 2 4 2 2" xfId="14518" xr:uid="{00000000-0005-0000-0000-0000C9340000}"/>
    <cellStyle name="Normal 3 2 2 2 2 2 5 2 4 2 2 2" xfId="14519" xr:uid="{00000000-0005-0000-0000-0000CA340000}"/>
    <cellStyle name="Normal 3 2 2 2 2 2 5 2 4 2 3" xfId="14520" xr:uid="{00000000-0005-0000-0000-0000CB340000}"/>
    <cellStyle name="Normal 3 2 2 2 2 2 5 2 4 3" xfId="14521" xr:uid="{00000000-0005-0000-0000-0000CC340000}"/>
    <cellStyle name="Normal 3 2 2 2 2 2 5 2 4 3 2" xfId="14522" xr:uid="{00000000-0005-0000-0000-0000CD340000}"/>
    <cellStyle name="Normal 3 2 2 2 2 2 5 2 4 4" xfId="14523" xr:uid="{00000000-0005-0000-0000-0000CE340000}"/>
    <cellStyle name="Normal 3 2 2 2 2 2 5 2 5" xfId="14524" xr:uid="{00000000-0005-0000-0000-0000CF340000}"/>
    <cellStyle name="Normal 3 2 2 2 2 2 5 2 5 2" xfId="14525" xr:uid="{00000000-0005-0000-0000-0000D0340000}"/>
    <cellStyle name="Normal 3 2 2 2 2 2 5 2 5 2 2" xfId="14526" xr:uid="{00000000-0005-0000-0000-0000D1340000}"/>
    <cellStyle name="Normal 3 2 2 2 2 2 5 2 5 3" xfId="14527" xr:uid="{00000000-0005-0000-0000-0000D2340000}"/>
    <cellStyle name="Normal 3 2 2 2 2 2 5 2 6" xfId="14528" xr:uid="{00000000-0005-0000-0000-0000D3340000}"/>
    <cellStyle name="Normal 3 2 2 2 2 2 5 2 6 2" xfId="14529" xr:uid="{00000000-0005-0000-0000-0000D4340000}"/>
    <cellStyle name="Normal 3 2 2 2 2 2 5 2 7" xfId="14530" xr:uid="{00000000-0005-0000-0000-0000D5340000}"/>
    <cellStyle name="Normal 3 2 2 2 2 2 5 2 7 2" xfId="14531" xr:uid="{00000000-0005-0000-0000-0000D6340000}"/>
    <cellStyle name="Normal 3 2 2 2 2 2 5 2 8" xfId="14532" xr:uid="{00000000-0005-0000-0000-0000D7340000}"/>
    <cellStyle name="Normal 3 2 2 2 2 2 5 3" xfId="14533" xr:uid="{00000000-0005-0000-0000-0000D8340000}"/>
    <cellStyle name="Normal 3 2 2 2 2 2 5 3 2" xfId="14534" xr:uid="{00000000-0005-0000-0000-0000D9340000}"/>
    <cellStyle name="Normal 3 2 2 2 2 2 5 3 2 2" xfId="14535" xr:uid="{00000000-0005-0000-0000-0000DA340000}"/>
    <cellStyle name="Normal 3 2 2 2 2 2 5 3 2 2 2" xfId="14536" xr:uid="{00000000-0005-0000-0000-0000DB340000}"/>
    <cellStyle name="Normal 3 2 2 2 2 2 5 3 2 2 2 2" xfId="14537" xr:uid="{00000000-0005-0000-0000-0000DC340000}"/>
    <cellStyle name="Normal 3 2 2 2 2 2 5 3 2 2 3" xfId="14538" xr:uid="{00000000-0005-0000-0000-0000DD340000}"/>
    <cellStyle name="Normal 3 2 2 2 2 2 5 3 2 3" xfId="14539" xr:uid="{00000000-0005-0000-0000-0000DE340000}"/>
    <cellStyle name="Normal 3 2 2 2 2 2 5 3 2 3 2" xfId="14540" xr:uid="{00000000-0005-0000-0000-0000DF340000}"/>
    <cellStyle name="Normal 3 2 2 2 2 2 5 3 2 4" xfId="14541" xr:uid="{00000000-0005-0000-0000-0000E0340000}"/>
    <cellStyle name="Normal 3 2 2 2 2 2 5 3 3" xfId="14542" xr:uid="{00000000-0005-0000-0000-0000E1340000}"/>
    <cellStyle name="Normal 3 2 2 2 2 2 5 3 3 2" xfId="14543" xr:uid="{00000000-0005-0000-0000-0000E2340000}"/>
    <cellStyle name="Normal 3 2 2 2 2 2 5 3 3 2 2" xfId="14544" xr:uid="{00000000-0005-0000-0000-0000E3340000}"/>
    <cellStyle name="Normal 3 2 2 2 2 2 5 3 3 3" xfId="14545" xr:uid="{00000000-0005-0000-0000-0000E4340000}"/>
    <cellStyle name="Normal 3 2 2 2 2 2 5 3 4" xfId="14546" xr:uid="{00000000-0005-0000-0000-0000E5340000}"/>
    <cellStyle name="Normal 3 2 2 2 2 2 5 3 4 2" xfId="14547" xr:uid="{00000000-0005-0000-0000-0000E6340000}"/>
    <cellStyle name="Normal 3 2 2 2 2 2 5 3 5" xfId="14548" xr:uid="{00000000-0005-0000-0000-0000E7340000}"/>
    <cellStyle name="Normal 3 2 2 2 2 2 5 4" xfId="14549" xr:uid="{00000000-0005-0000-0000-0000E8340000}"/>
    <cellStyle name="Normal 3 2 2 2 2 2 5 4 2" xfId="14550" xr:uid="{00000000-0005-0000-0000-0000E9340000}"/>
    <cellStyle name="Normal 3 2 2 2 2 2 5 4 2 2" xfId="14551" xr:uid="{00000000-0005-0000-0000-0000EA340000}"/>
    <cellStyle name="Normal 3 2 2 2 2 2 5 4 2 2 2" xfId="14552" xr:uid="{00000000-0005-0000-0000-0000EB340000}"/>
    <cellStyle name="Normal 3 2 2 2 2 2 5 4 2 3" xfId="14553" xr:uid="{00000000-0005-0000-0000-0000EC340000}"/>
    <cellStyle name="Normal 3 2 2 2 2 2 5 4 3" xfId="14554" xr:uid="{00000000-0005-0000-0000-0000ED340000}"/>
    <cellStyle name="Normal 3 2 2 2 2 2 5 4 3 2" xfId="14555" xr:uid="{00000000-0005-0000-0000-0000EE340000}"/>
    <cellStyle name="Normal 3 2 2 2 2 2 5 4 4" xfId="14556" xr:uid="{00000000-0005-0000-0000-0000EF340000}"/>
    <cellStyle name="Normal 3 2 2 2 2 2 5 5" xfId="14557" xr:uid="{00000000-0005-0000-0000-0000F0340000}"/>
    <cellStyle name="Normal 3 2 2 2 2 2 5 5 2" xfId="14558" xr:uid="{00000000-0005-0000-0000-0000F1340000}"/>
    <cellStyle name="Normal 3 2 2 2 2 2 5 5 2 2" xfId="14559" xr:uid="{00000000-0005-0000-0000-0000F2340000}"/>
    <cellStyle name="Normal 3 2 2 2 2 2 5 5 2 2 2" xfId="14560" xr:uid="{00000000-0005-0000-0000-0000F3340000}"/>
    <cellStyle name="Normal 3 2 2 2 2 2 5 5 2 3" xfId="14561" xr:uid="{00000000-0005-0000-0000-0000F4340000}"/>
    <cellStyle name="Normal 3 2 2 2 2 2 5 5 3" xfId="14562" xr:uid="{00000000-0005-0000-0000-0000F5340000}"/>
    <cellStyle name="Normal 3 2 2 2 2 2 5 5 3 2" xfId="14563" xr:uid="{00000000-0005-0000-0000-0000F6340000}"/>
    <cellStyle name="Normal 3 2 2 2 2 2 5 5 4" xfId="14564" xr:uid="{00000000-0005-0000-0000-0000F7340000}"/>
    <cellStyle name="Normal 3 2 2 2 2 2 5 6" xfId="14565" xr:uid="{00000000-0005-0000-0000-0000F8340000}"/>
    <cellStyle name="Normal 3 2 2 2 2 2 5 6 2" xfId="14566" xr:uid="{00000000-0005-0000-0000-0000F9340000}"/>
    <cellStyle name="Normal 3 2 2 2 2 2 5 6 2 2" xfId="14567" xr:uid="{00000000-0005-0000-0000-0000FA340000}"/>
    <cellStyle name="Normal 3 2 2 2 2 2 5 6 3" xfId="14568" xr:uid="{00000000-0005-0000-0000-0000FB340000}"/>
    <cellStyle name="Normal 3 2 2 2 2 2 5 7" xfId="14569" xr:uid="{00000000-0005-0000-0000-0000FC340000}"/>
    <cellStyle name="Normal 3 2 2 2 2 2 5 7 2" xfId="14570" xr:uid="{00000000-0005-0000-0000-0000FD340000}"/>
    <cellStyle name="Normal 3 2 2 2 2 2 5 8" xfId="14571" xr:uid="{00000000-0005-0000-0000-0000FE340000}"/>
    <cellStyle name="Normal 3 2 2 2 2 2 5 8 2" xfId="14572" xr:uid="{00000000-0005-0000-0000-0000FF340000}"/>
    <cellStyle name="Normal 3 2 2 2 2 2 5 9" xfId="14573" xr:uid="{00000000-0005-0000-0000-000000350000}"/>
    <cellStyle name="Normal 3 2 2 2 2 2 6" xfId="14574" xr:uid="{00000000-0005-0000-0000-000001350000}"/>
    <cellStyle name="Normal 3 2 2 2 2 2 6 2" xfId="14575" xr:uid="{00000000-0005-0000-0000-000002350000}"/>
    <cellStyle name="Normal 3 2 2 2 2 2 6 2 2" xfId="14576" xr:uid="{00000000-0005-0000-0000-000003350000}"/>
    <cellStyle name="Normal 3 2 2 2 2 2 6 2 2 2" xfId="14577" xr:uid="{00000000-0005-0000-0000-000004350000}"/>
    <cellStyle name="Normal 3 2 2 2 2 2 6 2 2 2 2" xfId="14578" xr:uid="{00000000-0005-0000-0000-000005350000}"/>
    <cellStyle name="Normal 3 2 2 2 2 2 6 2 2 2 2 2" xfId="14579" xr:uid="{00000000-0005-0000-0000-000006350000}"/>
    <cellStyle name="Normal 3 2 2 2 2 2 6 2 2 2 3" xfId="14580" xr:uid="{00000000-0005-0000-0000-000007350000}"/>
    <cellStyle name="Normal 3 2 2 2 2 2 6 2 2 3" xfId="14581" xr:uid="{00000000-0005-0000-0000-000008350000}"/>
    <cellStyle name="Normal 3 2 2 2 2 2 6 2 2 3 2" xfId="14582" xr:uid="{00000000-0005-0000-0000-000009350000}"/>
    <cellStyle name="Normal 3 2 2 2 2 2 6 2 2 4" xfId="14583" xr:uid="{00000000-0005-0000-0000-00000A350000}"/>
    <cellStyle name="Normal 3 2 2 2 2 2 6 2 3" xfId="14584" xr:uid="{00000000-0005-0000-0000-00000B350000}"/>
    <cellStyle name="Normal 3 2 2 2 2 2 6 2 3 2" xfId="14585" xr:uid="{00000000-0005-0000-0000-00000C350000}"/>
    <cellStyle name="Normal 3 2 2 2 2 2 6 2 3 2 2" xfId="14586" xr:uid="{00000000-0005-0000-0000-00000D350000}"/>
    <cellStyle name="Normal 3 2 2 2 2 2 6 2 3 3" xfId="14587" xr:uid="{00000000-0005-0000-0000-00000E350000}"/>
    <cellStyle name="Normal 3 2 2 2 2 2 6 2 4" xfId="14588" xr:uid="{00000000-0005-0000-0000-00000F350000}"/>
    <cellStyle name="Normal 3 2 2 2 2 2 6 2 4 2" xfId="14589" xr:uid="{00000000-0005-0000-0000-000010350000}"/>
    <cellStyle name="Normal 3 2 2 2 2 2 6 2 5" xfId="14590" xr:uid="{00000000-0005-0000-0000-000011350000}"/>
    <cellStyle name="Normal 3 2 2 2 2 2 6 3" xfId="14591" xr:uid="{00000000-0005-0000-0000-000012350000}"/>
    <cellStyle name="Normal 3 2 2 2 2 2 6 3 2" xfId="14592" xr:uid="{00000000-0005-0000-0000-000013350000}"/>
    <cellStyle name="Normal 3 2 2 2 2 2 6 3 2 2" xfId="14593" xr:uid="{00000000-0005-0000-0000-000014350000}"/>
    <cellStyle name="Normal 3 2 2 2 2 2 6 3 2 2 2" xfId="14594" xr:uid="{00000000-0005-0000-0000-000015350000}"/>
    <cellStyle name="Normal 3 2 2 2 2 2 6 3 2 3" xfId="14595" xr:uid="{00000000-0005-0000-0000-000016350000}"/>
    <cellStyle name="Normal 3 2 2 2 2 2 6 3 3" xfId="14596" xr:uid="{00000000-0005-0000-0000-000017350000}"/>
    <cellStyle name="Normal 3 2 2 2 2 2 6 3 3 2" xfId="14597" xr:uid="{00000000-0005-0000-0000-000018350000}"/>
    <cellStyle name="Normal 3 2 2 2 2 2 6 3 4" xfId="14598" xr:uid="{00000000-0005-0000-0000-000019350000}"/>
    <cellStyle name="Normal 3 2 2 2 2 2 6 4" xfId="14599" xr:uid="{00000000-0005-0000-0000-00001A350000}"/>
    <cellStyle name="Normal 3 2 2 2 2 2 6 4 2" xfId="14600" xr:uid="{00000000-0005-0000-0000-00001B350000}"/>
    <cellStyle name="Normal 3 2 2 2 2 2 6 4 2 2" xfId="14601" xr:uid="{00000000-0005-0000-0000-00001C350000}"/>
    <cellStyle name="Normal 3 2 2 2 2 2 6 4 2 2 2" xfId="14602" xr:uid="{00000000-0005-0000-0000-00001D350000}"/>
    <cellStyle name="Normal 3 2 2 2 2 2 6 4 2 3" xfId="14603" xr:uid="{00000000-0005-0000-0000-00001E350000}"/>
    <cellStyle name="Normal 3 2 2 2 2 2 6 4 3" xfId="14604" xr:uid="{00000000-0005-0000-0000-00001F350000}"/>
    <cellStyle name="Normal 3 2 2 2 2 2 6 4 3 2" xfId="14605" xr:uid="{00000000-0005-0000-0000-000020350000}"/>
    <cellStyle name="Normal 3 2 2 2 2 2 6 4 4" xfId="14606" xr:uid="{00000000-0005-0000-0000-000021350000}"/>
    <cellStyle name="Normal 3 2 2 2 2 2 6 5" xfId="14607" xr:uid="{00000000-0005-0000-0000-000022350000}"/>
    <cellStyle name="Normal 3 2 2 2 2 2 6 5 2" xfId="14608" xr:uid="{00000000-0005-0000-0000-000023350000}"/>
    <cellStyle name="Normal 3 2 2 2 2 2 6 5 2 2" xfId="14609" xr:uid="{00000000-0005-0000-0000-000024350000}"/>
    <cellStyle name="Normal 3 2 2 2 2 2 6 5 3" xfId="14610" xr:uid="{00000000-0005-0000-0000-000025350000}"/>
    <cellStyle name="Normal 3 2 2 2 2 2 6 6" xfId="14611" xr:uid="{00000000-0005-0000-0000-000026350000}"/>
    <cellStyle name="Normal 3 2 2 2 2 2 6 6 2" xfId="14612" xr:uid="{00000000-0005-0000-0000-000027350000}"/>
    <cellStyle name="Normal 3 2 2 2 2 2 6 7" xfId="14613" xr:uid="{00000000-0005-0000-0000-000028350000}"/>
    <cellStyle name="Normal 3 2 2 2 2 2 6 7 2" xfId="14614" xr:uid="{00000000-0005-0000-0000-000029350000}"/>
    <cellStyle name="Normal 3 2 2 2 2 2 6 8" xfId="14615" xr:uid="{00000000-0005-0000-0000-00002A350000}"/>
    <cellStyle name="Normal 3 2 2 2 2 2 7" xfId="14616" xr:uid="{00000000-0005-0000-0000-00002B350000}"/>
    <cellStyle name="Normal 3 2 2 2 2 2 7 2" xfId="14617" xr:uid="{00000000-0005-0000-0000-00002C350000}"/>
    <cellStyle name="Normal 3 2 2 2 2 2 7 2 2" xfId="14618" xr:uid="{00000000-0005-0000-0000-00002D350000}"/>
    <cellStyle name="Normal 3 2 2 2 2 2 7 2 2 2" xfId="14619" xr:uid="{00000000-0005-0000-0000-00002E350000}"/>
    <cellStyle name="Normal 3 2 2 2 2 2 7 2 2 2 2" xfId="14620" xr:uid="{00000000-0005-0000-0000-00002F350000}"/>
    <cellStyle name="Normal 3 2 2 2 2 2 7 2 2 2 2 2" xfId="14621" xr:uid="{00000000-0005-0000-0000-000030350000}"/>
    <cellStyle name="Normal 3 2 2 2 2 2 7 2 2 2 3" xfId="14622" xr:uid="{00000000-0005-0000-0000-000031350000}"/>
    <cellStyle name="Normal 3 2 2 2 2 2 7 2 2 3" xfId="14623" xr:uid="{00000000-0005-0000-0000-000032350000}"/>
    <cellStyle name="Normal 3 2 2 2 2 2 7 2 2 3 2" xfId="14624" xr:uid="{00000000-0005-0000-0000-000033350000}"/>
    <cellStyle name="Normal 3 2 2 2 2 2 7 2 2 4" xfId="14625" xr:uid="{00000000-0005-0000-0000-000034350000}"/>
    <cellStyle name="Normal 3 2 2 2 2 2 7 2 3" xfId="14626" xr:uid="{00000000-0005-0000-0000-000035350000}"/>
    <cellStyle name="Normal 3 2 2 2 2 2 7 2 3 2" xfId="14627" xr:uid="{00000000-0005-0000-0000-000036350000}"/>
    <cellStyle name="Normal 3 2 2 2 2 2 7 2 3 2 2" xfId="14628" xr:uid="{00000000-0005-0000-0000-000037350000}"/>
    <cellStyle name="Normal 3 2 2 2 2 2 7 2 3 3" xfId="14629" xr:uid="{00000000-0005-0000-0000-000038350000}"/>
    <cellStyle name="Normal 3 2 2 2 2 2 7 2 4" xfId="14630" xr:uid="{00000000-0005-0000-0000-000039350000}"/>
    <cellStyle name="Normal 3 2 2 2 2 2 7 2 4 2" xfId="14631" xr:uid="{00000000-0005-0000-0000-00003A350000}"/>
    <cellStyle name="Normal 3 2 2 2 2 2 7 2 5" xfId="14632" xr:uid="{00000000-0005-0000-0000-00003B350000}"/>
    <cellStyle name="Normal 3 2 2 2 2 2 7 3" xfId="14633" xr:uid="{00000000-0005-0000-0000-00003C350000}"/>
    <cellStyle name="Normal 3 2 2 2 2 2 7 3 2" xfId="14634" xr:uid="{00000000-0005-0000-0000-00003D350000}"/>
    <cellStyle name="Normal 3 2 2 2 2 2 7 3 2 2" xfId="14635" xr:uid="{00000000-0005-0000-0000-00003E350000}"/>
    <cellStyle name="Normal 3 2 2 2 2 2 7 3 2 2 2" xfId="14636" xr:uid="{00000000-0005-0000-0000-00003F350000}"/>
    <cellStyle name="Normal 3 2 2 2 2 2 7 3 2 3" xfId="14637" xr:uid="{00000000-0005-0000-0000-000040350000}"/>
    <cellStyle name="Normal 3 2 2 2 2 2 7 3 3" xfId="14638" xr:uid="{00000000-0005-0000-0000-000041350000}"/>
    <cellStyle name="Normal 3 2 2 2 2 2 7 3 3 2" xfId="14639" xr:uid="{00000000-0005-0000-0000-000042350000}"/>
    <cellStyle name="Normal 3 2 2 2 2 2 7 3 4" xfId="14640" xr:uid="{00000000-0005-0000-0000-000043350000}"/>
    <cellStyle name="Normal 3 2 2 2 2 2 7 4" xfId="14641" xr:uid="{00000000-0005-0000-0000-000044350000}"/>
    <cellStyle name="Normal 3 2 2 2 2 2 7 4 2" xfId="14642" xr:uid="{00000000-0005-0000-0000-000045350000}"/>
    <cellStyle name="Normal 3 2 2 2 2 2 7 4 2 2" xfId="14643" xr:uid="{00000000-0005-0000-0000-000046350000}"/>
    <cellStyle name="Normal 3 2 2 2 2 2 7 4 3" xfId="14644" xr:uid="{00000000-0005-0000-0000-000047350000}"/>
    <cellStyle name="Normal 3 2 2 2 2 2 7 5" xfId="14645" xr:uid="{00000000-0005-0000-0000-000048350000}"/>
    <cellStyle name="Normal 3 2 2 2 2 2 7 5 2" xfId="14646" xr:uid="{00000000-0005-0000-0000-000049350000}"/>
    <cellStyle name="Normal 3 2 2 2 2 2 7 6" xfId="14647" xr:uid="{00000000-0005-0000-0000-00004A350000}"/>
    <cellStyle name="Normal 3 2 2 2 2 2 8" xfId="14648" xr:uid="{00000000-0005-0000-0000-00004B350000}"/>
    <cellStyle name="Normal 3 2 2 2 2 2 8 2" xfId="14649" xr:uid="{00000000-0005-0000-0000-00004C350000}"/>
    <cellStyle name="Normal 3 2 2 2 2 2 8 2 2" xfId="14650" xr:uid="{00000000-0005-0000-0000-00004D350000}"/>
    <cellStyle name="Normal 3 2 2 2 2 2 8 2 2 2" xfId="14651" xr:uid="{00000000-0005-0000-0000-00004E350000}"/>
    <cellStyle name="Normal 3 2 2 2 2 2 8 2 2 2 2" xfId="14652" xr:uid="{00000000-0005-0000-0000-00004F350000}"/>
    <cellStyle name="Normal 3 2 2 2 2 2 8 2 2 2 2 2" xfId="14653" xr:uid="{00000000-0005-0000-0000-000050350000}"/>
    <cellStyle name="Normal 3 2 2 2 2 2 8 2 2 2 3" xfId="14654" xr:uid="{00000000-0005-0000-0000-000051350000}"/>
    <cellStyle name="Normal 3 2 2 2 2 2 8 2 2 3" xfId="14655" xr:uid="{00000000-0005-0000-0000-000052350000}"/>
    <cellStyle name="Normal 3 2 2 2 2 2 8 2 2 3 2" xfId="14656" xr:uid="{00000000-0005-0000-0000-000053350000}"/>
    <cellStyle name="Normal 3 2 2 2 2 2 8 2 2 4" xfId="14657" xr:uid="{00000000-0005-0000-0000-000054350000}"/>
    <cellStyle name="Normal 3 2 2 2 2 2 8 2 3" xfId="14658" xr:uid="{00000000-0005-0000-0000-000055350000}"/>
    <cellStyle name="Normal 3 2 2 2 2 2 8 2 3 2" xfId="14659" xr:uid="{00000000-0005-0000-0000-000056350000}"/>
    <cellStyle name="Normal 3 2 2 2 2 2 8 2 3 2 2" xfId="14660" xr:uid="{00000000-0005-0000-0000-000057350000}"/>
    <cellStyle name="Normal 3 2 2 2 2 2 8 2 3 3" xfId="14661" xr:uid="{00000000-0005-0000-0000-000058350000}"/>
    <cellStyle name="Normal 3 2 2 2 2 2 8 2 4" xfId="14662" xr:uid="{00000000-0005-0000-0000-000059350000}"/>
    <cellStyle name="Normal 3 2 2 2 2 2 8 2 4 2" xfId="14663" xr:uid="{00000000-0005-0000-0000-00005A350000}"/>
    <cellStyle name="Normal 3 2 2 2 2 2 8 2 5" xfId="14664" xr:uid="{00000000-0005-0000-0000-00005B350000}"/>
    <cellStyle name="Normal 3 2 2 2 2 2 8 3" xfId="14665" xr:uid="{00000000-0005-0000-0000-00005C350000}"/>
    <cellStyle name="Normal 3 2 2 2 2 2 8 3 2" xfId="14666" xr:uid="{00000000-0005-0000-0000-00005D350000}"/>
    <cellStyle name="Normal 3 2 2 2 2 2 8 3 2 2" xfId="14667" xr:uid="{00000000-0005-0000-0000-00005E350000}"/>
    <cellStyle name="Normal 3 2 2 2 2 2 8 3 2 2 2" xfId="14668" xr:uid="{00000000-0005-0000-0000-00005F350000}"/>
    <cellStyle name="Normal 3 2 2 2 2 2 8 3 2 3" xfId="14669" xr:uid="{00000000-0005-0000-0000-000060350000}"/>
    <cellStyle name="Normal 3 2 2 2 2 2 8 3 3" xfId="14670" xr:uid="{00000000-0005-0000-0000-000061350000}"/>
    <cellStyle name="Normal 3 2 2 2 2 2 8 3 3 2" xfId="14671" xr:uid="{00000000-0005-0000-0000-000062350000}"/>
    <cellStyle name="Normal 3 2 2 2 2 2 8 3 4" xfId="14672" xr:uid="{00000000-0005-0000-0000-000063350000}"/>
    <cellStyle name="Normal 3 2 2 2 2 2 8 4" xfId="14673" xr:uid="{00000000-0005-0000-0000-000064350000}"/>
    <cellStyle name="Normal 3 2 2 2 2 2 8 4 2" xfId="14674" xr:uid="{00000000-0005-0000-0000-000065350000}"/>
    <cellStyle name="Normal 3 2 2 2 2 2 8 4 2 2" xfId="14675" xr:uid="{00000000-0005-0000-0000-000066350000}"/>
    <cellStyle name="Normal 3 2 2 2 2 2 8 4 3" xfId="14676" xr:uid="{00000000-0005-0000-0000-000067350000}"/>
    <cellStyle name="Normal 3 2 2 2 2 2 8 5" xfId="14677" xr:uid="{00000000-0005-0000-0000-000068350000}"/>
    <cellStyle name="Normal 3 2 2 2 2 2 8 5 2" xfId="14678" xr:uid="{00000000-0005-0000-0000-000069350000}"/>
    <cellStyle name="Normal 3 2 2 2 2 2 8 6" xfId="14679" xr:uid="{00000000-0005-0000-0000-00006A350000}"/>
    <cellStyle name="Normal 3 2 2 2 2 2 9" xfId="14680" xr:uid="{00000000-0005-0000-0000-00006B350000}"/>
    <cellStyle name="Normal 3 2 2 2 2 2 9 2" xfId="14681" xr:uid="{00000000-0005-0000-0000-00006C350000}"/>
    <cellStyle name="Normal 3 2 2 2 2 2 9 2 2" xfId="14682" xr:uid="{00000000-0005-0000-0000-00006D350000}"/>
    <cellStyle name="Normal 3 2 2 2 2 2 9 2 2 2" xfId="14683" xr:uid="{00000000-0005-0000-0000-00006E350000}"/>
    <cellStyle name="Normal 3 2 2 2 2 2 9 2 2 2 2" xfId="14684" xr:uid="{00000000-0005-0000-0000-00006F350000}"/>
    <cellStyle name="Normal 3 2 2 2 2 2 9 2 2 3" xfId="14685" xr:uid="{00000000-0005-0000-0000-000070350000}"/>
    <cellStyle name="Normal 3 2 2 2 2 2 9 2 3" xfId="14686" xr:uid="{00000000-0005-0000-0000-000071350000}"/>
    <cellStyle name="Normal 3 2 2 2 2 2 9 2 3 2" xfId="14687" xr:uid="{00000000-0005-0000-0000-000072350000}"/>
    <cellStyle name="Normal 3 2 2 2 2 2 9 2 4" xfId="14688" xr:uid="{00000000-0005-0000-0000-000073350000}"/>
    <cellStyle name="Normal 3 2 2 2 2 2 9 3" xfId="14689" xr:uid="{00000000-0005-0000-0000-000074350000}"/>
    <cellStyle name="Normal 3 2 2 2 2 2 9 3 2" xfId="14690" xr:uid="{00000000-0005-0000-0000-000075350000}"/>
    <cellStyle name="Normal 3 2 2 2 2 2 9 3 2 2" xfId="14691" xr:uid="{00000000-0005-0000-0000-000076350000}"/>
    <cellStyle name="Normal 3 2 2 2 2 2 9 3 3" xfId="14692" xr:uid="{00000000-0005-0000-0000-000077350000}"/>
    <cellStyle name="Normal 3 2 2 2 2 2 9 4" xfId="14693" xr:uid="{00000000-0005-0000-0000-000078350000}"/>
    <cellStyle name="Normal 3 2 2 2 2 2 9 4 2" xfId="14694" xr:uid="{00000000-0005-0000-0000-000079350000}"/>
    <cellStyle name="Normal 3 2 2 2 2 2 9 5" xfId="14695" xr:uid="{00000000-0005-0000-0000-00007A350000}"/>
    <cellStyle name="Normal 3 2 2 2 2 3" xfId="14696" xr:uid="{00000000-0005-0000-0000-00007B350000}"/>
    <cellStyle name="Normal 3 2 2 2 2 3 10" xfId="14697" xr:uid="{00000000-0005-0000-0000-00007C350000}"/>
    <cellStyle name="Normal 3 2 2 2 2 3 2" xfId="14698" xr:uid="{00000000-0005-0000-0000-00007D350000}"/>
    <cellStyle name="Normal 3 2 2 2 2 3 2 2" xfId="14699" xr:uid="{00000000-0005-0000-0000-00007E350000}"/>
    <cellStyle name="Normal 3 2 2 2 2 3 2 2 2" xfId="14700" xr:uid="{00000000-0005-0000-0000-00007F350000}"/>
    <cellStyle name="Normal 3 2 2 2 2 3 2 2 2 2" xfId="14701" xr:uid="{00000000-0005-0000-0000-000080350000}"/>
    <cellStyle name="Normal 3 2 2 2 2 3 2 2 2 2 2" xfId="14702" xr:uid="{00000000-0005-0000-0000-000081350000}"/>
    <cellStyle name="Normal 3 2 2 2 2 3 2 2 2 2 2 2" xfId="14703" xr:uid="{00000000-0005-0000-0000-000082350000}"/>
    <cellStyle name="Normal 3 2 2 2 2 3 2 2 2 2 2 2 2" xfId="14704" xr:uid="{00000000-0005-0000-0000-000083350000}"/>
    <cellStyle name="Normal 3 2 2 2 2 3 2 2 2 2 2 3" xfId="14705" xr:uid="{00000000-0005-0000-0000-000084350000}"/>
    <cellStyle name="Normal 3 2 2 2 2 3 2 2 2 2 3" xfId="14706" xr:uid="{00000000-0005-0000-0000-000085350000}"/>
    <cellStyle name="Normal 3 2 2 2 2 3 2 2 2 2 3 2" xfId="14707" xr:uid="{00000000-0005-0000-0000-000086350000}"/>
    <cellStyle name="Normal 3 2 2 2 2 3 2 2 2 2 4" xfId="14708" xr:uid="{00000000-0005-0000-0000-000087350000}"/>
    <cellStyle name="Normal 3 2 2 2 2 3 2 2 2 3" xfId="14709" xr:uid="{00000000-0005-0000-0000-000088350000}"/>
    <cellStyle name="Normal 3 2 2 2 2 3 2 2 2 3 2" xfId="14710" xr:uid="{00000000-0005-0000-0000-000089350000}"/>
    <cellStyle name="Normal 3 2 2 2 2 3 2 2 2 3 2 2" xfId="14711" xr:uid="{00000000-0005-0000-0000-00008A350000}"/>
    <cellStyle name="Normal 3 2 2 2 2 3 2 2 2 3 3" xfId="14712" xr:uid="{00000000-0005-0000-0000-00008B350000}"/>
    <cellStyle name="Normal 3 2 2 2 2 3 2 2 2 4" xfId="14713" xr:uid="{00000000-0005-0000-0000-00008C350000}"/>
    <cellStyle name="Normal 3 2 2 2 2 3 2 2 2 4 2" xfId="14714" xr:uid="{00000000-0005-0000-0000-00008D350000}"/>
    <cellStyle name="Normal 3 2 2 2 2 3 2 2 2 5" xfId="14715" xr:uid="{00000000-0005-0000-0000-00008E350000}"/>
    <cellStyle name="Normal 3 2 2 2 2 3 2 2 3" xfId="14716" xr:uid="{00000000-0005-0000-0000-00008F350000}"/>
    <cellStyle name="Normal 3 2 2 2 2 3 2 2 3 2" xfId="14717" xr:uid="{00000000-0005-0000-0000-000090350000}"/>
    <cellStyle name="Normal 3 2 2 2 2 3 2 2 3 2 2" xfId="14718" xr:uid="{00000000-0005-0000-0000-000091350000}"/>
    <cellStyle name="Normal 3 2 2 2 2 3 2 2 3 2 2 2" xfId="14719" xr:uid="{00000000-0005-0000-0000-000092350000}"/>
    <cellStyle name="Normal 3 2 2 2 2 3 2 2 3 2 3" xfId="14720" xr:uid="{00000000-0005-0000-0000-000093350000}"/>
    <cellStyle name="Normal 3 2 2 2 2 3 2 2 3 3" xfId="14721" xr:uid="{00000000-0005-0000-0000-000094350000}"/>
    <cellStyle name="Normal 3 2 2 2 2 3 2 2 3 3 2" xfId="14722" xr:uid="{00000000-0005-0000-0000-000095350000}"/>
    <cellStyle name="Normal 3 2 2 2 2 3 2 2 3 4" xfId="14723" xr:uid="{00000000-0005-0000-0000-000096350000}"/>
    <cellStyle name="Normal 3 2 2 2 2 3 2 2 4" xfId="14724" xr:uid="{00000000-0005-0000-0000-000097350000}"/>
    <cellStyle name="Normal 3 2 2 2 2 3 2 2 4 2" xfId="14725" xr:uid="{00000000-0005-0000-0000-000098350000}"/>
    <cellStyle name="Normal 3 2 2 2 2 3 2 2 4 2 2" xfId="14726" xr:uid="{00000000-0005-0000-0000-000099350000}"/>
    <cellStyle name="Normal 3 2 2 2 2 3 2 2 4 2 2 2" xfId="14727" xr:uid="{00000000-0005-0000-0000-00009A350000}"/>
    <cellStyle name="Normal 3 2 2 2 2 3 2 2 4 2 3" xfId="14728" xr:uid="{00000000-0005-0000-0000-00009B350000}"/>
    <cellStyle name="Normal 3 2 2 2 2 3 2 2 4 3" xfId="14729" xr:uid="{00000000-0005-0000-0000-00009C350000}"/>
    <cellStyle name="Normal 3 2 2 2 2 3 2 2 4 3 2" xfId="14730" xr:uid="{00000000-0005-0000-0000-00009D350000}"/>
    <cellStyle name="Normal 3 2 2 2 2 3 2 2 4 4" xfId="14731" xr:uid="{00000000-0005-0000-0000-00009E350000}"/>
    <cellStyle name="Normal 3 2 2 2 2 3 2 2 5" xfId="14732" xr:uid="{00000000-0005-0000-0000-00009F350000}"/>
    <cellStyle name="Normal 3 2 2 2 2 3 2 2 5 2" xfId="14733" xr:uid="{00000000-0005-0000-0000-0000A0350000}"/>
    <cellStyle name="Normal 3 2 2 2 2 3 2 2 5 2 2" xfId="14734" xr:uid="{00000000-0005-0000-0000-0000A1350000}"/>
    <cellStyle name="Normal 3 2 2 2 2 3 2 2 5 3" xfId="14735" xr:uid="{00000000-0005-0000-0000-0000A2350000}"/>
    <cellStyle name="Normal 3 2 2 2 2 3 2 2 6" xfId="14736" xr:uid="{00000000-0005-0000-0000-0000A3350000}"/>
    <cellStyle name="Normal 3 2 2 2 2 3 2 2 6 2" xfId="14737" xr:uid="{00000000-0005-0000-0000-0000A4350000}"/>
    <cellStyle name="Normal 3 2 2 2 2 3 2 2 7" xfId="14738" xr:uid="{00000000-0005-0000-0000-0000A5350000}"/>
    <cellStyle name="Normal 3 2 2 2 2 3 2 2 7 2" xfId="14739" xr:uid="{00000000-0005-0000-0000-0000A6350000}"/>
    <cellStyle name="Normal 3 2 2 2 2 3 2 2 8" xfId="14740" xr:uid="{00000000-0005-0000-0000-0000A7350000}"/>
    <cellStyle name="Normal 3 2 2 2 2 3 2 3" xfId="14741" xr:uid="{00000000-0005-0000-0000-0000A8350000}"/>
    <cellStyle name="Normal 3 2 2 2 2 3 2 3 2" xfId="14742" xr:uid="{00000000-0005-0000-0000-0000A9350000}"/>
    <cellStyle name="Normal 3 2 2 2 2 3 2 3 2 2" xfId="14743" xr:uid="{00000000-0005-0000-0000-0000AA350000}"/>
    <cellStyle name="Normal 3 2 2 2 2 3 2 3 2 2 2" xfId="14744" xr:uid="{00000000-0005-0000-0000-0000AB350000}"/>
    <cellStyle name="Normal 3 2 2 2 2 3 2 3 2 2 2 2" xfId="14745" xr:uid="{00000000-0005-0000-0000-0000AC350000}"/>
    <cellStyle name="Normal 3 2 2 2 2 3 2 3 2 2 3" xfId="14746" xr:uid="{00000000-0005-0000-0000-0000AD350000}"/>
    <cellStyle name="Normal 3 2 2 2 2 3 2 3 2 3" xfId="14747" xr:uid="{00000000-0005-0000-0000-0000AE350000}"/>
    <cellStyle name="Normal 3 2 2 2 2 3 2 3 2 3 2" xfId="14748" xr:uid="{00000000-0005-0000-0000-0000AF350000}"/>
    <cellStyle name="Normal 3 2 2 2 2 3 2 3 2 4" xfId="14749" xr:uid="{00000000-0005-0000-0000-0000B0350000}"/>
    <cellStyle name="Normal 3 2 2 2 2 3 2 3 3" xfId="14750" xr:uid="{00000000-0005-0000-0000-0000B1350000}"/>
    <cellStyle name="Normal 3 2 2 2 2 3 2 3 3 2" xfId="14751" xr:uid="{00000000-0005-0000-0000-0000B2350000}"/>
    <cellStyle name="Normal 3 2 2 2 2 3 2 3 3 2 2" xfId="14752" xr:uid="{00000000-0005-0000-0000-0000B3350000}"/>
    <cellStyle name="Normal 3 2 2 2 2 3 2 3 3 3" xfId="14753" xr:uid="{00000000-0005-0000-0000-0000B4350000}"/>
    <cellStyle name="Normal 3 2 2 2 2 3 2 3 4" xfId="14754" xr:uid="{00000000-0005-0000-0000-0000B5350000}"/>
    <cellStyle name="Normal 3 2 2 2 2 3 2 3 4 2" xfId="14755" xr:uid="{00000000-0005-0000-0000-0000B6350000}"/>
    <cellStyle name="Normal 3 2 2 2 2 3 2 3 5" xfId="14756" xr:uid="{00000000-0005-0000-0000-0000B7350000}"/>
    <cellStyle name="Normal 3 2 2 2 2 3 2 4" xfId="14757" xr:uid="{00000000-0005-0000-0000-0000B8350000}"/>
    <cellStyle name="Normal 3 2 2 2 2 3 2 4 2" xfId="14758" xr:uid="{00000000-0005-0000-0000-0000B9350000}"/>
    <cellStyle name="Normal 3 2 2 2 2 3 2 4 2 2" xfId="14759" xr:uid="{00000000-0005-0000-0000-0000BA350000}"/>
    <cellStyle name="Normal 3 2 2 2 2 3 2 4 2 2 2" xfId="14760" xr:uid="{00000000-0005-0000-0000-0000BB350000}"/>
    <cellStyle name="Normal 3 2 2 2 2 3 2 4 2 3" xfId="14761" xr:uid="{00000000-0005-0000-0000-0000BC350000}"/>
    <cellStyle name="Normal 3 2 2 2 2 3 2 4 3" xfId="14762" xr:uid="{00000000-0005-0000-0000-0000BD350000}"/>
    <cellStyle name="Normal 3 2 2 2 2 3 2 4 3 2" xfId="14763" xr:uid="{00000000-0005-0000-0000-0000BE350000}"/>
    <cellStyle name="Normal 3 2 2 2 2 3 2 4 4" xfId="14764" xr:uid="{00000000-0005-0000-0000-0000BF350000}"/>
    <cellStyle name="Normal 3 2 2 2 2 3 2 5" xfId="14765" xr:uid="{00000000-0005-0000-0000-0000C0350000}"/>
    <cellStyle name="Normal 3 2 2 2 2 3 2 5 2" xfId="14766" xr:uid="{00000000-0005-0000-0000-0000C1350000}"/>
    <cellStyle name="Normal 3 2 2 2 2 3 2 5 2 2" xfId="14767" xr:uid="{00000000-0005-0000-0000-0000C2350000}"/>
    <cellStyle name="Normal 3 2 2 2 2 3 2 5 2 2 2" xfId="14768" xr:uid="{00000000-0005-0000-0000-0000C3350000}"/>
    <cellStyle name="Normal 3 2 2 2 2 3 2 5 2 3" xfId="14769" xr:uid="{00000000-0005-0000-0000-0000C4350000}"/>
    <cellStyle name="Normal 3 2 2 2 2 3 2 5 3" xfId="14770" xr:uid="{00000000-0005-0000-0000-0000C5350000}"/>
    <cellStyle name="Normal 3 2 2 2 2 3 2 5 3 2" xfId="14771" xr:uid="{00000000-0005-0000-0000-0000C6350000}"/>
    <cellStyle name="Normal 3 2 2 2 2 3 2 5 4" xfId="14772" xr:uid="{00000000-0005-0000-0000-0000C7350000}"/>
    <cellStyle name="Normal 3 2 2 2 2 3 2 6" xfId="14773" xr:uid="{00000000-0005-0000-0000-0000C8350000}"/>
    <cellStyle name="Normal 3 2 2 2 2 3 2 6 2" xfId="14774" xr:uid="{00000000-0005-0000-0000-0000C9350000}"/>
    <cellStyle name="Normal 3 2 2 2 2 3 2 6 2 2" xfId="14775" xr:uid="{00000000-0005-0000-0000-0000CA350000}"/>
    <cellStyle name="Normal 3 2 2 2 2 3 2 6 3" xfId="14776" xr:uid="{00000000-0005-0000-0000-0000CB350000}"/>
    <cellStyle name="Normal 3 2 2 2 2 3 2 7" xfId="14777" xr:uid="{00000000-0005-0000-0000-0000CC350000}"/>
    <cellStyle name="Normal 3 2 2 2 2 3 2 7 2" xfId="14778" xr:uid="{00000000-0005-0000-0000-0000CD350000}"/>
    <cellStyle name="Normal 3 2 2 2 2 3 2 8" xfId="14779" xr:uid="{00000000-0005-0000-0000-0000CE350000}"/>
    <cellStyle name="Normal 3 2 2 2 2 3 2 8 2" xfId="14780" xr:uid="{00000000-0005-0000-0000-0000CF350000}"/>
    <cellStyle name="Normal 3 2 2 2 2 3 2 9" xfId="14781" xr:uid="{00000000-0005-0000-0000-0000D0350000}"/>
    <cellStyle name="Normal 3 2 2 2 2 3 3" xfId="14782" xr:uid="{00000000-0005-0000-0000-0000D1350000}"/>
    <cellStyle name="Normal 3 2 2 2 2 3 3 2" xfId="14783" xr:uid="{00000000-0005-0000-0000-0000D2350000}"/>
    <cellStyle name="Normal 3 2 2 2 2 3 3 2 2" xfId="14784" xr:uid="{00000000-0005-0000-0000-0000D3350000}"/>
    <cellStyle name="Normal 3 2 2 2 2 3 3 2 2 2" xfId="14785" xr:uid="{00000000-0005-0000-0000-0000D4350000}"/>
    <cellStyle name="Normal 3 2 2 2 2 3 3 2 2 2 2" xfId="14786" xr:uid="{00000000-0005-0000-0000-0000D5350000}"/>
    <cellStyle name="Normal 3 2 2 2 2 3 3 2 2 2 2 2" xfId="14787" xr:uid="{00000000-0005-0000-0000-0000D6350000}"/>
    <cellStyle name="Normal 3 2 2 2 2 3 3 2 2 2 3" xfId="14788" xr:uid="{00000000-0005-0000-0000-0000D7350000}"/>
    <cellStyle name="Normal 3 2 2 2 2 3 3 2 2 3" xfId="14789" xr:uid="{00000000-0005-0000-0000-0000D8350000}"/>
    <cellStyle name="Normal 3 2 2 2 2 3 3 2 2 3 2" xfId="14790" xr:uid="{00000000-0005-0000-0000-0000D9350000}"/>
    <cellStyle name="Normal 3 2 2 2 2 3 3 2 2 4" xfId="14791" xr:uid="{00000000-0005-0000-0000-0000DA350000}"/>
    <cellStyle name="Normal 3 2 2 2 2 3 3 2 3" xfId="14792" xr:uid="{00000000-0005-0000-0000-0000DB350000}"/>
    <cellStyle name="Normal 3 2 2 2 2 3 3 2 3 2" xfId="14793" xr:uid="{00000000-0005-0000-0000-0000DC350000}"/>
    <cellStyle name="Normal 3 2 2 2 2 3 3 2 3 2 2" xfId="14794" xr:uid="{00000000-0005-0000-0000-0000DD350000}"/>
    <cellStyle name="Normal 3 2 2 2 2 3 3 2 3 3" xfId="14795" xr:uid="{00000000-0005-0000-0000-0000DE350000}"/>
    <cellStyle name="Normal 3 2 2 2 2 3 3 2 4" xfId="14796" xr:uid="{00000000-0005-0000-0000-0000DF350000}"/>
    <cellStyle name="Normal 3 2 2 2 2 3 3 2 4 2" xfId="14797" xr:uid="{00000000-0005-0000-0000-0000E0350000}"/>
    <cellStyle name="Normal 3 2 2 2 2 3 3 2 5" xfId="14798" xr:uid="{00000000-0005-0000-0000-0000E1350000}"/>
    <cellStyle name="Normal 3 2 2 2 2 3 3 3" xfId="14799" xr:uid="{00000000-0005-0000-0000-0000E2350000}"/>
    <cellStyle name="Normal 3 2 2 2 2 3 3 3 2" xfId="14800" xr:uid="{00000000-0005-0000-0000-0000E3350000}"/>
    <cellStyle name="Normal 3 2 2 2 2 3 3 3 2 2" xfId="14801" xr:uid="{00000000-0005-0000-0000-0000E4350000}"/>
    <cellStyle name="Normal 3 2 2 2 2 3 3 3 2 2 2" xfId="14802" xr:uid="{00000000-0005-0000-0000-0000E5350000}"/>
    <cellStyle name="Normal 3 2 2 2 2 3 3 3 2 3" xfId="14803" xr:uid="{00000000-0005-0000-0000-0000E6350000}"/>
    <cellStyle name="Normal 3 2 2 2 2 3 3 3 3" xfId="14804" xr:uid="{00000000-0005-0000-0000-0000E7350000}"/>
    <cellStyle name="Normal 3 2 2 2 2 3 3 3 3 2" xfId="14805" xr:uid="{00000000-0005-0000-0000-0000E8350000}"/>
    <cellStyle name="Normal 3 2 2 2 2 3 3 3 4" xfId="14806" xr:uid="{00000000-0005-0000-0000-0000E9350000}"/>
    <cellStyle name="Normal 3 2 2 2 2 3 3 4" xfId="14807" xr:uid="{00000000-0005-0000-0000-0000EA350000}"/>
    <cellStyle name="Normal 3 2 2 2 2 3 3 4 2" xfId="14808" xr:uid="{00000000-0005-0000-0000-0000EB350000}"/>
    <cellStyle name="Normal 3 2 2 2 2 3 3 4 2 2" xfId="14809" xr:uid="{00000000-0005-0000-0000-0000EC350000}"/>
    <cellStyle name="Normal 3 2 2 2 2 3 3 4 2 2 2" xfId="14810" xr:uid="{00000000-0005-0000-0000-0000ED350000}"/>
    <cellStyle name="Normal 3 2 2 2 2 3 3 4 2 3" xfId="14811" xr:uid="{00000000-0005-0000-0000-0000EE350000}"/>
    <cellStyle name="Normal 3 2 2 2 2 3 3 4 3" xfId="14812" xr:uid="{00000000-0005-0000-0000-0000EF350000}"/>
    <cellStyle name="Normal 3 2 2 2 2 3 3 4 3 2" xfId="14813" xr:uid="{00000000-0005-0000-0000-0000F0350000}"/>
    <cellStyle name="Normal 3 2 2 2 2 3 3 4 4" xfId="14814" xr:uid="{00000000-0005-0000-0000-0000F1350000}"/>
    <cellStyle name="Normal 3 2 2 2 2 3 3 5" xfId="14815" xr:uid="{00000000-0005-0000-0000-0000F2350000}"/>
    <cellStyle name="Normal 3 2 2 2 2 3 3 5 2" xfId="14816" xr:uid="{00000000-0005-0000-0000-0000F3350000}"/>
    <cellStyle name="Normal 3 2 2 2 2 3 3 5 2 2" xfId="14817" xr:uid="{00000000-0005-0000-0000-0000F4350000}"/>
    <cellStyle name="Normal 3 2 2 2 2 3 3 5 3" xfId="14818" xr:uid="{00000000-0005-0000-0000-0000F5350000}"/>
    <cellStyle name="Normal 3 2 2 2 2 3 3 6" xfId="14819" xr:uid="{00000000-0005-0000-0000-0000F6350000}"/>
    <cellStyle name="Normal 3 2 2 2 2 3 3 6 2" xfId="14820" xr:uid="{00000000-0005-0000-0000-0000F7350000}"/>
    <cellStyle name="Normal 3 2 2 2 2 3 3 7" xfId="14821" xr:uid="{00000000-0005-0000-0000-0000F8350000}"/>
    <cellStyle name="Normal 3 2 2 2 2 3 3 7 2" xfId="14822" xr:uid="{00000000-0005-0000-0000-0000F9350000}"/>
    <cellStyle name="Normal 3 2 2 2 2 3 3 8" xfId="14823" xr:uid="{00000000-0005-0000-0000-0000FA350000}"/>
    <cellStyle name="Normal 3 2 2 2 2 3 4" xfId="14824" xr:uid="{00000000-0005-0000-0000-0000FB350000}"/>
    <cellStyle name="Normal 3 2 2 2 2 3 4 2" xfId="14825" xr:uid="{00000000-0005-0000-0000-0000FC350000}"/>
    <cellStyle name="Normal 3 2 2 2 2 3 4 2 2" xfId="14826" xr:uid="{00000000-0005-0000-0000-0000FD350000}"/>
    <cellStyle name="Normal 3 2 2 2 2 3 4 2 2 2" xfId="14827" xr:uid="{00000000-0005-0000-0000-0000FE350000}"/>
    <cellStyle name="Normal 3 2 2 2 2 3 4 2 2 2 2" xfId="14828" xr:uid="{00000000-0005-0000-0000-0000FF350000}"/>
    <cellStyle name="Normal 3 2 2 2 2 3 4 2 2 3" xfId="14829" xr:uid="{00000000-0005-0000-0000-000000360000}"/>
    <cellStyle name="Normal 3 2 2 2 2 3 4 2 3" xfId="14830" xr:uid="{00000000-0005-0000-0000-000001360000}"/>
    <cellStyle name="Normal 3 2 2 2 2 3 4 2 3 2" xfId="14831" xr:uid="{00000000-0005-0000-0000-000002360000}"/>
    <cellStyle name="Normal 3 2 2 2 2 3 4 2 4" xfId="14832" xr:uid="{00000000-0005-0000-0000-000003360000}"/>
    <cellStyle name="Normal 3 2 2 2 2 3 4 3" xfId="14833" xr:uid="{00000000-0005-0000-0000-000004360000}"/>
    <cellStyle name="Normal 3 2 2 2 2 3 4 3 2" xfId="14834" xr:uid="{00000000-0005-0000-0000-000005360000}"/>
    <cellStyle name="Normal 3 2 2 2 2 3 4 3 2 2" xfId="14835" xr:uid="{00000000-0005-0000-0000-000006360000}"/>
    <cellStyle name="Normal 3 2 2 2 2 3 4 3 3" xfId="14836" xr:uid="{00000000-0005-0000-0000-000007360000}"/>
    <cellStyle name="Normal 3 2 2 2 2 3 4 4" xfId="14837" xr:uid="{00000000-0005-0000-0000-000008360000}"/>
    <cellStyle name="Normal 3 2 2 2 2 3 4 4 2" xfId="14838" xr:uid="{00000000-0005-0000-0000-000009360000}"/>
    <cellStyle name="Normal 3 2 2 2 2 3 4 5" xfId="14839" xr:uid="{00000000-0005-0000-0000-00000A360000}"/>
    <cellStyle name="Normal 3 2 2 2 2 3 5" xfId="14840" xr:uid="{00000000-0005-0000-0000-00000B360000}"/>
    <cellStyle name="Normal 3 2 2 2 2 3 5 2" xfId="14841" xr:uid="{00000000-0005-0000-0000-00000C360000}"/>
    <cellStyle name="Normal 3 2 2 2 2 3 5 2 2" xfId="14842" xr:uid="{00000000-0005-0000-0000-00000D360000}"/>
    <cellStyle name="Normal 3 2 2 2 2 3 5 2 2 2" xfId="14843" xr:uid="{00000000-0005-0000-0000-00000E360000}"/>
    <cellStyle name="Normal 3 2 2 2 2 3 5 2 3" xfId="14844" xr:uid="{00000000-0005-0000-0000-00000F360000}"/>
    <cellStyle name="Normal 3 2 2 2 2 3 5 3" xfId="14845" xr:uid="{00000000-0005-0000-0000-000010360000}"/>
    <cellStyle name="Normal 3 2 2 2 2 3 5 3 2" xfId="14846" xr:uid="{00000000-0005-0000-0000-000011360000}"/>
    <cellStyle name="Normal 3 2 2 2 2 3 5 4" xfId="14847" xr:uid="{00000000-0005-0000-0000-000012360000}"/>
    <cellStyle name="Normal 3 2 2 2 2 3 6" xfId="14848" xr:uid="{00000000-0005-0000-0000-000013360000}"/>
    <cellStyle name="Normal 3 2 2 2 2 3 6 2" xfId="14849" xr:uid="{00000000-0005-0000-0000-000014360000}"/>
    <cellStyle name="Normal 3 2 2 2 2 3 6 2 2" xfId="14850" xr:uid="{00000000-0005-0000-0000-000015360000}"/>
    <cellStyle name="Normal 3 2 2 2 2 3 6 2 2 2" xfId="14851" xr:uid="{00000000-0005-0000-0000-000016360000}"/>
    <cellStyle name="Normal 3 2 2 2 2 3 6 2 3" xfId="14852" xr:uid="{00000000-0005-0000-0000-000017360000}"/>
    <cellStyle name="Normal 3 2 2 2 2 3 6 3" xfId="14853" xr:uid="{00000000-0005-0000-0000-000018360000}"/>
    <cellStyle name="Normal 3 2 2 2 2 3 6 3 2" xfId="14854" xr:uid="{00000000-0005-0000-0000-000019360000}"/>
    <cellStyle name="Normal 3 2 2 2 2 3 6 4" xfId="14855" xr:uid="{00000000-0005-0000-0000-00001A360000}"/>
    <cellStyle name="Normal 3 2 2 2 2 3 7" xfId="14856" xr:uid="{00000000-0005-0000-0000-00001B360000}"/>
    <cellStyle name="Normal 3 2 2 2 2 3 7 2" xfId="14857" xr:uid="{00000000-0005-0000-0000-00001C360000}"/>
    <cellStyle name="Normal 3 2 2 2 2 3 7 2 2" xfId="14858" xr:uid="{00000000-0005-0000-0000-00001D360000}"/>
    <cellStyle name="Normal 3 2 2 2 2 3 7 3" xfId="14859" xr:uid="{00000000-0005-0000-0000-00001E360000}"/>
    <cellStyle name="Normal 3 2 2 2 2 3 8" xfId="14860" xr:uid="{00000000-0005-0000-0000-00001F360000}"/>
    <cellStyle name="Normal 3 2 2 2 2 3 8 2" xfId="14861" xr:uid="{00000000-0005-0000-0000-000020360000}"/>
    <cellStyle name="Normal 3 2 2 2 2 3 9" xfId="14862" xr:uid="{00000000-0005-0000-0000-000021360000}"/>
    <cellStyle name="Normal 3 2 2 2 2 3 9 2" xfId="14863" xr:uid="{00000000-0005-0000-0000-000022360000}"/>
    <cellStyle name="Normal 3 2 2 2 2 4" xfId="14864" xr:uid="{00000000-0005-0000-0000-000023360000}"/>
    <cellStyle name="Normal 3 2 2 2 2 4 10" xfId="14865" xr:uid="{00000000-0005-0000-0000-000024360000}"/>
    <cellStyle name="Normal 3 2 2 2 2 4 2" xfId="14866" xr:uid="{00000000-0005-0000-0000-000025360000}"/>
    <cellStyle name="Normal 3 2 2 2 2 4 2 2" xfId="14867" xr:uid="{00000000-0005-0000-0000-000026360000}"/>
    <cellStyle name="Normal 3 2 2 2 2 4 2 2 2" xfId="14868" xr:uid="{00000000-0005-0000-0000-000027360000}"/>
    <cellStyle name="Normal 3 2 2 2 2 4 2 2 2 2" xfId="14869" xr:uid="{00000000-0005-0000-0000-000028360000}"/>
    <cellStyle name="Normal 3 2 2 2 2 4 2 2 2 2 2" xfId="14870" xr:uid="{00000000-0005-0000-0000-000029360000}"/>
    <cellStyle name="Normal 3 2 2 2 2 4 2 2 2 2 2 2" xfId="14871" xr:uid="{00000000-0005-0000-0000-00002A360000}"/>
    <cellStyle name="Normal 3 2 2 2 2 4 2 2 2 2 2 2 2" xfId="14872" xr:uid="{00000000-0005-0000-0000-00002B360000}"/>
    <cellStyle name="Normal 3 2 2 2 2 4 2 2 2 2 2 3" xfId="14873" xr:uid="{00000000-0005-0000-0000-00002C360000}"/>
    <cellStyle name="Normal 3 2 2 2 2 4 2 2 2 2 3" xfId="14874" xr:uid="{00000000-0005-0000-0000-00002D360000}"/>
    <cellStyle name="Normal 3 2 2 2 2 4 2 2 2 2 3 2" xfId="14875" xr:uid="{00000000-0005-0000-0000-00002E360000}"/>
    <cellStyle name="Normal 3 2 2 2 2 4 2 2 2 2 4" xfId="14876" xr:uid="{00000000-0005-0000-0000-00002F360000}"/>
    <cellStyle name="Normal 3 2 2 2 2 4 2 2 2 3" xfId="14877" xr:uid="{00000000-0005-0000-0000-000030360000}"/>
    <cellStyle name="Normal 3 2 2 2 2 4 2 2 2 3 2" xfId="14878" xr:uid="{00000000-0005-0000-0000-000031360000}"/>
    <cellStyle name="Normal 3 2 2 2 2 4 2 2 2 3 2 2" xfId="14879" xr:uid="{00000000-0005-0000-0000-000032360000}"/>
    <cellStyle name="Normal 3 2 2 2 2 4 2 2 2 3 3" xfId="14880" xr:uid="{00000000-0005-0000-0000-000033360000}"/>
    <cellStyle name="Normal 3 2 2 2 2 4 2 2 2 4" xfId="14881" xr:uid="{00000000-0005-0000-0000-000034360000}"/>
    <cellStyle name="Normal 3 2 2 2 2 4 2 2 2 4 2" xfId="14882" xr:uid="{00000000-0005-0000-0000-000035360000}"/>
    <cellStyle name="Normal 3 2 2 2 2 4 2 2 2 5" xfId="14883" xr:uid="{00000000-0005-0000-0000-000036360000}"/>
    <cellStyle name="Normal 3 2 2 2 2 4 2 2 3" xfId="14884" xr:uid="{00000000-0005-0000-0000-000037360000}"/>
    <cellStyle name="Normal 3 2 2 2 2 4 2 2 3 2" xfId="14885" xr:uid="{00000000-0005-0000-0000-000038360000}"/>
    <cellStyle name="Normal 3 2 2 2 2 4 2 2 3 2 2" xfId="14886" xr:uid="{00000000-0005-0000-0000-000039360000}"/>
    <cellStyle name="Normal 3 2 2 2 2 4 2 2 3 2 2 2" xfId="14887" xr:uid="{00000000-0005-0000-0000-00003A360000}"/>
    <cellStyle name="Normal 3 2 2 2 2 4 2 2 3 2 3" xfId="14888" xr:uid="{00000000-0005-0000-0000-00003B360000}"/>
    <cellStyle name="Normal 3 2 2 2 2 4 2 2 3 3" xfId="14889" xr:uid="{00000000-0005-0000-0000-00003C360000}"/>
    <cellStyle name="Normal 3 2 2 2 2 4 2 2 3 3 2" xfId="14890" xr:uid="{00000000-0005-0000-0000-00003D360000}"/>
    <cellStyle name="Normal 3 2 2 2 2 4 2 2 3 4" xfId="14891" xr:uid="{00000000-0005-0000-0000-00003E360000}"/>
    <cellStyle name="Normal 3 2 2 2 2 4 2 2 4" xfId="14892" xr:uid="{00000000-0005-0000-0000-00003F360000}"/>
    <cellStyle name="Normal 3 2 2 2 2 4 2 2 4 2" xfId="14893" xr:uid="{00000000-0005-0000-0000-000040360000}"/>
    <cellStyle name="Normal 3 2 2 2 2 4 2 2 4 2 2" xfId="14894" xr:uid="{00000000-0005-0000-0000-000041360000}"/>
    <cellStyle name="Normal 3 2 2 2 2 4 2 2 4 2 2 2" xfId="14895" xr:uid="{00000000-0005-0000-0000-000042360000}"/>
    <cellStyle name="Normal 3 2 2 2 2 4 2 2 4 2 3" xfId="14896" xr:uid="{00000000-0005-0000-0000-000043360000}"/>
    <cellStyle name="Normal 3 2 2 2 2 4 2 2 4 3" xfId="14897" xr:uid="{00000000-0005-0000-0000-000044360000}"/>
    <cellStyle name="Normal 3 2 2 2 2 4 2 2 4 3 2" xfId="14898" xr:uid="{00000000-0005-0000-0000-000045360000}"/>
    <cellStyle name="Normal 3 2 2 2 2 4 2 2 4 4" xfId="14899" xr:uid="{00000000-0005-0000-0000-000046360000}"/>
    <cellStyle name="Normal 3 2 2 2 2 4 2 2 5" xfId="14900" xr:uid="{00000000-0005-0000-0000-000047360000}"/>
    <cellStyle name="Normal 3 2 2 2 2 4 2 2 5 2" xfId="14901" xr:uid="{00000000-0005-0000-0000-000048360000}"/>
    <cellStyle name="Normal 3 2 2 2 2 4 2 2 5 2 2" xfId="14902" xr:uid="{00000000-0005-0000-0000-000049360000}"/>
    <cellStyle name="Normal 3 2 2 2 2 4 2 2 5 3" xfId="14903" xr:uid="{00000000-0005-0000-0000-00004A360000}"/>
    <cellStyle name="Normal 3 2 2 2 2 4 2 2 6" xfId="14904" xr:uid="{00000000-0005-0000-0000-00004B360000}"/>
    <cellStyle name="Normal 3 2 2 2 2 4 2 2 6 2" xfId="14905" xr:uid="{00000000-0005-0000-0000-00004C360000}"/>
    <cellStyle name="Normal 3 2 2 2 2 4 2 2 7" xfId="14906" xr:uid="{00000000-0005-0000-0000-00004D360000}"/>
    <cellStyle name="Normal 3 2 2 2 2 4 2 2 7 2" xfId="14907" xr:uid="{00000000-0005-0000-0000-00004E360000}"/>
    <cellStyle name="Normal 3 2 2 2 2 4 2 2 8" xfId="14908" xr:uid="{00000000-0005-0000-0000-00004F360000}"/>
    <cellStyle name="Normal 3 2 2 2 2 4 2 3" xfId="14909" xr:uid="{00000000-0005-0000-0000-000050360000}"/>
    <cellStyle name="Normal 3 2 2 2 2 4 2 3 2" xfId="14910" xr:uid="{00000000-0005-0000-0000-000051360000}"/>
    <cellStyle name="Normal 3 2 2 2 2 4 2 3 2 2" xfId="14911" xr:uid="{00000000-0005-0000-0000-000052360000}"/>
    <cellStyle name="Normal 3 2 2 2 2 4 2 3 2 2 2" xfId="14912" xr:uid="{00000000-0005-0000-0000-000053360000}"/>
    <cellStyle name="Normal 3 2 2 2 2 4 2 3 2 2 2 2" xfId="14913" xr:uid="{00000000-0005-0000-0000-000054360000}"/>
    <cellStyle name="Normal 3 2 2 2 2 4 2 3 2 2 3" xfId="14914" xr:uid="{00000000-0005-0000-0000-000055360000}"/>
    <cellStyle name="Normal 3 2 2 2 2 4 2 3 2 3" xfId="14915" xr:uid="{00000000-0005-0000-0000-000056360000}"/>
    <cellStyle name="Normal 3 2 2 2 2 4 2 3 2 3 2" xfId="14916" xr:uid="{00000000-0005-0000-0000-000057360000}"/>
    <cellStyle name="Normal 3 2 2 2 2 4 2 3 2 4" xfId="14917" xr:uid="{00000000-0005-0000-0000-000058360000}"/>
    <cellStyle name="Normal 3 2 2 2 2 4 2 3 3" xfId="14918" xr:uid="{00000000-0005-0000-0000-000059360000}"/>
    <cellStyle name="Normal 3 2 2 2 2 4 2 3 3 2" xfId="14919" xr:uid="{00000000-0005-0000-0000-00005A360000}"/>
    <cellStyle name="Normal 3 2 2 2 2 4 2 3 3 2 2" xfId="14920" xr:uid="{00000000-0005-0000-0000-00005B360000}"/>
    <cellStyle name="Normal 3 2 2 2 2 4 2 3 3 3" xfId="14921" xr:uid="{00000000-0005-0000-0000-00005C360000}"/>
    <cellStyle name="Normal 3 2 2 2 2 4 2 3 4" xfId="14922" xr:uid="{00000000-0005-0000-0000-00005D360000}"/>
    <cellStyle name="Normal 3 2 2 2 2 4 2 3 4 2" xfId="14923" xr:uid="{00000000-0005-0000-0000-00005E360000}"/>
    <cellStyle name="Normal 3 2 2 2 2 4 2 3 5" xfId="14924" xr:uid="{00000000-0005-0000-0000-00005F360000}"/>
    <cellStyle name="Normal 3 2 2 2 2 4 2 4" xfId="14925" xr:uid="{00000000-0005-0000-0000-000060360000}"/>
    <cellStyle name="Normal 3 2 2 2 2 4 2 4 2" xfId="14926" xr:uid="{00000000-0005-0000-0000-000061360000}"/>
    <cellStyle name="Normal 3 2 2 2 2 4 2 4 2 2" xfId="14927" xr:uid="{00000000-0005-0000-0000-000062360000}"/>
    <cellStyle name="Normal 3 2 2 2 2 4 2 4 2 2 2" xfId="14928" xr:uid="{00000000-0005-0000-0000-000063360000}"/>
    <cellStyle name="Normal 3 2 2 2 2 4 2 4 2 3" xfId="14929" xr:uid="{00000000-0005-0000-0000-000064360000}"/>
    <cellStyle name="Normal 3 2 2 2 2 4 2 4 3" xfId="14930" xr:uid="{00000000-0005-0000-0000-000065360000}"/>
    <cellStyle name="Normal 3 2 2 2 2 4 2 4 3 2" xfId="14931" xr:uid="{00000000-0005-0000-0000-000066360000}"/>
    <cellStyle name="Normal 3 2 2 2 2 4 2 4 4" xfId="14932" xr:uid="{00000000-0005-0000-0000-000067360000}"/>
    <cellStyle name="Normal 3 2 2 2 2 4 2 5" xfId="14933" xr:uid="{00000000-0005-0000-0000-000068360000}"/>
    <cellStyle name="Normal 3 2 2 2 2 4 2 5 2" xfId="14934" xr:uid="{00000000-0005-0000-0000-000069360000}"/>
    <cellStyle name="Normal 3 2 2 2 2 4 2 5 2 2" xfId="14935" xr:uid="{00000000-0005-0000-0000-00006A360000}"/>
    <cellStyle name="Normal 3 2 2 2 2 4 2 5 2 2 2" xfId="14936" xr:uid="{00000000-0005-0000-0000-00006B360000}"/>
    <cellStyle name="Normal 3 2 2 2 2 4 2 5 2 3" xfId="14937" xr:uid="{00000000-0005-0000-0000-00006C360000}"/>
    <cellStyle name="Normal 3 2 2 2 2 4 2 5 3" xfId="14938" xr:uid="{00000000-0005-0000-0000-00006D360000}"/>
    <cellStyle name="Normal 3 2 2 2 2 4 2 5 3 2" xfId="14939" xr:uid="{00000000-0005-0000-0000-00006E360000}"/>
    <cellStyle name="Normal 3 2 2 2 2 4 2 5 4" xfId="14940" xr:uid="{00000000-0005-0000-0000-00006F360000}"/>
    <cellStyle name="Normal 3 2 2 2 2 4 2 6" xfId="14941" xr:uid="{00000000-0005-0000-0000-000070360000}"/>
    <cellStyle name="Normal 3 2 2 2 2 4 2 6 2" xfId="14942" xr:uid="{00000000-0005-0000-0000-000071360000}"/>
    <cellStyle name="Normal 3 2 2 2 2 4 2 6 2 2" xfId="14943" xr:uid="{00000000-0005-0000-0000-000072360000}"/>
    <cellStyle name="Normal 3 2 2 2 2 4 2 6 3" xfId="14944" xr:uid="{00000000-0005-0000-0000-000073360000}"/>
    <cellStyle name="Normal 3 2 2 2 2 4 2 7" xfId="14945" xr:uid="{00000000-0005-0000-0000-000074360000}"/>
    <cellStyle name="Normal 3 2 2 2 2 4 2 7 2" xfId="14946" xr:uid="{00000000-0005-0000-0000-000075360000}"/>
    <cellStyle name="Normal 3 2 2 2 2 4 2 8" xfId="14947" xr:uid="{00000000-0005-0000-0000-000076360000}"/>
    <cellStyle name="Normal 3 2 2 2 2 4 2 8 2" xfId="14948" xr:uid="{00000000-0005-0000-0000-000077360000}"/>
    <cellStyle name="Normal 3 2 2 2 2 4 2 9" xfId="14949" xr:uid="{00000000-0005-0000-0000-000078360000}"/>
    <cellStyle name="Normal 3 2 2 2 2 4 3" xfId="14950" xr:uid="{00000000-0005-0000-0000-000079360000}"/>
    <cellStyle name="Normal 3 2 2 2 2 4 3 2" xfId="14951" xr:uid="{00000000-0005-0000-0000-00007A360000}"/>
    <cellStyle name="Normal 3 2 2 2 2 4 3 2 2" xfId="14952" xr:uid="{00000000-0005-0000-0000-00007B360000}"/>
    <cellStyle name="Normal 3 2 2 2 2 4 3 2 2 2" xfId="14953" xr:uid="{00000000-0005-0000-0000-00007C360000}"/>
    <cellStyle name="Normal 3 2 2 2 2 4 3 2 2 2 2" xfId="14954" xr:uid="{00000000-0005-0000-0000-00007D360000}"/>
    <cellStyle name="Normal 3 2 2 2 2 4 3 2 2 2 2 2" xfId="14955" xr:uid="{00000000-0005-0000-0000-00007E360000}"/>
    <cellStyle name="Normal 3 2 2 2 2 4 3 2 2 2 3" xfId="14956" xr:uid="{00000000-0005-0000-0000-00007F360000}"/>
    <cellStyle name="Normal 3 2 2 2 2 4 3 2 2 3" xfId="14957" xr:uid="{00000000-0005-0000-0000-000080360000}"/>
    <cellStyle name="Normal 3 2 2 2 2 4 3 2 2 3 2" xfId="14958" xr:uid="{00000000-0005-0000-0000-000081360000}"/>
    <cellStyle name="Normal 3 2 2 2 2 4 3 2 2 4" xfId="14959" xr:uid="{00000000-0005-0000-0000-000082360000}"/>
    <cellStyle name="Normal 3 2 2 2 2 4 3 2 3" xfId="14960" xr:uid="{00000000-0005-0000-0000-000083360000}"/>
    <cellStyle name="Normal 3 2 2 2 2 4 3 2 3 2" xfId="14961" xr:uid="{00000000-0005-0000-0000-000084360000}"/>
    <cellStyle name="Normal 3 2 2 2 2 4 3 2 3 2 2" xfId="14962" xr:uid="{00000000-0005-0000-0000-000085360000}"/>
    <cellStyle name="Normal 3 2 2 2 2 4 3 2 3 3" xfId="14963" xr:uid="{00000000-0005-0000-0000-000086360000}"/>
    <cellStyle name="Normal 3 2 2 2 2 4 3 2 4" xfId="14964" xr:uid="{00000000-0005-0000-0000-000087360000}"/>
    <cellStyle name="Normal 3 2 2 2 2 4 3 2 4 2" xfId="14965" xr:uid="{00000000-0005-0000-0000-000088360000}"/>
    <cellStyle name="Normal 3 2 2 2 2 4 3 2 5" xfId="14966" xr:uid="{00000000-0005-0000-0000-000089360000}"/>
    <cellStyle name="Normal 3 2 2 2 2 4 3 3" xfId="14967" xr:uid="{00000000-0005-0000-0000-00008A360000}"/>
    <cellStyle name="Normal 3 2 2 2 2 4 3 3 2" xfId="14968" xr:uid="{00000000-0005-0000-0000-00008B360000}"/>
    <cellStyle name="Normal 3 2 2 2 2 4 3 3 2 2" xfId="14969" xr:uid="{00000000-0005-0000-0000-00008C360000}"/>
    <cellStyle name="Normal 3 2 2 2 2 4 3 3 2 2 2" xfId="14970" xr:uid="{00000000-0005-0000-0000-00008D360000}"/>
    <cellStyle name="Normal 3 2 2 2 2 4 3 3 2 3" xfId="14971" xr:uid="{00000000-0005-0000-0000-00008E360000}"/>
    <cellStyle name="Normal 3 2 2 2 2 4 3 3 3" xfId="14972" xr:uid="{00000000-0005-0000-0000-00008F360000}"/>
    <cellStyle name="Normal 3 2 2 2 2 4 3 3 3 2" xfId="14973" xr:uid="{00000000-0005-0000-0000-000090360000}"/>
    <cellStyle name="Normal 3 2 2 2 2 4 3 3 4" xfId="14974" xr:uid="{00000000-0005-0000-0000-000091360000}"/>
    <cellStyle name="Normal 3 2 2 2 2 4 3 4" xfId="14975" xr:uid="{00000000-0005-0000-0000-000092360000}"/>
    <cellStyle name="Normal 3 2 2 2 2 4 3 4 2" xfId="14976" xr:uid="{00000000-0005-0000-0000-000093360000}"/>
    <cellStyle name="Normal 3 2 2 2 2 4 3 4 2 2" xfId="14977" xr:uid="{00000000-0005-0000-0000-000094360000}"/>
    <cellStyle name="Normal 3 2 2 2 2 4 3 4 2 2 2" xfId="14978" xr:uid="{00000000-0005-0000-0000-000095360000}"/>
    <cellStyle name="Normal 3 2 2 2 2 4 3 4 2 3" xfId="14979" xr:uid="{00000000-0005-0000-0000-000096360000}"/>
    <cellStyle name="Normal 3 2 2 2 2 4 3 4 3" xfId="14980" xr:uid="{00000000-0005-0000-0000-000097360000}"/>
    <cellStyle name="Normal 3 2 2 2 2 4 3 4 3 2" xfId="14981" xr:uid="{00000000-0005-0000-0000-000098360000}"/>
    <cellStyle name="Normal 3 2 2 2 2 4 3 4 4" xfId="14982" xr:uid="{00000000-0005-0000-0000-000099360000}"/>
    <cellStyle name="Normal 3 2 2 2 2 4 3 5" xfId="14983" xr:uid="{00000000-0005-0000-0000-00009A360000}"/>
    <cellStyle name="Normal 3 2 2 2 2 4 3 5 2" xfId="14984" xr:uid="{00000000-0005-0000-0000-00009B360000}"/>
    <cellStyle name="Normal 3 2 2 2 2 4 3 5 2 2" xfId="14985" xr:uid="{00000000-0005-0000-0000-00009C360000}"/>
    <cellStyle name="Normal 3 2 2 2 2 4 3 5 3" xfId="14986" xr:uid="{00000000-0005-0000-0000-00009D360000}"/>
    <cellStyle name="Normal 3 2 2 2 2 4 3 6" xfId="14987" xr:uid="{00000000-0005-0000-0000-00009E360000}"/>
    <cellStyle name="Normal 3 2 2 2 2 4 3 6 2" xfId="14988" xr:uid="{00000000-0005-0000-0000-00009F360000}"/>
    <cellStyle name="Normal 3 2 2 2 2 4 3 7" xfId="14989" xr:uid="{00000000-0005-0000-0000-0000A0360000}"/>
    <cellStyle name="Normal 3 2 2 2 2 4 3 7 2" xfId="14990" xr:uid="{00000000-0005-0000-0000-0000A1360000}"/>
    <cellStyle name="Normal 3 2 2 2 2 4 3 8" xfId="14991" xr:uid="{00000000-0005-0000-0000-0000A2360000}"/>
    <cellStyle name="Normal 3 2 2 2 2 4 4" xfId="14992" xr:uid="{00000000-0005-0000-0000-0000A3360000}"/>
    <cellStyle name="Normal 3 2 2 2 2 4 4 2" xfId="14993" xr:uid="{00000000-0005-0000-0000-0000A4360000}"/>
    <cellStyle name="Normal 3 2 2 2 2 4 4 2 2" xfId="14994" xr:uid="{00000000-0005-0000-0000-0000A5360000}"/>
    <cellStyle name="Normal 3 2 2 2 2 4 4 2 2 2" xfId="14995" xr:uid="{00000000-0005-0000-0000-0000A6360000}"/>
    <cellStyle name="Normal 3 2 2 2 2 4 4 2 2 2 2" xfId="14996" xr:uid="{00000000-0005-0000-0000-0000A7360000}"/>
    <cellStyle name="Normal 3 2 2 2 2 4 4 2 2 3" xfId="14997" xr:uid="{00000000-0005-0000-0000-0000A8360000}"/>
    <cellStyle name="Normal 3 2 2 2 2 4 4 2 3" xfId="14998" xr:uid="{00000000-0005-0000-0000-0000A9360000}"/>
    <cellStyle name="Normal 3 2 2 2 2 4 4 2 3 2" xfId="14999" xr:uid="{00000000-0005-0000-0000-0000AA360000}"/>
    <cellStyle name="Normal 3 2 2 2 2 4 4 2 4" xfId="15000" xr:uid="{00000000-0005-0000-0000-0000AB360000}"/>
    <cellStyle name="Normal 3 2 2 2 2 4 4 3" xfId="15001" xr:uid="{00000000-0005-0000-0000-0000AC360000}"/>
    <cellStyle name="Normal 3 2 2 2 2 4 4 3 2" xfId="15002" xr:uid="{00000000-0005-0000-0000-0000AD360000}"/>
    <cellStyle name="Normal 3 2 2 2 2 4 4 3 2 2" xfId="15003" xr:uid="{00000000-0005-0000-0000-0000AE360000}"/>
    <cellStyle name="Normal 3 2 2 2 2 4 4 3 3" xfId="15004" xr:uid="{00000000-0005-0000-0000-0000AF360000}"/>
    <cellStyle name="Normal 3 2 2 2 2 4 4 4" xfId="15005" xr:uid="{00000000-0005-0000-0000-0000B0360000}"/>
    <cellStyle name="Normal 3 2 2 2 2 4 4 4 2" xfId="15006" xr:uid="{00000000-0005-0000-0000-0000B1360000}"/>
    <cellStyle name="Normal 3 2 2 2 2 4 4 5" xfId="15007" xr:uid="{00000000-0005-0000-0000-0000B2360000}"/>
    <cellStyle name="Normal 3 2 2 2 2 4 5" xfId="15008" xr:uid="{00000000-0005-0000-0000-0000B3360000}"/>
    <cellStyle name="Normal 3 2 2 2 2 4 5 2" xfId="15009" xr:uid="{00000000-0005-0000-0000-0000B4360000}"/>
    <cellStyle name="Normal 3 2 2 2 2 4 5 2 2" xfId="15010" xr:uid="{00000000-0005-0000-0000-0000B5360000}"/>
    <cellStyle name="Normal 3 2 2 2 2 4 5 2 2 2" xfId="15011" xr:uid="{00000000-0005-0000-0000-0000B6360000}"/>
    <cellStyle name="Normal 3 2 2 2 2 4 5 2 3" xfId="15012" xr:uid="{00000000-0005-0000-0000-0000B7360000}"/>
    <cellStyle name="Normal 3 2 2 2 2 4 5 3" xfId="15013" xr:uid="{00000000-0005-0000-0000-0000B8360000}"/>
    <cellStyle name="Normal 3 2 2 2 2 4 5 3 2" xfId="15014" xr:uid="{00000000-0005-0000-0000-0000B9360000}"/>
    <cellStyle name="Normal 3 2 2 2 2 4 5 4" xfId="15015" xr:uid="{00000000-0005-0000-0000-0000BA360000}"/>
    <cellStyle name="Normal 3 2 2 2 2 4 6" xfId="15016" xr:uid="{00000000-0005-0000-0000-0000BB360000}"/>
    <cellStyle name="Normal 3 2 2 2 2 4 6 2" xfId="15017" xr:uid="{00000000-0005-0000-0000-0000BC360000}"/>
    <cellStyle name="Normal 3 2 2 2 2 4 6 2 2" xfId="15018" xr:uid="{00000000-0005-0000-0000-0000BD360000}"/>
    <cellStyle name="Normal 3 2 2 2 2 4 6 2 2 2" xfId="15019" xr:uid="{00000000-0005-0000-0000-0000BE360000}"/>
    <cellStyle name="Normal 3 2 2 2 2 4 6 2 3" xfId="15020" xr:uid="{00000000-0005-0000-0000-0000BF360000}"/>
    <cellStyle name="Normal 3 2 2 2 2 4 6 3" xfId="15021" xr:uid="{00000000-0005-0000-0000-0000C0360000}"/>
    <cellStyle name="Normal 3 2 2 2 2 4 6 3 2" xfId="15022" xr:uid="{00000000-0005-0000-0000-0000C1360000}"/>
    <cellStyle name="Normal 3 2 2 2 2 4 6 4" xfId="15023" xr:uid="{00000000-0005-0000-0000-0000C2360000}"/>
    <cellStyle name="Normal 3 2 2 2 2 4 7" xfId="15024" xr:uid="{00000000-0005-0000-0000-0000C3360000}"/>
    <cellStyle name="Normal 3 2 2 2 2 4 7 2" xfId="15025" xr:uid="{00000000-0005-0000-0000-0000C4360000}"/>
    <cellStyle name="Normal 3 2 2 2 2 4 7 2 2" xfId="15026" xr:uid="{00000000-0005-0000-0000-0000C5360000}"/>
    <cellStyle name="Normal 3 2 2 2 2 4 7 3" xfId="15027" xr:uid="{00000000-0005-0000-0000-0000C6360000}"/>
    <cellStyle name="Normal 3 2 2 2 2 4 8" xfId="15028" xr:uid="{00000000-0005-0000-0000-0000C7360000}"/>
    <cellStyle name="Normal 3 2 2 2 2 4 8 2" xfId="15029" xr:uid="{00000000-0005-0000-0000-0000C8360000}"/>
    <cellStyle name="Normal 3 2 2 2 2 4 9" xfId="15030" xr:uid="{00000000-0005-0000-0000-0000C9360000}"/>
    <cellStyle name="Normal 3 2 2 2 2 4 9 2" xfId="15031" xr:uid="{00000000-0005-0000-0000-0000CA360000}"/>
    <cellStyle name="Normal 3 2 2 2 2 5" xfId="15032" xr:uid="{00000000-0005-0000-0000-0000CB360000}"/>
    <cellStyle name="Normal 3 2 2 2 2 5 10" xfId="15033" xr:uid="{00000000-0005-0000-0000-0000CC360000}"/>
    <cellStyle name="Normal 3 2 2 2 2 5 2" xfId="15034" xr:uid="{00000000-0005-0000-0000-0000CD360000}"/>
    <cellStyle name="Normal 3 2 2 2 2 5 2 2" xfId="15035" xr:uid="{00000000-0005-0000-0000-0000CE360000}"/>
    <cellStyle name="Normal 3 2 2 2 2 5 2 2 2" xfId="15036" xr:uid="{00000000-0005-0000-0000-0000CF360000}"/>
    <cellStyle name="Normal 3 2 2 2 2 5 2 2 2 2" xfId="15037" xr:uid="{00000000-0005-0000-0000-0000D0360000}"/>
    <cellStyle name="Normal 3 2 2 2 2 5 2 2 2 2 2" xfId="15038" xr:uid="{00000000-0005-0000-0000-0000D1360000}"/>
    <cellStyle name="Normal 3 2 2 2 2 5 2 2 2 2 2 2" xfId="15039" xr:uid="{00000000-0005-0000-0000-0000D2360000}"/>
    <cellStyle name="Normal 3 2 2 2 2 5 2 2 2 2 2 2 2" xfId="15040" xr:uid="{00000000-0005-0000-0000-0000D3360000}"/>
    <cellStyle name="Normal 3 2 2 2 2 5 2 2 2 2 2 3" xfId="15041" xr:uid="{00000000-0005-0000-0000-0000D4360000}"/>
    <cellStyle name="Normal 3 2 2 2 2 5 2 2 2 2 3" xfId="15042" xr:uid="{00000000-0005-0000-0000-0000D5360000}"/>
    <cellStyle name="Normal 3 2 2 2 2 5 2 2 2 2 3 2" xfId="15043" xr:uid="{00000000-0005-0000-0000-0000D6360000}"/>
    <cellStyle name="Normal 3 2 2 2 2 5 2 2 2 2 4" xfId="15044" xr:uid="{00000000-0005-0000-0000-0000D7360000}"/>
    <cellStyle name="Normal 3 2 2 2 2 5 2 2 2 3" xfId="15045" xr:uid="{00000000-0005-0000-0000-0000D8360000}"/>
    <cellStyle name="Normal 3 2 2 2 2 5 2 2 2 3 2" xfId="15046" xr:uid="{00000000-0005-0000-0000-0000D9360000}"/>
    <cellStyle name="Normal 3 2 2 2 2 5 2 2 2 3 2 2" xfId="15047" xr:uid="{00000000-0005-0000-0000-0000DA360000}"/>
    <cellStyle name="Normal 3 2 2 2 2 5 2 2 2 3 3" xfId="15048" xr:uid="{00000000-0005-0000-0000-0000DB360000}"/>
    <cellStyle name="Normal 3 2 2 2 2 5 2 2 2 4" xfId="15049" xr:uid="{00000000-0005-0000-0000-0000DC360000}"/>
    <cellStyle name="Normal 3 2 2 2 2 5 2 2 2 4 2" xfId="15050" xr:uid="{00000000-0005-0000-0000-0000DD360000}"/>
    <cellStyle name="Normal 3 2 2 2 2 5 2 2 2 5" xfId="15051" xr:uid="{00000000-0005-0000-0000-0000DE360000}"/>
    <cellStyle name="Normal 3 2 2 2 2 5 2 2 3" xfId="15052" xr:uid="{00000000-0005-0000-0000-0000DF360000}"/>
    <cellStyle name="Normal 3 2 2 2 2 5 2 2 3 2" xfId="15053" xr:uid="{00000000-0005-0000-0000-0000E0360000}"/>
    <cellStyle name="Normal 3 2 2 2 2 5 2 2 3 2 2" xfId="15054" xr:uid="{00000000-0005-0000-0000-0000E1360000}"/>
    <cellStyle name="Normal 3 2 2 2 2 5 2 2 3 2 2 2" xfId="15055" xr:uid="{00000000-0005-0000-0000-0000E2360000}"/>
    <cellStyle name="Normal 3 2 2 2 2 5 2 2 3 2 3" xfId="15056" xr:uid="{00000000-0005-0000-0000-0000E3360000}"/>
    <cellStyle name="Normal 3 2 2 2 2 5 2 2 3 3" xfId="15057" xr:uid="{00000000-0005-0000-0000-0000E4360000}"/>
    <cellStyle name="Normal 3 2 2 2 2 5 2 2 3 3 2" xfId="15058" xr:uid="{00000000-0005-0000-0000-0000E5360000}"/>
    <cellStyle name="Normal 3 2 2 2 2 5 2 2 3 4" xfId="15059" xr:uid="{00000000-0005-0000-0000-0000E6360000}"/>
    <cellStyle name="Normal 3 2 2 2 2 5 2 2 4" xfId="15060" xr:uid="{00000000-0005-0000-0000-0000E7360000}"/>
    <cellStyle name="Normal 3 2 2 2 2 5 2 2 4 2" xfId="15061" xr:uid="{00000000-0005-0000-0000-0000E8360000}"/>
    <cellStyle name="Normal 3 2 2 2 2 5 2 2 4 2 2" xfId="15062" xr:uid="{00000000-0005-0000-0000-0000E9360000}"/>
    <cellStyle name="Normal 3 2 2 2 2 5 2 2 4 2 2 2" xfId="15063" xr:uid="{00000000-0005-0000-0000-0000EA360000}"/>
    <cellStyle name="Normal 3 2 2 2 2 5 2 2 4 2 3" xfId="15064" xr:uid="{00000000-0005-0000-0000-0000EB360000}"/>
    <cellStyle name="Normal 3 2 2 2 2 5 2 2 4 3" xfId="15065" xr:uid="{00000000-0005-0000-0000-0000EC360000}"/>
    <cellStyle name="Normal 3 2 2 2 2 5 2 2 4 3 2" xfId="15066" xr:uid="{00000000-0005-0000-0000-0000ED360000}"/>
    <cellStyle name="Normal 3 2 2 2 2 5 2 2 4 4" xfId="15067" xr:uid="{00000000-0005-0000-0000-0000EE360000}"/>
    <cellStyle name="Normal 3 2 2 2 2 5 2 2 5" xfId="15068" xr:uid="{00000000-0005-0000-0000-0000EF360000}"/>
    <cellStyle name="Normal 3 2 2 2 2 5 2 2 5 2" xfId="15069" xr:uid="{00000000-0005-0000-0000-0000F0360000}"/>
    <cellStyle name="Normal 3 2 2 2 2 5 2 2 5 2 2" xfId="15070" xr:uid="{00000000-0005-0000-0000-0000F1360000}"/>
    <cellStyle name="Normal 3 2 2 2 2 5 2 2 5 3" xfId="15071" xr:uid="{00000000-0005-0000-0000-0000F2360000}"/>
    <cellStyle name="Normal 3 2 2 2 2 5 2 2 6" xfId="15072" xr:uid="{00000000-0005-0000-0000-0000F3360000}"/>
    <cellStyle name="Normal 3 2 2 2 2 5 2 2 6 2" xfId="15073" xr:uid="{00000000-0005-0000-0000-0000F4360000}"/>
    <cellStyle name="Normal 3 2 2 2 2 5 2 2 7" xfId="15074" xr:uid="{00000000-0005-0000-0000-0000F5360000}"/>
    <cellStyle name="Normal 3 2 2 2 2 5 2 2 7 2" xfId="15075" xr:uid="{00000000-0005-0000-0000-0000F6360000}"/>
    <cellStyle name="Normal 3 2 2 2 2 5 2 2 8" xfId="15076" xr:uid="{00000000-0005-0000-0000-0000F7360000}"/>
    <cellStyle name="Normal 3 2 2 2 2 5 2 3" xfId="15077" xr:uid="{00000000-0005-0000-0000-0000F8360000}"/>
    <cellStyle name="Normal 3 2 2 2 2 5 2 3 2" xfId="15078" xr:uid="{00000000-0005-0000-0000-0000F9360000}"/>
    <cellStyle name="Normal 3 2 2 2 2 5 2 3 2 2" xfId="15079" xr:uid="{00000000-0005-0000-0000-0000FA360000}"/>
    <cellStyle name="Normal 3 2 2 2 2 5 2 3 2 2 2" xfId="15080" xr:uid="{00000000-0005-0000-0000-0000FB360000}"/>
    <cellStyle name="Normal 3 2 2 2 2 5 2 3 2 2 2 2" xfId="15081" xr:uid="{00000000-0005-0000-0000-0000FC360000}"/>
    <cellStyle name="Normal 3 2 2 2 2 5 2 3 2 2 3" xfId="15082" xr:uid="{00000000-0005-0000-0000-0000FD360000}"/>
    <cellStyle name="Normal 3 2 2 2 2 5 2 3 2 3" xfId="15083" xr:uid="{00000000-0005-0000-0000-0000FE360000}"/>
    <cellStyle name="Normal 3 2 2 2 2 5 2 3 2 3 2" xfId="15084" xr:uid="{00000000-0005-0000-0000-0000FF360000}"/>
    <cellStyle name="Normal 3 2 2 2 2 5 2 3 2 4" xfId="15085" xr:uid="{00000000-0005-0000-0000-000000370000}"/>
    <cellStyle name="Normal 3 2 2 2 2 5 2 3 3" xfId="15086" xr:uid="{00000000-0005-0000-0000-000001370000}"/>
    <cellStyle name="Normal 3 2 2 2 2 5 2 3 3 2" xfId="15087" xr:uid="{00000000-0005-0000-0000-000002370000}"/>
    <cellStyle name="Normal 3 2 2 2 2 5 2 3 3 2 2" xfId="15088" xr:uid="{00000000-0005-0000-0000-000003370000}"/>
    <cellStyle name="Normal 3 2 2 2 2 5 2 3 3 3" xfId="15089" xr:uid="{00000000-0005-0000-0000-000004370000}"/>
    <cellStyle name="Normal 3 2 2 2 2 5 2 3 4" xfId="15090" xr:uid="{00000000-0005-0000-0000-000005370000}"/>
    <cellStyle name="Normal 3 2 2 2 2 5 2 3 4 2" xfId="15091" xr:uid="{00000000-0005-0000-0000-000006370000}"/>
    <cellStyle name="Normal 3 2 2 2 2 5 2 3 5" xfId="15092" xr:uid="{00000000-0005-0000-0000-000007370000}"/>
    <cellStyle name="Normal 3 2 2 2 2 5 2 4" xfId="15093" xr:uid="{00000000-0005-0000-0000-000008370000}"/>
    <cellStyle name="Normal 3 2 2 2 2 5 2 4 2" xfId="15094" xr:uid="{00000000-0005-0000-0000-000009370000}"/>
    <cellStyle name="Normal 3 2 2 2 2 5 2 4 2 2" xfId="15095" xr:uid="{00000000-0005-0000-0000-00000A370000}"/>
    <cellStyle name="Normal 3 2 2 2 2 5 2 4 2 2 2" xfId="15096" xr:uid="{00000000-0005-0000-0000-00000B370000}"/>
    <cellStyle name="Normal 3 2 2 2 2 5 2 4 2 3" xfId="15097" xr:uid="{00000000-0005-0000-0000-00000C370000}"/>
    <cellStyle name="Normal 3 2 2 2 2 5 2 4 3" xfId="15098" xr:uid="{00000000-0005-0000-0000-00000D370000}"/>
    <cellStyle name="Normal 3 2 2 2 2 5 2 4 3 2" xfId="15099" xr:uid="{00000000-0005-0000-0000-00000E370000}"/>
    <cellStyle name="Normal 3 2 2 2 2 5 2 4 4" xfId="15100" xr:uid="{00000000-0005-0000-0000-00000F370000}"/>
    <cellStyle name="Normal 3 2 2 2 2 5 2 5" xfId="15101" xr:uid="{00000000-0005-0000-0000-000010370000}"/>
    <cellStyle name="Normal 3 2 2 2 2 5 2 5 2" xfId="15102" xr:uid="{00000000-0005-0000-0000-000011370000}"/>
    <cellStyle name="Normal 3 2 2 2 2 5 2 5 2 2" xfId="15103" xr:uid="{00000000-0005-0000-0000-000012370000}"/>
    <cellStyle name="Normal 3 2 2 2 2 5 2 5 2 2 2" xfId="15104" xr:uid="{00000000-0005-0000-0000-000013370000}"/>
    <cellStyle name="Normal 3 2 2 2 2 5 2 5 2 3" xfId="15105" xr:uid="{00000000-0005-0000-0000-000014370000}"/>
    <cellStyle name="Normal 3 2 2 2 2 5 2 5 3" xfId="15106" xr:uid="{00000000-0005-0000-0000-000015370000}"/>
    <cellStyle name="Normal 3 2 2 2 2 5 2 5 3 2" xfId="15107" xr:uid="{00000000-0005-0000-0000-000016370000}"/>
    <cellStyle name="Normal 3 2 2 2 2 5 2 5 4" xfId="15108" xr:uid="{00000000-0005-0000-0000-000017370000}"/>
    <cellStyle name="Normal 3 2 2 2 2 5 2 6" xfId="15109" xr:uid="{00000000-0005-0000-0000-000018370000}"/>
    <cellStyle name="Normal 3 2 2 2 2 5 2 6 2" xfId="15110" xr:uid="{00000000-0005-0000-0000-000019370000}"/>
    <cellStyle name="Normal 3 2 2 2 2 5 2 6 2 2" xfId="15111" xr:uid="{00000000-0005-0000-0000-00001A370000}"/>
    <cellStyle name="Normal 3 2 2 2 2 5 2 6 3" xfId="15112" xr:uid="{00000000-0005-0000-0000-00001B370000}"/>
    <cellStyle name="Normal 3 2 2 2 2 5 2 7" xfId="15113" xr:uid="{00000000-0005-0000-0000-00001C370000}"/>
    <cellStyle name="Normal 3 2 2 2 2 5 2 7 2" xfId="15114" xr:uid="{00000000-0005-0000-0000-00001D370000}"/>
    <cellStyle name="Normal 3 2 2 2 2 5 2 8" xfId="15115" xr:uid="{00000000-0005-0000-0000-00001E370000}"/>
    <cellStyle name="Normal 3 2 2 2 2 5 2 8 2" xfId="15116" xr:uid="{00000000-0005-0000-0000-00001F370000}"/>
    <cellStyle name="Normal 3 2 2 2 2 5 2 9" xfId="15117" xr:uid="{00000000-0005-0000-0000-000020370000}"/>
    <cellStyle name="Normal 3 2 2 2 2 5 3" xfId="15118" xr:uid="{00000000-0005-0000-0000-000021370000}"/>
    <cellStyle name="Normal 3 2 2 2 2 5 3 2" xfId="15119" xr:uid="{00000000-0005-0000-0000-000022370000}"/>
    <cellStyle name="Normal 3 2 2 2 2 5 3 2 2" xfId="15120" xr:uid="{00000000-0005-0000-0000-000023370000}"/>
    <cellStyle name="Normal 3 2 2 2 2 5 3 2 2 2" xfId="15121" xr:uid="{00000000-0005-0000-0000-000024370000}"/>
    <cellStyle name="Normal 3 2 2 2 2 5 3 2 2 2 2" xfId="15122" xr:uid="{00000000-0005-0000-0000-000025370000}"/>
    <cellStyle name="Normal 3 2 2 2 2 5 3 2 2 2 2 2" xfId="15123" xr:uid="{00000000-0005-0000-0000-000026370000}"/>
    <cellStyle name="Normal 3 2 2 2 2 5 3 2 2 2 3" xfId="15124" xr:uid="{00000000-0005-0000-0000-000027370000}"/>
    <cellStyle name="Normal 3 2 2 2 2 5 3 2 2 3" xfId="15125" xr:uid="{00000000-0005-0000-0000-000028370000}"/>
    <cellStyle name="Normal 3 2 2 2 2 5 3 2 2 3 2" xfId="15126" xr:uid="{00000000-0005-0000-0000-000029370000}"/>
    <cellStyle name="Normal 3 2 2 2 2 5 3 2 2 4" xfId="15127" xr:uid="{00000000-0005-0000-0000-00002A370000}"/>
    <cellStyle name="Normal 3 2 2 2 2 5 3 2 3" xfId="15128" xr:uid="{00000000-0005-0000-0000-00002B370000}"/>
    <cellStyle name="Normal 3 2 2 2 2 5 3 2 3 2" xfId="15129" xr:uid="{00000000-0005-0000-0000-00002C370000}"/>
    <cellStyle name="Normal 3 2 2 2 2 5 3 2 3 2 2" xfId="15130" xr:uid="{00000000-0005-0000-0000-00002D370000}"/>
    <cellStyle name="Normal 3 2 2 2 2 5 3 2 3 3" xfId="15131" xr:uid="{00000000-0005-0000-0000-00002E370000}"/>
    <cellStyle name="Normal 3 2 2 2 2 5 3 2 4" xfId="15132" xr:uid="{00000000-0005-0000-0000-00002F370000}"/>
    <cellStyle name="Normal 3 2 2 2 2 5 3 2 4 2" xfId="15133" xr:uid="{00000000-0005-0000-0000-000030370000}"/>
    <cellStyle name="Normal 3 2 2 2 2 5 3 2 5" xfId="15134" xr:uid="{00000000-0005-0000-0000-000031370000}"/>
    <cellStyle name="Normal 3 2 2 2 2 5 3 3" xfId="15135" xr:uid="{00000000-0005-0000-0000-000032370000}"/>
    <cellStyle name="Normal 3 2 2 2 2 5 3 3 2" xfId="15136" xr:uid="{00000000-0005-0000-0000-000033370000}"/>
    <cellStyle name="Normal 3 2 2 2 2 5 3 3 2 2" xfId="15137" xr:uid="{00000000-0005-0000-0000-000034370000}"/>
    <cellStyle name="Normal 3 2 2 2 2 5 3 3 2 2 2" xfId="15138" xr:uid="{00000000-0005-0000-0000-000035370000}"/>
    <cellStyle name="Normal 3 2 2 2 2 5 3 3 2 3" xfId="15139" xr:uid="{00000000-0005-0000-0000-000036370000}"/>
    <cellStyle name="Normal 3 2 2 2 2 5 3 3 3" xfId="15140" xr:uid="{00000000-0005-0000-0000-000037370000}"/>
    <cellStyle name="Normal 3 2 2 2 2 5 3 3 3 2" xfId="15141" xr:uid="{00000000-0005-0000-0000-000038370000}"/>
    <cellStyle name="Normal 3 2 2 2 2 5 3 3 4" xfId="15142" xr:uid="{00000000-0005-0000-0000-000039370000}"/>
    <cellStyle name="Normal 3 2 2 2 2 5 3 4" xfId="15143" xr:uid="{00000000-0005-0000-0000-00003A370000}"/>
    <cellStyle name="Normal 3 2 2 2 2 5 3 4 2" xfId="15144" xr:uid="{00000000-0005-0000-0000-00003B370000}"/>
    <cellStyle name="Normal 3 2 2 2 2 5 3 4 2 2" xfId="15145" xr:uid="{00000000-0005-0000-0000-00003C370000}"/>
    <cellStyle name="Normal 3 2 2 2 2 5 3 4 2 2 2" xfId="15146" xr:uid="{00000000-0005-0000-0000-00003D370000}"/>
    <cellStyle name="Normal 3 2 2 2 2 5 3 4 2 3" xfId="15147" xr:uid="{00000000-0005-0000-0000-00003E370000}"/>
    <cellStyle name="Normal 3 2 2 2 2 5 3 4 3" xfId="15148" xr:uid="{00000000-0005-0000-0000-00003F370000}"/>
    <cellStyle name="Normal 3 2 2 2 2 5 3 4 3 2" xfId="15149" xr:uid="{00000000-0005-0000-0000-000040370000}"/>
    <cellStyle name="Normal 3 2 2 2 2 5 3 4 4" xfId="15150" xr:uid="{00000000-0005-0000-0000-000041370000}"/>
    <cellStyle name="Normal 3 2 2 2 2 5 3 5" xfId="15151" xr:uid="{00000000-0005-0000-0000-000042370000}"/>
    <cellStyle name="Normal 3 2 2 2 2 5 3 5 2" xfId="15152" xr:uid="{00000000-0005-0000-0000-000043370000}"/>
    <cellStyle name="Normal 3 2 2 2 2 5 3 5 2 2" xfId="15153" xr:uid="{00000000-0005-0000-0000-000044370000}"/>
    <cellStyle name="Normal 3 2 2 2 2 5 3 5 3" xfId="15154" xr:uid="{00000000-0005-0000-0000-000045370000}"/>
    <cellStyle name="Normal 3 2 2 2 2 5 3 6" xfId="15155" xr:uid="{00000000-0005-0000-0000-000046370000}"/>
    <cellStyle name="Normal 3 2 2 2 2 5 3 6 2" xfId="15156" xr:uid="{00000000-0005-0000-0000-000047370000}"/>
    <cellStyle name="Normal 3 2 2 2 2 5 3 7" xfId="15157" xr:uid="{00000000-0005-0000-0000-000048370000}"/>
    <cellStyle name="Normal 3 2 2 2 2 5 3 7 2" xfId="15158" xr:uid="{00000000-0005-0000-0000-000049370000}"/>
    <cellStyle name="Normal 3 2 2 2 2 5 3 8" xfId="15159" xr:uid="{00000000-0005-0000-0000-00004A370000}"/>
    <cellStyle name="Normal 3 2 2 2 2 5 4" xfId="15160" xr:uid="{00000000-0005-0000-0000-00004B370000}"/>
    <cellStyle name="Normal 3 2 2 2 2 5 4 2" xfId="15161" xr:uid="{00000000-0005-0000-0000-00004C370000}"/>
    <cellStyle name="Normal 3 2 2 2 2 5 4 2 2" xfId="15162" xr:uid="{00000000-0005-0000-0000-00004D370000}"/>
    <cellStyle name="Normal 3 2 2 2 2 5 4 2 2 2" xfId="15163" xr:uid="{00000000-0005-0000-0000-00004E370000}"/>
    <cellStyle name="Normal 3 2 2 2 2 5 4 2 2 2 2" xfId="15164" xr:uid="{00000000-0005-0000-0000-00004F370000}"/>
    <cellStyle name="Normal 3 2 2 2 2 5 4 2 2 3" xfId="15165" xr:uid="{00000000-0005-0000-0000-000050370000}"/>
    <cellStyle name="Normal 3 2 2 2 2 5 4 2 3" xfId="15166" xr:uid="{00000000-0005-0000-0000-000051370000}"/>
    <cellStyle name="Normal 3 2 2 2 2 5 4 2 3 2" xfId="15167" xr:uid="{00000000-0005-0000-0000-000052370000}"/>
    <cellStyle name="Normal 3 2 2 2 2 5 4 2 4" xfId="15168" xr:uid="{00000000-0005-0000-0000-000053370000}"/>
    <cellStyle name="Normal 3 2 2 2 2 5 4 3" xfId="15169" xr:uid="{00000000-0005-0000-0000-000054370000}"/>
    <cellStyle name="Normal 3 2 2 2 2 5 4 3 2" xfId="15170" xr:uid="{00000000-0005-0000-0000-000055370000}"/>
    <cellStyle name="Normal 3 2 2 2 2 5 4 3 2 2" xfId="15171" xr:uid="{00000000-0005-0000-0000-000056370000}"/>
    <cellStyle name="Normal 3 2 2 2 2 5 4 3 3" xfId="15172" xr:uid="{00000000-0005-0000-0000-000057370000}"/>
    <cellStyle name="Normal 3 2 2 2 2 5 4 4" xfId="15173" xr:uid="{00000000-0005-0000-0000-000058370000}"/>
    <cellStyle name="Normal 3 2 2 2 2 5 4 4 2" xfId="15174" xr:uid="{00000000-0005-0000-0000-000059370000}"/>
    <cellStyle name="Normal 3 2 2 2 2 5 4 5" xfId="15175" xr:uid="{00000000-0005-0000-0000-00005A370000}"/>
    <cellStyle name="Normal 3 2 2 2 2 5 5" xfId="15176" xr:uid="{00000000-0005-0000-0000-00005B370000}"/>
    <cellStyle name="Normal 3 2 2 2 2 5 5 2" xfId="15177" xr:uid="{00000000-0005-0000-0000-00005C370000}"/>
    <cellStyle name="Normal 3 2 2 2 2 5 5 2 2" xfId="15178" xr:uid="{00000000-0005-0000-0000-00005D370000}"/>
    <cellStyle name="Normal 3 2 2 2 2 5 5 2 2 2" xfId="15179" xr:uid="{00000000-0005-0000-0000-00005E370000}"/>
    <cellStyle name="Normal 3 2 2 2 2 5 5 2 3" xfId="15180" xr:uid="{00000000-0005-0000-0000-00005F370000}"/>
    <cellStyle name="Normal 3 2 2 2 2 5 5 3" xfId="15181" xr:uid="{00000000-0005-0000-0000-000060370000}"/>
    <cellStyle name="Normal 3 2 2 2 2 5 5 3 2" xfId="15182" xr:uid="{00000000-0005-0000-0000-000061370000}"/>
    <cellStyle name="Normal 3 2 2 2 2 5 5 4" xfId="15183" xr:uid="{00000000-0005-0000-0000-000062370000}"/>
    <cellStyle name="Normal 3 2 2 2 2 5 6" xfId="15184" xr:uid="{00000000-0005-0000-0000-000063370000}"/>
    <cellStyle name="Normal 3 2 2 2 2 5 6 2" xfId="15185" xr:uid="{00000000-0005-0000-0000-000064370000}"/>
    <cellStyle name="Normal 3 2 2 2 2 5 6 2 2" xfId="15186" xr:uid="{00000000-0005-0000-0000-000065370000}"/>
    <cellStyle name="Normal 3 2 2 2 2 5 6 2 2 2" xfId="15187" xr:uid="{00000000-0005-0000-0000-000066370000}"/>
    <cellStyle name="Normal 3 2 2 2 2 5 6 2 3" xfId="15188" xr:uid="{00000000-0005-0000-0000-000067370000}"/>
    <cellStyle name="Normal 3 2 2 2 2 5 6 3" xfId="15189" xr:uid="{00000000-0005-0000-0000-000068370000}"/>
    <cellStyle name="Normal 3 2 2 2 2 5 6 3 2" xfId="15190" xr:uid="{00000000-0005-0000-0000-000069370000}"/>
    <cellStyle name="Normal 3 2 2 2 2 5 6 4" xfId="15191" xr:uid="{00000000-0005-0000-0000-00006A370000}"/>
    <cellStyle name="Normal 3 2 2 2 2 5 7" xfId="15192" xr:uid="{00000000-0005-0000-0000-00006B370000}"/>
    <cellStyle name="Normal 3 2 2 2 2 5 7 2" xfId="15193" xr:uid="{00000000-0005-0000-0000-00006C370000}"/>
    <cellStyle name="Normal 3 2 2 2 2 5 7 2 2" xfId="15194" xr:uid="{00000000-0005-0000-0000-00006D370000}"/>
    <cellStyle name="Normal 3 2 2 2 2 5 7 3" xfId="15195" xr:uid="{00000000-0005-0000-0000-00006E370000}"/>
    <cellStyle name="Normal 3 2 2 2 2 5 8" xfId="15196" xr:uid="{00000000-0005-0000-0000-00006F370000}"/>
    <cellStyle name="Normal 3 2 2 2 2 5 8 2" xfId="15197" xr:uid="{00000000-0005-0000-0000-000070370000}"/>
    <cellStyle name="Normal 3 2 2 2 2 5 9" xfId="15198" xr:uid="{00000000-0005-0000-0000-000071370000}"/>
    <cellStyle name="Normal 3 2 2 2 2 5 9 2" xfId="15199" xr:uid="{00000000-0005-0000-0000-000072370000}"/>
    <cellStyle name="Normal 3 2 2 2 2 6" xfId="15200" xr:uid="{00000000-0005-0000-0000-000073370000}"/>
    <cellStyle name="Normal 3 2 2 2 2 6 2" xfId="15201" xr:uid="{00000000-0005-0000-0000-000074370000}"/>
    <cellStyle name="Normal 3 2 2 2 2 6 2 2" xfId="15202" xr:uid="{00000000-0005-0000-0000-000075370000}"/>
    <cellStyle name="Normal 3 2 2 2 2 6 2 2 2" xfId="15203" xr:uid="{00000000-0005-0000-0000-000076370000}"/>
    <cellStyle name="Normal 3 2 2 2 2 6 2 2 2 2" xfId="15204" xr:uid="{00000000-0005-0000-0000-000077370000}"/>
    <cellStyle name="Normal 3 2 2 2 2 6 2 2 2 2 2" xfId="15205" xr:uid="{00000000-0005-0000-0000-000078370000}"/>
    <cellStyle name="Normal 3 2 2 2 2 6 2 2 2 2 2 2" xfId="15206" xr:uid="{00000000-0005-0000-0000-000079370000}"/>
    <cellStyle name="Normal 3 2 2 2 2 6 2 2 2 2 3" xfId="15207" xr:uid="{00000000-0005-0000-0000-00007A370000}"/>
    <cellStyle name="Normal 3 2 2 2 2 6 2 2 2 3" xfId="15208" xr:uid="{00000000-0005-0000-0000-00007B370000}"/>
    <cellStyle name="Normal 3 2 2 2 2 6 2 2 2 3 2" xfId="15209" xr:uid="{00000000-0005-0000-0000-00007C370000}"/>
    <cellStyle name="Normal 3 2 2 2 2 6 2 2 2 4" xfId="15210" xr:uid="{00000000-0005-0000-0000-00007D370000}"/>
    <cellStyle name="Normal 3 2 2 2 2 6 2 2 3" xfId="15211" xr:uid="{00000000-0005-0000-0000-00007E370000}"/>
    <cellStyle name="Normal 3 2 2 2 2 6 2 2 3 2" xfId="15212" xr:uid="{00000000-0005-0000-0000-00007F370000}"/>
    <cellStyle name="Normal 3 2 2 2 2 6 2 2 3 2 2" xfId="15213" xr:uid="{00000000-0005-0000-0000-000080370000}"/>
    <cellStyle name="Normal 3 2 2 2 2 6 2 2 3 3" xfId="15214" xr:uid="{00000000-0005-0000-0000-000081370000}"/>
    <cellStyle name="Normal 3 2 2 2 2 6 2 2 4" xfId="15215" xr:uid="{00000000-0005-0000-0000-000082370000}"/>
    <cellStyle name="Normal 3 2 2 2 2 6 2 2 4 2" xfId="15216" xr:uid="{00000000-0005-0000-0000-000083370000}"/>
    <cellStyle name="Normal 3 2 2 2 2 6 2 2 5" xfId="15217" xr:uid="{00000000-0005-0000-0000-000084370000}"/>
    <cellStyle name="Normal 3 2 2 2 2 6 2 3" xfId="15218" xr:uid="{00000000-0005-0000-0000-000085370000}"/>
    <cellStyle name="Normal 3 2 2 2 2 6 2 3 2" xfId="15219" xr:uid="{00000000-0005-0000-0000-000086370000}"/>
    <cellStyle name="Normal 3 2 2 2 2 6 2 3 2 2" xfId="15220" xr:uid="{00000000-0005-0000-0000-000087370000}"/>
    <cellStyle name="Normal 3 2 2 2 2 6 2 3 2 2 2" xfId="15221" xr:uid="{00000000-0005-0000-0000-000088370000}"/>
    <cellStyle name="Normal 3 2 2 2 2 6 2 3 2 3" xfId="15222" xr:uid="{00000000-0005-0000-0000-000089370000}"/>
    <cellStyle name="Normal 3 2 2 2 2 6 2 3 3" xfId="15223" xr:uid="{00000000-0005-0000-0000-00008A370000}"/>
    <cellStyle name="Normal 3 2 2 2 2 6 2 3 3 2" xfId="15224" xr:uid="{00000000-0005-0000-0000-00008B370000}"/>
    <cellStyle name="Normal 3 2 2 2 2 6 2 3 4" xfId="15225" xr:uid="{00000000-0005-0000-0000-00008C370000}"/>
    <cellStyle name="Normal 3 2 2 2 2 6 2 4" xfId="15226" xr:uid="{00000000-0005-0000-0000-00008D370000}"/>
    <cellStyle name="Normal 3 2 2 2 2 6 2 4 2" xfId="15227" xr:uid="{00000000-0005-0000-0000-00008E370000}"/>
    <cellStyle name="Normal 3 2 2 2 2 6 2 4 2 2" xfId="15228" xr:uid="{00000000-0005-0000-0000-00008F370000}"/>
    <cellStyle name="Normal 3 2 2 2 2 6 2 4 2 2 2" xfId="15229" xr:uid="{00000000-0005-0000-0000-000090370000}"/>
    <cellStyle name="Normal 3 2 2 2 2 6 2 4 2 3" xfId="15230" xr:uid="{00000000-0005-0000-0000-000091370000}"/>
    <cellStyle name="Normal 3 2 2 2 2 6 2 4 3" xfId="15231" xr:uid="{00000000-0005-0000-0000-000092370000}"/>
    <cellStyle name="Normal 3 2 2 2 2 6 2 4 3 2" xfId="15232" xr:uid="{00000000-0005-0000-0000-000093370000}"/>
    <cellStyle name="Normal 3 2 2 2 2 6 2 4 4" xfId="15233" xr:uid="{00000000-0005-0000-0000-000094370000}"/>
    <cellStyle name="Normal 3 2 2 2 2 6 2 5" xfId="15234" xr:uid="{00000000-0005-0000-0000-000095370000}"/>
    <cellStyle name="Normal 3 2 2 2 2 6 2 5 2" xfId="15235" xr:uid="{00000000-0005-0000-0000-000096370000}"/>
    <cellStyle name="Normal 3 2 2 2 2 6 2 5 2 2" xfId="15236" xr:uid="{00000000-0005-0000-0000-000097370000}"/>
    <cellStyle name="Normal 3 2 2 2 2 6 2 5 3" xfId="15237" xr:uid="{00000000-0005-0000-0000-000098370000}"/>
    <cellStyle name="Normal 3 2 2 2 2 6 2 6" xfId="15238" xr:uid="{00000000-0005-0000-0000-000099370000}"/>
    <cellStyle name="Normal 3 2 2 2 2 6 2 6 2" xfId="15239" xr:uid="{00000000-0005-0000-0000-00009A370000}"/>
    <cellStyle name="Normal 3 2 2 2 2 6 2 7" xfId="15240" xr:uid="{00000000-0005-0000-0000-00009B370000}"/>
    <cellStyle name="Normal 3 2 2 2 2 6 2 7 2" xfId="15241" xr:uid="{00000000-0005-0000-0000-00009C370000}"/>
    <cellStyle name="Normal 3 2 2 2 2 6 2 8" xfId="15242" xr:uid="{00000000-0005-0000-0000-00009D370000}"/>
    <cellStyle name="Normal 3 2 2 2 2 6 3" xfId="15243" xr:uid="{00000000-0005-0000-0000-00009E370000}"/>
    <cellStyle name="Normal 3 2 2 2 2 6 3 2" xfId="15244" xr:uid="{00000000-0005-0000-0000-00009F370000}"/>
    <cellStyle name="Normal 3 2 2 2 2 6 3 2 2" xfId="15245" xr:uid="{00000000-0005-0000-0000-0000A0370000}"/>
    <cellStyle name="Normal 3 2 2 2 2 6 3 2 2 2" xfId="15246" xr:uid="{00000000-0005-0000-0000-0000A1370000}"/>
    <cellStyle name="Normal 3 2 2 2 2 6 3 2 2 2 2" xfId="15247" xr:uid="{00000000-0005-0000-0000-0000A2370000}"/>
    <cellStyle name="Normal 3 2 2 2 2 6 3 2 2 3" xfId="15248" xr:uid="{00000000-0005-0000-0000-0000A3370000}"/>
    <cellStyle name="Normal 3 2 2 2 2 6 3 2 3" xfId="15249" xr:uid="{00000000-0005-0000-0000-0000A4370000}"/>
    <cellStyle name="Normal 3 2 2 2 2 6 3 2 3 2" xfId="15250" xr:uid="{00000000-0005-0000-0000-0000A5370000}"/>
    <cellStyle name="Normal 3 2 2 2 2 6 3 2 4" xfId="15251" xr:uid="{00000000-0005-0000-0000-0000A6370000}"/>
    <cellStyle name="Normal 3 2 2 2 2 6 3 3" xfId="15252" xr:uid="{00000000-0005-0000-0000-0000A7370000}"/>
    <cellStyle name="Normal 3 2 2 2 2 6 3 3 2" xfId="15253" xr:uid="{00000000-0005-0000-0000-0000A8370000}"/>
    <cellStyle name="Normal 3 2 2 2 2 6 3 3 2 2" xfId="15254" xr:uid="{00000000-0005-0000-0000-0000A9370000}"/>
    <cellStyle name="Normal 3 2 2 2 2 6 3 3 3" xfId="15255" xr:uid="{00000000-0005-0000-0000-0000AA370000}"/>
    <cellStyle name="Normal 3 2 2 2 2 6 3 4" xfId="15256" xr:uid="{00000000-0005-0000-0000-0000AB370000}"/>
    <cellStyle name="Normal 3 2 2 2 2 6 3 4 2" xfId="15257" xr:uid="{00000000-0005-0000-0000-0000AC370000}"/>
    <cellStyle name="Normal 3 2 2 2 2 6 3 5" xfId="15258" xr:uid="{00000000-0005-0000-0000-0000AD370000}"/>
    <cellStyle name="Normal 3 2 2 2 2 6 4" xfId="15259" xr:uid="{00000000-0005-0000-0000-0000AE370000}"/>
    <cellStyle name="Normal 3 2 2 2 2 6 4 2" xfId="15260" xr:uid="{00000000-0005-0000-0000-0000AF370000}"/>
    <cellStyle name="Normal 3 2 2 2 2 6 4 2 2" xfId="15261" xr:uid="{00000000-0005-0000-0000-0000B0370000}"/>
    <cellStyle name="Normal 3 2 2 2 2 6 4 2 2 2" xfId="15262" xr:uid="{00000000-0005-0000-0000-0000B1370000}"/>
    <cellStyle name="Normal 3 2 2 2 2 6 4 2 3" xfId="15263" xr:uid="{00000000-0005-0000-0000-0000B2370000}"/>
    <cellStyle name="Normal 3 2 2 2 2 6 4 3" xfId="15264" xr:uid="{00000000-0005-0000-0000-0000B3370000}"/>
    <cellStyle name="Normal 3 2 2 2 2 6 4 3 2" xfId="15265" xr:uid="{00000000-0005-0000-0000-0000B4370000}"/>
    <cellStyle name="Normal 3 2 2 2 2 6 4 4" xfId="15266" xr:uid="{00000000-0005-0000-0000-0000B5370000}"/>
    <cellStyle name="Normal 3 2 2 2 2 6 5" xfId="15267" xr:uid="{00000000-0005-0000-0000-0000B6370000}"/>
    <cellStyle name="Normal 3 2 2 2 2 6 5 2" xfId="15268" xr:uid="{00000000-0005-0000-0000-0000B7370000}"/>
    <cellStyle name="Normal 3 2 2 2 2 6 5 2 2" xfId="15269" xr:uid="{00000000-0005-0000-0000-0000B8370000}"/>
    <cellStyle name="Normal 3 2 2 2 2 6 5 2 2 2" xfId="15270" xr:uid="{00000000-0005-0000-0000-0000B9370000}"/>
    <cellStyle name="Normal 3 2 2 2 2 6 5 2 3" xfId="15271" xr:uid="{00000000-0005-0000-0000-0000BA370000}"/>
    <cellStyle name="Normal 3 2 2 2 2 6 5 3" xfId="15272" xr:uid="{00000000-0005-0000-0000-0000BB370000}"/>
    <cellStyle name="Normal 3 2 2 2 2 6 5 3 2" xfId="15273" xr:uid="{00000000-0005-0000-0000-0000BC370000}"/>
    <cellStyle name="Normal 3 2 2 2 2 6 5 4" xfId="15274" xr:uid="{00000000-0005-0000-0000-0000BD370000}"/>
    <cellStyle name="Normal 3 2 2 2 2 6 6" xfId="15275" xr:uid="{00000000-0005-0000-0000-0000BE370000}"/>
    <cellStyle name="Normal 3 2 2 2 2 6 6 2" xfId="15276" xr:uid="{00000000-0005-0000-0000-0000BF370000}"/>
    <cellStyle name="Normal 3 2 2 2 2 6 6 2 2" xfId="15277" xr:uid="{00000000-0005-0000-0000-0000C0370000}"/>
    <cellStyle name="Normal 3 2 2 2 2 6 6 3" xfId="15278" xr:uid="{00000000-0005-0000-0000-0000C1370000}"/>
    <cellStyle name="Normal 3 2 2 2 2 6 7" xfId="15279" xr:uid="{00000000-0005-0000-0000-0000C2370000}"/>
    <cellStyle name="Normal 3 2 2 2 2 6 7 2" xfId="15280" xr:uid="{00000000-0005-0000-0000-0000C3370000}"/>
    <cellStyle name="Normal 3 2 2 2 2 6 8" xfId="15281" xr:uid="{00000000-0005-0000-0000-0000C4370000}"/>
    <cellStyle name="Normal 3 2 2 2 2 6 8 2" xfId="15282" xr:uid="{00000000-0005-0000-0000-0000C5370000}"/>
    <cellStyle name="Normal 3 2 2 2 2 6 9" xfId="15283" xr:uid="{00000000-0005-0000-0000-0000C6370000}"/>
    <cellStyle name="Normal 3 2 2 2 2 7" xfId="15284" xr:uid="{00000000-0005-0000-0000-0000C7370000}"/>
    <cellStyle name="Normal 3 2 2 2 2 7 2" xfId="15285" xr:uid="{00000000-0005-0000-0000-0000C8370000}"/>
    <cellStyle name="Normal 3 2 2 2 2 7 2 2" xfId="15286" xr:uid="{00000000-0005-0000-0000-0000C9370000}"/>
    <cellStyle name="Normal 3 2 2 2 2 7 2 2 2" xfId="15287" xr:uid="{00000000-0005-0000-0000-0000CA370000}"/>
    <cellStyle name="Normal 3 2 2 2 2 7 2 2 2 2" xfId="15288" xr:uid="{00000000-0005-0000-0000-0000CB370000}"/>
    <cellStyle name="Normal 3 2 2 2 2 7 2 2 2 2 2" xfId="15289" xr:uid="{00000000-0005-0000-0000-0000CC370000}"/>
    <cellStyle name="Normal 3 2 2 2 2 7 2 2 2 3" xfId="15290" xr:uid="{00000000-0005-0000-0000-0000CD370000}"/>
    <cellStyle name="Normal 3 2 2 2 2 7 2 2 3" xfId="15291" xr:uid="{00000000-0005-0000-0000-0000CE370000}"/>
    <cellStyle name="Normal 3 2 2 2 2 7 2 2 3 2" xfId="15292" xr:uid="{00000000-0005-0000-0000-0000CF370000}"/>
    <cellStyle name="Normal 3 2 2 2 2 7 2 2 4" xfId="15293" xr:uid="{00000000-0005-0000-0000-0000D0370000}"/>
    <cellStyle name="Normal 3 2 2 2 2 7 2 3" xfId="15294" xr:uid="{00000000-0005-0000-0000-0000D1370000}"/>
    <cellStyle name="Normal 3 2 2 2 2 7 2 3 2" xfId="15295" xr:uid="{00000000-0005-0000-0000-0000D2370000}"/>
    <cellStyle name="Normal 3 2 2 2 2 7 2 3 2 2" xfId="15296" xr:uid="{00000000-0005-0000-0000-0000D3370000}"/>
    <cellStyle name="Normal 3 2 2 2 2 7 2 3 3" xfId="15297" xr:uid="{00000000-0005-0000-0000-0000D4370000}"/>
    <cellStyle name="Normal 3 2 2 2 2 7 2 4" xfId="15298" xr:uid="{00000000-0005-0000-0000-0000D5370000}"/>
    <cellStyle name="Normal 3 2 2 2 2 7 2 4 2" xfId="15299" xr:uid="{00000000-0005-0000-0000-0000D6370000}"/>
    <cellStyle name="Normal 3 2 2 2 2 7 2 5" xfId="15300" xr:uid="{00000000-0005-0000-0000-0000D7370000}"/>
    <cellStyle name="Normal 3 2 2 2 2 7 3" xfId="15301" xr:uid="{00000000-0005-0000-0000-0000D8370000}"/>
    <cellStyle name="Normal 3 2 2 2 2 7 3 2" xfId="15302" xr:uid="{00000000-0005-0000-0000-0000D9370000}"/>
    <cellStyle name="Normal 3 2 2 2 2 7 3 2 2" xfId="15303" xr:uid="{00000000-0005-0000-0000-0000DA370000}"/>
    <cellStyle name="Normal 3 2 2 2 2 7 3 2 2 2" xfId="15304" xr:uid="{00000000-0005-0000-0000-0000DB370000}"/>
    <cellStyle name="Normal 3 2 2 2 2 7 3 2 3" xfId="15305" xr:uid="{00000000-0005-0000-0000-0000DC370000}"/>
    <cellStyle name="Normal 3 2 2 2 2 7 3 3" xfId="15306" xr:uid="{00000000-0005-0000-0000-0000DD370000}"/>
    <cellStyle name="Normal 3 2 2 2 2 7 3 3 2" xfId="15307" xr:uid="{00000000-0005-0000-0000-0000DE370000}"/>
    <cellStyle name="Normal 3 2 2 2 2 7 3 4" xfId="15308" xr:uid="{00000000-0005-0000-0000-0000DF370000}"/>
    <cellStyle name="Normal 3 2 2 2 2 7 4" xfId="15309" xr:uid="{00000000-0005-0000-0000-0000E0370000}"/>
    <cellStyle name="Normal 3 2 2 2 2 7 4 2" xfId="15310" xr:uid="{00000000-0005-0000-0000-0000E1370000}"/>
    <cellStyle name="Normal 3 2 2 2 2 7 4 2 2" xfId="15311" xr:uid="{00000000-0005-0000-0000-0000E2370000}"/>
    <cellStyle name="Normal 3 2 2 2 2 7 4 2 2 2" xfId="15312" xr:uid="{00000000-0005-0000-0000-0000E3370000}"/>
    <cellStyle name="Normal 3 2 2 2 2 7 4 2 3" xfId="15313" xr:uid="{00000000-0005-0000-0000-0000E4370000}"/>
    <cellStyle name="Normal 3 2 2 2 2 7 4 3" xfId="15314" xr:uid="{00000000-0005-0000-0000-0000E5370000}"/>
    <cellStyle name="Normal 3 2 2 2 2 7 4 3 2" xfId="15315" xr:uid="{00000000-0005-0000-0000-0000E6370000}"/>
    <cellStyle name="Normal 3 2 2 2 2 7 4 4" xfId="15316" xr:uid="{00000000-0005-0000-0000-0000E7370000}"/>
    <cellStyle name="Normal 3 2 2 2 2 7 5" xfId="15317" xr:uid="{00000000-0005-0000-0000-0000E8370000}"/>
    <cellStyle name="Normal 3 2 2 2 2 7 5 2" xfId="15318" xr:uid="{00000000-0005-0000-0000-0000E9370000}"/>
    <cellStyle name="Normal 3 2 2 2 2 7 5 2 2" xfId="15319" xr:uid="{00000000-0005-0000-0000-0000EA370000}"/>
    <cellStyle name="Normal 3 2 2 2 2 7 5 3" xfId="15320" xr:uid="{00000000-0005-0000-0000-0000EB370000}"/>
    <cellStyle name="Normal 3 2 2 2 2 7 6" xfId="15321" xr:uid="{00000000-0005-0000-0000-0000EC370000}"/>
    <cellStyle name="Normal 3 2 2 2 2 7 6 2" xfId="15322" xr:uid="{00000000-0005-0000-0000-0000ED370000}"/>
    <cellStyle name="Normal 3 2 2 2 2 7 7" xfId="15323" xr:uid="{00000000-0005-0000-0000-0000EE370000}"/>
    <cellStyle name="Normal 3 2 2 2 2 7 7 2" xfId="15324" xr:uid="{00000000-0005-0000-0000-0000EF370000}"/>
    <cellStyle name="Normal 3 2 2 2 2 7 8" xfId="15325" xr:uid="{00000000-0005-0000-0000-0000F0370000}"/>
    <cellStyle name="Normal 3 2 2 2 2 8" xfId="15326" xr:uid="{00000000-0005-0000-0000-0000F1370000}"/>
    <cellStyle name="Normal 3 2 2 2 2 8 2" xfId="15327" xr:uid="{00000000-0005-0000-0000-0000F2370000}"/>
    <cellStyle name="Normal 3 2 2 2 2 8 2 2" xfId="15328" xr:uid="{00000000-0005-0000-0000-0000F3370000}"/>
    <cellStyle name="Normal 3 2 2 2 2 8 2 2 2" xfId="15329" xr:uid="{00000000-0005-0000-0000-0000F4370000}"/>
    <cellStyle name="Normal 3 2 2 2 2 8 2 2 2 2" xfId="15330" xr:uid="{00000000-0005-0000-0000-0000F5370000}"/>
    <cellStyle name="Normal 3 2 2 2 2 8 2 2 2 2 2" xfId="15331" xr:uid="{00000000-0005-0000-0000-0000F6370000}"/>
    <cellStyle name="Normal 3 2 2 2 2 8 2 2 2 3" xfId="15332" xr:uid="{00000000-0005-0000-0000-0000F7370000}"/>
    <cellStyle name="Normal 3 2 2 2 2 8 2 2 3" xfId="15333" xr:uid="{00000000-0005-0000-0000-0000F8370000}"/>
    <cellStyle name="Normal 3 2 2 2 2 8 2 2 3 2" xfId="15334" xr:uid="{00000000-0005-0000-0000-0000F9370000}"/>
    <cellStyle name="Normal 3 2 2 2 2 8 2 2 4" xfId="15335" xr:uid="{00000000-0005-0000-0000-0000FA370000}"/>
    <cellStyle name="Normal 3 2 2 2 2 8 2 3" xfId="15336" xr:uid="{00000000-0005-0000-0000-0000FB370000}"/>
    <cellStyle name="Normal 3 2 2 2 2 8 2 3 2" xfId="15337" xr:uid="{00000000-0005-0000-0000-0000FC370000}"/>
    <cellStyle name="Normal 3 2 2 2 2 8 2 3 2 2" xfId="15338" xr:uid="{00000000-0005-0000-0000-0000FD370000}"/>
    <cellStyle name="Normal 3 2 2 2 2 8 2 3 3" xfId="15339" xr:uid="{00000000-0005-0000-0000-0000FE370000}"/>
    <cellStyle name="Normal 3 2 2 2 2 8 2 4" xfId="15340" xr:uid="{00000000-0005-0000-0000-0000FF370000}"/>
    <cellStyle name="Normal 3 2 2 2 2 8 2 4 2" xfId="15341" xr:uid="{00000000-0005-0000-0000-000000380000}"/>
    <cellStyle name="Normal 3 2 2 2 2 8 2 5" xfId="15342" xr:uid="{00000000-0005-0000-0000-000001380000}"/>
    <cellStyle name="Normal 3 2 2 2 2 8 3" xfId="15343" xr:uid="{00000000-0005-0000-0000-000002380000}"/>
    <cellStyle name="Normal 3 2 2 2 2 8 3 2" xfId="15344" xr:uid="{00000000-0005-0000-0000-000003380000}"/>
    <cellStyle name="Normal 3 2 2 2 2 8 3 2 2" xfId="15345" xr:uid="{00000000-0005-0000-0000-000004380000}"/>
    <cellStyle name="Normal 3 2 2 2 2 8 3 2 2 2" xfId="15346" xr:uid="{00000000-0005-0000-0000-000005380000}"/>
    <cellStyle name="Normal 3 2 2 2 2 8 3 2 3" xfId="15347" xr:uid="{00000000-0005-0000-0000-000006380000}"/>
    <cellStyle name="Normal 3 2 2 2 2 8 3 3" xfId="15348" xr:uid="{00000000-0005-0000-0000-000007380000}"/>
    <cellStyle name="Normal 3 2 2 2 2 8 3 3 2" xfId="15349" xr:uid="{00000000-0005-0000-0000-000008380000}"/>
    <cellStyle name="Normal 3 2 2 2 2 8 3 4" xfId="15350" xr:uid="{00000000-0005-0000-0000-000009380000}"/>
    <cellStyle name="Normal 3 2 2 2 2 8 4" xfId="15351" xr:uid="{00000000-0005-0000-0000-00000A380000}"/>
    <cellStyle name="Normal 3 2 2 2 2 8 4 2" xfId="15352" xr:uid="{00000000-0005-0000-0000-00000B380000}"/>
    <cellStyle name="Normal 3 2 2 2 2 8 4 2 2" xfId="15353" xr:uid="{00000000-0005-0000-0000-00000C380000}"/>
    <cellStyle name="Normal 3 2 2 2 2 8 4 2 2 2" xfId="15354" xr:uid="{00000000-0005-0000-0000-00000D380000}"/>
    <cellStyle name="Normal 3 2 2 2 2 8 4 2 3" xfId="15355" xr:uid="{00000000-0005-0000-0000-00000E380000}"/>
    <cellStyle name="Normal 3 2 2 2 2 8 4 3" xfId="15356" xr:uid="{00000000-0005-0000-0000-00000F380000}"/>
    <cellStyle name="Normal 3 2 2 2 2 8 4 3 2" xfId="15357" xr:uid="{00000000-0005-0000-0000-000010380000}"/>
    <cellStyle name="Normal 3 2 2 2 2 8 4 4" xfId="15358" xr:uid="{00000000-0005-0000-0000-000011380000}"/>
    <cellStyle name="Normal 3 2 2 2 2 8 5" xfId="15359" xr:uid="{00000000-0005-0000-0000-000012380000}"/>
    <cellStyle name="Normal 3 2 2 2 2 8 5 2" xfId="15360" xr:uid="{00000000-0005-0000-0000-000013380000}"/>
    <cellStyle name="Normal 3 2 2 2 2 8 5 2 2" xfId="15361" xr:uid="{00000000-0005-0000-0000-000014380000}"/>
    <cellStyle name="Normal 3 2 2 2 2 8 5 3" xfId="15362" xr:uid="{00000000-0005-0000-0000-000015380000}"/>
    <cellStyle name="Normal 3 2 2 2 2 8 6" xfId="15363" xr:uid="{00000000-0005-0000-0000-000016380000}"/>
    <cellStyle name="Normal 3 2 2 2 2 8 6 2" xfId="15364" xr:uid="{00000000-0005-0000-0000-000017380000}"/>
    <cellStyle name="Normal 3 2 2 2 2 8 7" xfId="15365" xr:uid="{00000000-0005-0000-0000-000018380000}"/>
    <cellStyle name="Normal 3 2 2 2 2 8 7 2" xfId="15366" xr:uid="{00000000-0005-0000-0000-000019380000}"/>
    <cellStyle name="Normal 3 2 2 2 2 8 8" xfId="15367" xr:uid="{00000000-0005-0000-0000-00001A380000}"/>
    <cellStyle name="Normal 3 2 2 2 2 9" xfId="15368" xr:uid="{00000000-0005-0000-0000-00001B380000}"/>
    <cellStyle name="Normal 3 2 2 2 2 9 2" xfId="15369" xr:uid="{00000000-0005-0000-0000-00001C380000}"/>
    <cellStyle name="Normal 3 2 2 2 2 9 2 2" xfId="15370" xr:uid="{00000000-0005-0000-0000-00001D380000}"/>
    <cellStyle name="Normal 3 2 2 2 2 9 2 2 2" xfId="15371" xr:uid="{00000000-0005-0000-0000-00001E380000}"/>
    <cellStyle name="Normal 3 2 2 2 2 9 2 2 2 2" xfId="15372" xr:uid="{00000000-0005-0000-0000-00001F380000}"/>
    <cellStyle name="Normal 3 2 2 2 2 9 2 2 2 2 2" xfId="15373" xr:uid="{00000000-0005-0000-0000-000020380000}"/>
    <cellStyle name="Normal 3 2 2 2 2 9 2 2 2 3" xfId="15374" xr:uid="{00000000-0005-0000-0000-000021380000}"/>
    <cellStyle name="Normal 3 2 2 2 2 9 2 2 3" xfId="15375" xr:uid="{00000000-0005-0000-0000-000022380000}"/>
    <cellStyle name="Normal 3 2 2 2 2 9 2 2 3 2" xfId="15376" xr:uid="{00000000-0005-0000-0000-000023380000}"/>
    <cellStyle name="Normal 3 2 2 2 2 9 2 2 4" xfId="15377" xr:uid="{00000000-0005-0000-0000-000024380000}"/>
    <cellStyle name="Normal 3 2 2 2 2 9 2 3" xfId="15378" xr:uid="{00000000-0005-0000-0000-000025380000}"/>
    <cellStyle name="Normal 3 2 2 2 2 9 2 3 2" xfId="15379" xr:uid="{00000000-0005-0000-0000-000026380000}"/>
    <cellStyle name="Normal 3 2 2 2 2 9 2 3 2 2" xfId="15380" xr:uid="{00000000-0005-0000-0000-000027380000}"/>
    <cellStyle name="Normal 3 2 2 2 2 9 2 3 3" xfId="15381" xr:uid="{00000000-0005-0000-0000-000028380000}"/>
    <cellStyle name="Normal 3 2 2 2 2 9 2 4" xfId="15382" xr:uid="{00000000-0005-0000-0000-000029380000}"/>
    <cellStyle name="Normal 3 2 2 2 2 9 2 4 2" xfId="15383" xr:uid="{00000000-0005-0000-0000-00002A380000}"/>
    <cellStyle name="Normal 3 2 2 2 2 9 2 5" xfId="15384" xr:uid="{00000000-0005-0000-0000-00002B380000}"/>
    <cellStyle name="Normal 3 2 2 2 2 9 3" xfId="15385" xr:uid="{00000000-0005-0000-0000-00002C380000}"/>
    <cellStyle name="Normal 3 2 2 2 2 9 3 2" xfId="15386" xr:uid="{00000000-0005-0000-0000-00002D380000}"/>
    <cellStyle name="Normal 3 2 2 2 2 9 3 2 2" xfId="15387" xr:uid="{00000000-0005-0000-0000-00002E380000}"/>
    <cellStyle name="Normal 3 2 2 2 2 9 3 2 2 2" xfId="15388" xr:uid="{00000000-0005-0000-0000-00002F380000}"/>
    <cellStyle name="Normal 3 2 2 2 2 9 3 2 3" xfId="15389" xr:uid="{00000000-0005-0000-0000-000030380000}"/>
    <cellStyle name="Normal 3 2 2 2 2 9 3 3" xfId="15390" xr:uid="{00000000-0005-0000-0000-000031380000}"/>
    <cellStyle name="Normal 3 2 2 2 2 9 3 3 2" xfId="15391" xr:uid="{00000000-0005-0000-0000-000032380000}"/>
    <cellStyle name="Normal 3 2 2 2 2 9 3 4" xfId="15392" xr:uid="{00000000-0005-0000-0000-000033380000}"/>
    <cellStyle name="Normal 3 2 2 2 2 9 4" xfId="15393" xr:uid="{00000000-0005-0000-0000-000034380000}"/>
    <cellStyle name="Normal 3 2 2 2 2 9 4 2" xfId="15394" xr:uid="{00000000-0005-0000-0000-000035380000}"/>
    <cellStyle name="Normal 3 2 2 2 2 9 4 2 2" xfId="15395" xr:uid="{00000000-0005-0000-0000-000036380000}"/>
    <cellStyle name="Normal 3 2 2 2 2 9 4 3" xfId="15396" xr:uid="{00000000-0005-0000-0000-000037380000}"/>
    <cellStyle name="Normal 3 2 2 2 2 9 5" xfId="15397" xr:uid="{00000000-0005-0000-0000-000038380000}"/>
    <cellStyle name="Normal 3 2 2 2 2 9 5 2" xfId="15398" xr:uid="{00000000-0005-0000-0000-000039380000}"/>
    <cellStyle name="Normal 3 2 2 2 2 9 6" xfId="15399" xr:uid="{00000000-0005-0000-0000-00003A380000}"/>
    <cellStyle name="Normal 3 2 2 2 3" xfId="15400" xr:uid="{00000000-0005-0000-0000-00003B380000}"/>
    <cellStyle name="Normal 3 2 2 2 3 10" xfId="15401" xr:uid="{00000000-0005-0000-0000-00003C380000}"/>
    <cellStyle name="Normal 3 2 2 2 3 10 2" xfId="15402" xr:uid="{00000000-0005-0000-0000-00003D380000}"/>
    <cellStyle name="Normal 3 2 2 2 3 10 2 2" xfId="15403" xr:uid="{00000000-0005-0000-0000-00003E380000}"/>
    <cellStyle name="Normal 3 2 2 2 3 10 2 2 2" xfId="15404" xr:uid="{00000000-0005-0000-0000-00003F380000}"/>
    <cellStyle name="Normal 3 2 2 2 3 10 2 3" xfId="15405" xr:uid="{00000000-0005-0000-0000-000040380000}"/>
    <cellStyle name="Normal 3 2 2 2 3 10 3" xfId="15406" xr:uid="{00000000-0005-0000-0000-000041380000}"/>
    <cellStyle name="Normal 3 2 2 2 3 10 3 2" xfId="15407" xr:uid="{00000000-0005-0000-0000-000042380000}"/>
    <cellStyle name="Normal 3 2 2 2 3 10 4" xfId="15408" xr:uid="{00000000-0005-0000-0000-000043380000}"/>
    <cellStyle name="Normal 3 2 2 2 3 11" xfId="15409" xr:uid="{00000000-0005-0000-0000-000044380000}"/>
    <cellStyle name="Normal 3 2 2 2 3 11 2" xfId="15410" xr:uid="{00000000-0005-0000-0000-000045380000}"/>
    <cellStyle name="Normal 3 2 2 2 3 11 2 2" xfId="15411" xr:uid="{00000000-0005-0000-0000-000046380000}"/>
    <cellStyle name="Normal 3 2 2 2 3 11 2 2 2" xfId="15412" xr:uid="{00000000-0005-0000-0000-000047380000}"/>
    <cellStyle name="Normal 3 2 2 2 3 11 2 3" xfId="15413" xr:uid="{00000000-0005-0000-0000-000048380000}"/>
    <cellStyle name="Normal 3 2 2 2 3 11 3" xfId="15414" xr:uid="{00000000-0005-0000-0000-000049380000}"/>
    <cellStyle name="Normal 3 2 2 2 3 11 3 2" xfId="15415" xr:uid="{00000000-0005-0000-0000-00004A380000}"/>
    <cellStyle name="Normal 3 2 2 2 3 11 4" xfId="15416" xr:uid="{00000000-0005-0000-0000-00004B380000}"/>
    <cellStyle name="Normal 3 2 2 2 3 12" xfId="15417" xr:uid="{00000000-0005-0000-0000-00004C380000}"/>
    <cellStyle name="Normal 3 2 2 2 3 12 2" xfId="15418" xr:uid="{00000000-0005-0000-0000-00004D380000}"/>
    <cellStyle name="Normal 3 2 2 2 3 12 2 2" xfId="15419" xr:uid="{00000000-0005-0000-0000-00004E380000}"/>
    <cellStyle name="Normal 3 2 2 2 3 12 2 2 2" xfId="15420" xr:uid="{00000000-0005-0000-0000-00004F380000}"/>
    <cellStyle name="Normal 3 2 2 2 3 12 2 3" xfId="15421" xr:uid="{00000000-0005-0000-0000-000050380000}"/>
    <cellStyle name="Normal 3 2 2 2 3 12 3" xfId="15422" xr:uid="{00000000-0005-0000-0000-000051380000}"/>
    <cellStyle name="Normal 3 2 2 2 3 12 3 2" xfId="15423" xr:uid="{00000000-0005-0000-0000-000052380000}"/>
    <cellStyle name="Normal 3 2 2 2 3 12 4" xfId="15424" xr:uid="{00000000-0005-0000-0000-000053380000}"/>
    <cellStyle name="Normal 3 2 2 2 3 13" xfId="15425" xr:uid="{00000000-0005-0000-0000-000054380000}"/>
    <cellStyle name="Normal 3 2 2 2 3 13 2" xfId="15426" xr:uid="{00000000-0005-0000-0000-000055380000}"/>
    <cellStyle name="Normal 3 2 2 2 3 13 2 2" xfId="15427" xr:uid="{00000000-0005-0000-0000-000056380000}"/>
    <cellStyle name="Normal 3 2 2 2 3 13 3" xfId="15428" xr:uid="{00000000-0005-0000-0000-000057380000}"/>
    <cellStyle name="Normal 3 2 2 2 3 14" xfId="15429" xr:uid="{00000000-0005-0000-0000-000058380000}"/>
    <cellStyle name="Normal 3 2 2 2 3 14 2" xfId="15430" xr:uid="{00000000-0005-0000-0000-000059380000}"/>
    <cellStyle name="Normal 3 2 2 2 3 15" xfId="15431" xr:uid="{00000000-0005-0000-0000-00005A380000}"/>
    <cellStyle name="Normal 3 2 2 2 3 15 2" xfId="15432" xr:uid="{00000000-0005-0000-0000-00005B380000}"/>
    <cellStyle name="Normal 3 2 2 2 3 16" xfId="15433" xr:uid="{00000000-0005-0000-0000-00005C380000}"/>
    <cellStyle name="Normal 3 2 2 2 3 2" xfId="15434" xr:uid="{00000000-0005-0000-0000-00005D380000}"/>
    <cellStyle name="Normal 3 2 2 2 3 2 10" xfId="15435" xr:uid="{00000000-0005-0000-0000-00005E380000}"/>
    <cellStyle name="Normal 3 2 2 2 3 2 2" xfId="15436" xr:uid="{00000000-0005-0000-0000-00005F380000}"/>
    <cellStyle name="Normal 3 2 2 2 3 2 2 2" xfId="15437" xr:uid="{00000000-0005-0000-0000-000060380000}"/>
    <cellStyle name="Normal 3 2 2 2 3 2 2 2 2" xfId="15438" xr:uid="{00000000-0005-0000-0000-000061380000}"/>
    <cellStyle name="Normal 3 2 2 2 3 2 2 2 2 2" xfId="15439" xr:uid="{00000000-0005-0000-0000-000062380000}"/>
    <cellStyle name="Normal 3 2 2 2 3 2 2 2 2 2 2" xfId="15440" xr:uid="{00000000-0005-0000-0000-000063380000}"/>
    <cellStyle name="Normal 3 2 2 2 3 2 2 2 2 2 2 2" xfId="15441" xr:uid="{00000000-0005-0000-0000-000064380000}"/>
    <cellStyle name="Normal 3 2 2 2 3 2 2 2 2 2 2 2 2" xfId="15442" xr:uid="{00000000-0005-0000-0000-000065380000}"/>
    <cellStyle name="Normal 3 2 2 2 3 2 2 2 2 2 2 3" xfId="15443" xr:uid="{00000000-0005-0000-0000-000066380000}"/>
    <cellStyle name="Normal 3 2 2 2 3 2 2 2 2 2 3" xfId="15444" xr:uid="{00000000-0005-0000-0000-000067380000}"/>
    <cellStyle name="Normal 3 2 2 2 3 2 2 2 2 2 3 2" xfId="15445" xr:uid="{00000000-0005-0000-0000-000068380000}"/>
    <cellStyle name="Normal 3 2 2 2 3 2 2 2 2 2 4" xfId="15446" xr:uid="{00000000-0005-0000-0000-000069380000}"/>
    <cellStyle name="Normal 3 2 2 2 3 2 2 2 2 3" xfId="15447" xr:uid="{00000000-0005-0000-0000-00006A380000}"/>
    <cellStyle name="Normal 3 2 2 2 3 2 2 2 2 3 2" xfId="15448" xr:uid="{00000000-0005-0000-0000-00006B380000}"/>
    <cellStyle name="Normal 3 2 2 2 3 2 2 2 2 3 2 2" xfId="15449" xr:uid="{00000000-0005-0000-0000-00006C380000}"/>
    <cellStyle name="Normal 3 2 2 2 3 2 2 2 2 3 3" xfId="15450" xr:uid="{00000000-0005-0000-0000-00006D380000}"/>
    <cellStyle name="Normal 3 2 2 2 3 2 2 2 2 4" xfId="15451" xr:uid="{00000000-0005-0000-0000-00006E380000}"/>
    <cellStyle name="Normal 3 2 2 2 3 2 2 2 2 4 2" xfId="15452" xr:uid="{00000000-0005-0000-0000-00006F380000}"/>
    <cellStyle name="Normal 3 2 2 2 3 2 2 2 2 5" xfId="15453" xr:uid="{00000000-0005-0000-0000-000070380000}"/>
    <cellStyle name="Normal 3 2 2 2 3 2 2 2 3" xfId="15454" xr:uid="{00000000-0005-0000-0000-000071380000}"/>
    <cellStyle name="Normal 3 2 2 2 3 2 2 2 3 2" xfId="15455" xr:uid="{00000000-0005-0000-0000-000072380000}"/>
    <cellStyle name="Normal 3 2 2 2 3 2 2 2 3 2 2" xfId="15456" xr:uid="{00000000-0005-0000-0000-000073380000}"/>
    <cellStyle name="Normal 3 2 2 2 3 2 2 2 3 2 2 2" xfId="15457" xr:uid="{00000000-0005-0000-0000-000074380000}"/>
    <cellStyle name="Normal 3 2 2 2 3 2 2 2 3 2 3" xfId="15458" xr:uid="{00000000-0005-0000-0000-000075380000}"/>
    <cellStyle name="Normal 3 2 2 2 3 2 2 2 3 3" xfId="15459" xr:uid="{00000000-0005-0000-0000-000076380000}"/>
    <cellStyle name="Normal 3 2 2 2 3 2 2 2 3 3 2" xfId="15460" xr:uid="{00000000-0005-0000-0000-000077380000}"/>
    <cellStyle name="Normal 3 2 2 2 3 2 2 2 3 4" xfId="15461" xr:uid="{00000000-0005-0000-0000-000078380000}"/>
    <cellStyle name="Normal 3 2 2 2 3 2 2 2 4" xfId="15462" xr:uid="{00000000-0005-0000-0000-000079380000}"/>
    <cellStyle name="Normal 3 2 2 2 3 2 2 2 4 2" xfId="15463" xr:uid="{00000000-0005-0000-0000-00007A380000}"/>
    <cellStyle name="Normal 3 2 2 2 3 2 2 2 4 2 2" xfId="15464" xr:uid="{00000000-0005-0000-0000-00007B380000}"/>
    <cellStyle name="Normal 3 2 2 2 3 2 2 2 4 2 2 2" xfId="15465" xr:uid="{00000000-0005-0000-0000-00007C380000}"/>
    <cellStyle name="Normal 3 2 2 2 3 2 2 2 4 2 3" xfId="15466" xr:uid="{00000000-0005-0000-0000-00007D380000}"/>
    <cellStyle name="Normal 3 2 2 2 3 2 2 2 4 3" xfId="15467" xr:uid="{00000000-0005-0000-0000-00007E380000}"/>
    <cellStyle name="Normal 3 2 2 2 3 2 2 2 4 3 2" xfId="15468" xr:uid="{00000000-0005-0000-0000-00007F380000}"/>
    <cellStyle name="Normal 3 2 2 2 3 2 2 2 4 4" xfId="15469" xr:uid="{00000000-0005-0000-0000-000080380000}"/>
    <cellStyle name="Normal 3 2 2 2 3 2 2 2 5" xfId="15470" xr:uid="{00000000-0005-0000-0000-000081380000}"/>
    <cellStyle name="Normal 3 2 2 2 3 2 2 2 5 2" xfId="15471" xr:uid="{00000000-0005-0000-0000-000082380000}"/>
    <cellStyle name="Normal 3 2 2 2 3 2 2 2 5 2 2" xfId="15472" xr:uid="{00000000-0005-0000-0000-000083380000}"/>
    <cellStyle name="Normal 3 2 2 2 3 2 2 2 5 3" xfId="15473" xr:uid="{00000000-0005-0000-0000-000084380000}"/>
    <cellStyle name="Normal 3 2 2 2 3 2 2 2 6" xfId="15474" xr:uid="{00000000-0005-0000-0000-000085380000}"/>
    <cellStyle name="Normal 3 2 2 2 3 2 2 2 6 2" xfId="15475" xr:uid="{00000000-0005-0000-0000-000086380000}"/>
    <cellStyle name="Normal 3 2 2 2 3 2 2 2 7" xfId="15476" xr:uid="{00000000-0005-0000-0000-000087380000}"/>
    <cellStyle name="Normal 3 2 2 2 3 2 2 2 7 2" xfId="15477" xr:uid="{00000000-0005-0000-0000-000088380000}"/>
    <cellStyle name="Normal 3 2 2 2 3 2 2 2 8" xfId="15478" xr:uid="{00000000-0005-0000-0000-000089380000}"/>
    <cellStyle name="Normal 3 2 2 2 3 2 2 3" xfId="15479" xr:uid="{00000000-0005-0000-0000-00008A380000}"/>
    <cellStyle name="Normal 3 2 2 2 3 2 2 3 2" xfId="15480" xr:uid="{00000000-0005-0000-0000-00008B380000}"/>
    <cellStyle name="Normal 3 2 2 2 3 2 2 3 2 2" xfId="15481" xr:uid="{00000000-0005-0000-0000-00008C380000}"/>
    <cellStyle name="Normal 3 2 2 2 3 2 2 3 2 2 2" xfId="15482" xr:uid="{00000000-0005-0000-0000-00008D380000}"/>
    <cellStyle name="Normal 3 2 2 2 3 2 2 3 2 2 2 2" xfId="15483" xr:uid="{00000000-0005-0000-0000-00008E380000}"/>
    <cellStyle name="Normal 3 2 2 2 3 2 2 3 2 2 3" xfId="15484" xr:uid="{00000000-0005-0000-0000-00008F380000}"/>
    <cellStyle name="Normal 3 2 2 2 3 2 2 3 2 3" xfId="15485" xr:uid="{00000000-0005-0000-0000-000090380000}"/>
    <cellStyle name="Normal 3 2 2 2 3 2 2 3 2 3 2" xfId="15486" xr:uid="{00000000-0005-0000-0000-000091380000}"/>
    <cellStyle name="Normal 3 2 2 2 3 2 2 3 2 4" xfId="15487" xr:uid="{00000000-0005-0000-0000-000092380000}"/>
    <cellStyle name="Normal 3 2 2 2 3 2 2 3 3" xfId="15488" xr:uid="{00000000-0005-0000-0000-000093380000}"/>
    <cellStyle name="Normal 3 2 2 2 3 2 2 3 3 2" xfId="15489" xr:uid="{00000000-0005-0000-0000-000094380000}"/>
    <cellStyle name="Normal 3 2 2 2 3 2 2 3 3 2 2" xfId="15490" xr:uid="{00000000-0005-0000-0000-000095380000}"/>
    <cellStyle name="Normal 3 2 2 2 3 2 2 3 3 3" xfId="15491" xr:uid="{00000000-0005-0000-0000-000096380000}"/>
    <cellStyle name="Normal 3 2 2 2 3 2 2 3 4" xfId="15492" xr:uid="{00000000-0005-0000-0000-000097380000}"/>
    <cellStyle name="Normal 3 2 2 2 3 2 2 3 4 2" xfId="15493" xr:uid="{00000000-0005-0000-0000-000098380000}"/>
    <cellStyle name="Normal 3 2 2 2 3 2 2 3 5" xfId="15494" xr:uid="{00000000-0005-0000-0000-000099380000}"/>
    <cellStyle name="Normal 3 2 2 2 3 2 2 4" xfId="15495" xr:uid="{00000000-0005-0000-0000-00009A380000}"/>
    <cellStyle name="Normal 3 2 2 2 3 2 2 4 2" xfId="15496" xr:uid="{00000000-0005-0000-0000-00009B380000}"/>
    <cellStyle name="Normal 3 2 2 2 3 2 2 4 2 2" xfId="15497" xr:uid="{00000000-0005-0000-0000-00009C380000}"/>
    <cellStyle name="Normal 3 2 2 2 3 2 2 4 2 2 2" xfId="15498" xr:uid="{00000000-0005-0000-0000-00009D380000}"/>
    <cellStyle name="Normal 3 2 2 2 3 2 2 4 2 3" xfId="15499" xr:uid="{00000000-0005-0000-0000-00009E380000}"/>
    <cellStyle name="Normal 3 2 2 2 3 2 2 4 3" xfId="15500" xr:uid="{00000000-0005-0000-0000-00009F380000}"/>
    <cellStyle name="Normal 3 2 2 2 3 2 2 4 3 2" xfId="15501" xr:uid="{00000000-0005-0000-0000-0000A0380000}"/>
    <cellStyle name="Normal 3 2 2 2 3 2 2 4 4" xfId="15502" xr:uid="{00000000-0005-0000-0000-0000A1380000}"/>
    <cellStyle name="Normal 3 2 2 2 3 2 2 5" xfId="15503" xr:uid="{00000000-0005-0000-0000-0000A2380000}"/>
    <cellStyle name="Normal 3 2 2 2 3 2 2 5 2" xfId="15504" xr:uid="{00000000-0005-0000-0000-0000A3380000}"/>
    <cellStyle name="Normal 3 2 2 2 3 2 2 5 2 2" xfId="15505" xr:uid="{00000000-0005-0000-0000-0000A4380000}"/>
    <cellStyle name="Normal 3 2 2 2 3 2 2 5 2 2 2" xfId="15506" xr:uid="{00000000-0005-0000-0000-0000A5380000}"/>
    <cellStyle name="Normal 3 2 2 2 3 2 2 5 2 3" xfId="15507" xr:uid="{00000000-0005-0000-0000-0000A6380000}"/>
    <cellStyle name="Normal 3 2 2 2 3 2 2 5 3" xfId="15508" xr:uid="{00000000-0005-0000-0000-0000A7380000}"/>
    <cellStyle name="Normal 3 2 2 2 3 2 2 5 3 2" xfId="15509" xr:uid="{00000000-0005-0000-0000-0000A8380000}"/>
    <cellStyle name="Normal 3 2 2 2 3 2 2 5 4" xfId="15510" xr:uid="{00000000-0005-0000-0000-0000A9380000}"/>
    <cellStyle name="Normal 3 2 2 2 3 2 2 6" xfId="15511" xr:uid="{00000000-0005-0000-0000-0000AA380000}"/>
    <cellStyle name="Normal 3 2 2 2 3 2 2 6 2" xfId="15512" xr:uid="{00000000-0005-0000-0000-0000AB380000}"/>
    <cellStyle name="Normal 3 2 2 2 3 2 2 6 2 2" xfId="15513" xr:uid="{00000000-0005-0000-0000-0000AC380000}"/>
    <cellStyle name="Normal 3 2 2 2 3 2 2 6 3" xfId="15514" xr:uid="{00000000-0005-0000-0000-0000AD380000}"/>
    <cellStyle name="Normal 3 2 2 2 3 2 2 7" xfId="15515" xr:uid="{00000000-0005-0000-0000-0000AE380000}"/>
    <cellStyle name="Normal 3 2 2 2 3 2 2 7 2" xfId="15516" xr:uid="{00000000-0005-0000-0000-0000AF380000}"/>
    <cellStyle name="Normal 3 2 2 2 3 2 2 8" xfId="15517" xr:uid="{00000000-0005-0000-0000-0000B0380000}"/>
    <cellStyle name="Normal 3 2 2 2 3 2 2 8 2" xfId="15518" xr:uid="{00000000-0005-0000-0000-0000B1380000}"/>
    <cellStyle name="Normal 3 2 2 2 3 2 2 9" xfId="15519" xr:uid="{00000000-0005-0000-0000-0000B2380000}"/>
    <cellStyle name="Normal 3 2 2 2 3 2 3" xfId="15520" xr:uid="{00000000-0005-0000-0000-0000B3380000}"/>
    <cellStyle name="Normal 3 2 2 2 3 2 3 2" xfId="15521" xr:uid="{00000000-0005-0000-0000-0000B4380000}"/>
    <cellStyle name="Normal 3 2 2 2 3 2 3 2 2" xfId="15522" xr:uid="{00000000-0005-0000-0000-0000B5380000}"/>
    <cellStyle name="Normal 3 2 2 2 3 2 3 2 2 2" xfId="15523" xr:uid="{00000000-0005-0000-0000-0000B6380000}"/>
    <cellStyle name="Normal 3 2 2 2 3 2 3 2 2 2 2" xfId="15524" xr:uid="{00000000-0005-0000-0000-0000B7380000}"/>
    <cellStyle name="Normal 3 2 2 2 3 2 3 2 2 2 2 2" xfId="15525" xr:uid="{00000000-0005-0000-0000-0000B8380000}"/>
    <cellStyle name="Normal 3 2 2 2 3 2 3 2 2 2 3" xfId="15526" xr:uid="{00000000-0005-0000-0000-0000B9380000}"/>
    <cellStyle name="Normal 3 2 2 2 3 2 3 2 2 3" xfId="15527" xr:uid="{00000000-0005-0000-0000-0000BA380000}"/>
    <cellStyle name="Normal 3 2 2 2 3 2 3 2 2 3 2" xfId="15528" xr:uid="{00000000-0005-0000-0000-0000BB380000}"/>
    <cellStyle name="Normal 3 2 2 2 3 2 3 2 2 4" xfId="15529" xr:uid="{00000000-0005-0000-0000-0000BC380000}"/>
    <cellStyle name="Normal 3 2 2 2 3 2 3 2 3" xfId="15530" xr:uid="{00000000-0005-0000-0000-0000BD380000}"/>
    <cellStyle name="Normal 3 2 2 2 3 2 3 2 3 2" xfId="15531" xr:uid="{00000000-0005-0000-0000-0000BE380000}"/>
    <cellStyle name="Normal 3 2 2 2 3 2 3 2 3 2 2" xfId="15532" xr:uid="{00000000-0005-0000-0000-0000BF380000}"/>
    <cellStyle name="Normal 3 2 2 2 3 2 3 2 3 3" xfId="15533" xr:uid="{00000000-0005-0000-0000-0000C0380000}"/>
    <cellStyle name="Normal 3 2 2 2 3 2 3 2 4" xfId="15534" xr:uid="{00000000-0005-0000-0000-0000C1380000}"/>
    <cellStyle name="Normal 3 2 2 2 3 2 3 2 4 2" xfId="15535" xr:uid="{00000000-0005-0000-0000-0000C2380000}"/>
    <cellStyle name="Normal 3 2 2 2 3 2 3 2 5" xfId="15536" xr:uid="{00000000-0005-0000-0000-0000C3380000}"/>
    <cellStyle name="Normal 3 2 2 2 3 2 3 3" xfId="15537" xr:uid="{00000000-0005-0000-0000-0000C4380000}"/>
    <cellStyle name="Normal 3 2 2 2 3 2 3 3 2" xfId="15538" xr:uid="{00000000-0005-0000-0000-0000C5380000}"/>
    <cellStyle name="Normal 3 2 2 2 3 2 3 3 2 2" xfId="15539" xr:uid="{00000000-0005-0000-0000-0000C6380000}"/>
    <cellStyle name="Normal 3 2 2 2 3 2 3 3 2 2 2" xfId="15540" xr:uid="{00000000-0005-0000-0000-0000C7380000}"/>
    <cellStyle name="Normal 3 2 2 2 3 2 3 3 2 3" xfId="15541" xr:uid="{00000000-0005-0000-0000-0000C8380000}"/>
    <cellStyle name="Normal 3 2 2 2 3 2 3 3 3" xfId="15542" xr:uid="{00000000-0005-0000-0000-0000C9380000}"/>
    <cellStyle name="Normal 3 2 2 2 3 2 3 3 3 2" xfId="15543" xr:uid="{00000000-0005-0000-0000-0000CA380000}"/>
    <cellStyle name="Normal 3 2 2 2 3 2 3 3 4" xfId="15544" xr:uid="{00000000-0005-0000-0000-0000CB380000}"/>
    <cellStyle name="Normal 3 2 2 2 3 2 3 4" xfId="15545" xr:uid="{00000000-0005-0000-0000-0000CC380000}"/>
    <cellStyle name="Normal 3 2 2 2 3 2 3 4 2" xfId="15546" xr:uid="{00000000-0005-0000-0000-0000CD380000}"/>
    <cellStyle name="Normal 3 2 2 2 3 2 3 4 2 2" xfId="15547" xr:uid="{00000000-0005-0000-0000-0000CE380000}"/>
    <cellStyle name="Normal 3 2 2 2 3 2 3 4 2 2 2" xfId="15548" xr:uid="{00000000-0005-0000-0000-0000CF380000}"/>
    <cellStyle name="Normal 3 2 2 2 3 2 3 4 2 3" xfId="15549" xr:uid="{00000000-0005-0000-0000-0000D0380000}"/>
    <cellStyle name="Normal 3 2 2 2 3 2 3 4 3" xfId="15550" xr:uid="{00000000-0005-0000-0000-0000D1380000}"/>
    <cellStyle name="Normal 3 2 2 2 3 2 3 4 3 2" xfId="15551" xr:uid="{00000000-0005-0000-0000-0000D2380000}"/>
    <cellStyle name="Normal 3 2 2 2 3 2 3 4 4" xfId="15552" xr:uid="{00000000-0005-0000-0000-0000D3380000}"/>
    <cellStyle name="Normal 3 2 2 2 3 2 3 5" xfId="15553" xr:uid="{00000000-0005-0000-0000-0000D4380000}"/>
    <cellStyle name="Normal 3 2 2 2 3 2 3 5 2" xfId="15554" xr:uid="{00000000-0005-0000-0000-0000D5380000}"/>
    <cellStyle name="Normal 3 2 2 2 3 2 3 5 2 2" xfId="15555" xr:uid="{00000000-0005-0000-0000-0000D6380000}"/>
    <cellStyle name="Normal 3 2 2 2 3 2 3 5 3" xfId="15556" xr:uid="{00000000-0005-0000-0000-0000D7380000}"/>
    <cellStyle name="Normal 3 2 2 2 3 2 3 6" xfId="15557" xr:uid="{00000000-0005-0000-0000-0000D8380000}"/>
    <cellStyle name="Normal 3 2 2 2 3 2 3 6 2" xfId="15558" xr:uid="{00000000-0005-0000-0000-0000D9380000}"/>
    <cellStyle name="Normal 3 2 2 2 3 2 3 7" xfId="15559" xr:uid="{00000000-0005-0000-0000-0000DA380000}"/>
    <cellStyle name="Normal 3 2 2 2 3 2 3 7 2" xfId="15560" xr:uid="{00000000-0005-0000-0000-0000DB380000}"/>
    <cellStyle name="Normal 3 2 2 2 3 2 3 8" xfId="15561" xr:uid="{00000000-0005-0000-0000-0000DC380000}"/>
    <cellStyle name="Normal 3 2 2 2 3 2 4" xfId="15562" xr:uid="{00000000-0005-0000-0000-0000DD380000}"/>
    <cellStyle name="Normal 3 2 2 2 3 2 4 2" xfId="15563" xr:uid="{00000000-0005-0000-0000-0000DE380000}"/>
    <cellStyle name="Normal 3 2 2 2 3 2 4 2 2" xfId="15564" xr:uid="{00000000-0005-0000-0000-0000DF380000}"/>
    <cellStyle name="Normal 3 2 2 2 3 2 4 2 2 2" xfId="15565" xr:uid="{00000000-0005-0000-0000-0000E0380000}"/>
    <cellStyle name="Normal 3 2 2 2 3 2 4 2 2 2 2" xfId="15566" xr:uid="{00000000-0005-0000-0000-0000E1380000}"/>
    <cellStyle name="Normal 3 2 2 2 3 2 4 2 2 3" xfId="15567" xr:uid="{00000000-0005-0000-0000-0000E2380000}"/>
    <cellStyle name="Normal 3 2 2 2 3 2 4 2 3" xfId="15568" xr:uid="{00000000-0005-0000-0000-0000E3380000}"/>
    <cellStyle name="Normal 3 2 2 2 3 2 4 2 3 2" xfId="15569" xr:uid="{00000000-0005-0000-0000-0000E4380000}"/>
    <cellStyle name="Normal 3 2 2 2 3 2 4 2 4" xfId="15570" xr:uid="{00000000-0005-0000-0000-0000E5380000}"/>
    <cellStyle name="Normal 3 2 2 2 3 2 4 3" xfId="15571" xr:uid="{00000000-0005-0000-0000-0000E6380000}"/>
    <cellStyle name="Normal 3 2 2 2 3 2 4 3 2" xfId="15572" xr:uid="{00000000-0005-0000-0000-0000E7380000}"/>
    <cellStyle name="Normal 3 2 2 2 3 2 4 3 2 2" xfId="15573" xr:uid="{00000000-0005-0000-0000-0000E8380000}"/>
    <cellStyle name="Normal 3 2 2 2 3 2 4 3 3" xfId="15574" xr:uid="{00000000-0005-0000-0000-0000E9380000}"/>
    <cellStyle name="Normal 3 2 2 2 3 2 4 4" xfId="15575" xr:uid="{00000000-0005-0000-0000-0000EA380000}"/>
    <cellStyle name="Normal 3 2 2 2 3 2 4 4 2" xfId="15576" xr:uid="{00000000-0005-0000-0000-0000EB380000}"/>
    <cellStyle name="Normal 3 2 2 2 3 2 4 5" xfId="15577" xr:uid="{00000000-0005-0000-0000-0000EC380000}"/>
    <cellStyle name="Normal 3 2 2 2 3 2 5" xfId="15578" xr:uid="{00000000-0005-0000-0000-0000ED380000}"/>
    <cellStyle name="Normal 3 2 2 2 3 2 5 2" xfId="15579" xr:uid="{00000000-0005-0000-0000-0000EE380000}"/>
    <cellStyle name="Normal 3 2 2 2 3 2 5 2 2" xfId="15580" xr:uid="{00000000-0005-0000-0000-0000EF380000}"/>
    <cellStyle name="Normal 3 2 2 2 3 2 5 2 2 2" xfId="15581" xr:uid="{00000000-0005-0000-0000-0000F0380000}"/>
    <cellStyle name="Normal 3 2 2 2 3 2 5 2 3" xfId="15582" xr:uid="{00000000-0005-0000-0000-0000F1380000}"/>
    <cellStyle name="Normal 3 2 2 2 3 2 5 3" xfId="15583" xr:uid="{00000000-0005-0000-0000-0000F2380000}"/>
    <cellStyle name="Normal 3 2 2 2 3 2 5 3 2" xfId="15584" xr:uid="{00000000-0005-0000-0000-0000F3380000}"/>
    <cellStyle name="Normal 3 2 2 2 3 2 5 4" xfId="15585" xr:uid="{00000000-0005-0000-0000-0000F4380000}"/>
    <cellStyle name="Normal 3 2 2 2 3 2 6" xfId="15586" xr:uid="{00000000-0005-0000-0000-0000F5380000}"/>
    <cellStyle name="Normal 3 2 2 2 3 2 6 2" xfId="15587" xr:uid="{00000000-0005-0000-0000-0000F6380000}"/>
    <cellStyle name="Normal 3 2 2 2 3 2 6 2 2" xfId="15588" xr:uid="{00000000-0005-0000-0000-0000F7380000}"/>
    <cellStyle name="Normal 3 2 2 2 3 2 6 2 2 2" xfId="15589" xr:uid="{00000000-0005-0000-0000-0000F8380000}"/>
    <cellStyle name="Normal 3 2 2 2 3 2 6 2 3" xfId="15590" xr:uid="{00000000-0005-0000-0000-0000F9380000}"/>
    <cellStyle name="Normal 3 2 2 2 3 2 6 3" xfId="15591" xr:uid="{00000000-0005-0000-0000-0000FA380000}"/>
    <cellStyle name="Normal 3 2 2 2 3 2 6 3 2" xfId="15592" xr:uid="{00000000-0005-0000-0000-0000FB380000}"/>
    <cellStyle name="Normal 3 2 2 2 3 2 6 4" xfId="15593" xr:uid="{00000000-0005-0000-0000-0000FC380000}"/>
    <cellStyle name="Normal 3 2 2 2 3 2 7" xfId="15594" xr:uid="{00000000-0005-0000-0000-0000FD380000}"/>
    <cellStyle name="Normal 3 2 2 2 3 2 7 2" xfId="15595" xr:uid="{00000000-0005-0000-0000-0000FE380000}"/>
    <cellStyle name="Normal 3 2 2 2 3 2 7 2 2" xfId="15596" xr:uid="{00000000-0005-0000-0000-0000FF380000}"/>
    <cellStyle name="Normal 3 2 2 2 3 2 7 3" xfId="15597" xr:uid="{00000000-0005-0000-0000-000000390000}"/>
    <cellStyle name="Normal 3 2 2 2 3 2 8" xfId="15598" xr:uid="{00000000-0005-0000-0000-000001390000}"/>
    <cellStyle name="Normal 3 2 2 2 3 2 8 2" xfId="15599" xr:uid="{00000000-0005-0000-0000-000002390000}"/>
    <cellStyle name="Normal 3 2 2 2 3 2 9" xfId="15600" xr:uid="{00000000-0005-0000-0000-000003390000}"/>
    <cellStyle name="Normal 3 2 2 2 3 2 9 2" xfId="15601" xr:uid="{00000000-0005-0000-0000-000004390000}"/>
    <cellStyle name="Normal 3 2 2 2 3 3" xfId="15602" xr:uid="{00000000-0005-0000-0000-000005390000}"/>
    <cellStyle name="Normal 3 2 2 2 3 3 10" xfId="15603" xr:uid="{00000000-0005-0000-0000-000006390000}"/>
    <cellStyle name="Normal 3 2 2 2 3 3 2" xfId="15604" xr:uid="{00000000-0005-0000-0000-000007390000}"/>
    <cellStyle name="Normal 3 2 2 2 3 3 2 2" xfId="15605" xr:uid="{00000000-0005-0000-0000-000008390000}"/>
    <cellStyle name="Normal 3 2 2 2 3 3 2 2 2" xfId="15606" xr:uid="{00000000-0005-0000-0000-000009390000}"/>
    <cellStyle name="Normal 3 2 2 2 3 3 2 2 2 2" xfId="15607" xr:uid="{00000000-0005-0000-0000-00000A390000}"/>
    <cellStyle name="Normal 3 2 2 2 3 3 2 2 2 2 2" xfId="15608" xr:uid="{00000000-0005-0000-0000-00000B390000}"/>
    <cellStyle name="Normal 3 2 2 2 3 3 2 2 2 2 2 2" xfId="15609" xr:uid="{00000000-0005-0000-0000-00000C390000}"/>
    <cellStyle name="Normal 3 2 2 2 3 3 2 2 2 2 2 2 2" xfId="15610" xr:uid="{00000000-0005-0000-0000-00000D390000}"/>
    <cellStyle name="Normal 3 2 2 2 3 3 2 2 2 2 2 3" xfId="15611" xr:uid="{00000000-0005-0000-0000-00000E390000}"/>
    <cellStyle name="Normal 3 2 2 2 3 3 2 2 2 2 3" xfId="15612" xr:uid="{00000000-0005-0000-0000-00000F390000}"/>
    <cellStyle name="Normal 3 2 2 2 3 3 2 2 2 2 3 2" xfId="15613" xr:uid="{00000000-0005-0000-0000-000010390000}"/>
    <cellStyle name="Normal 3 2 2 2 3 3 2 2 2 2 4" xfId="15614" xr:uid="{00000000-0005-0000-0000-000011390000}"/>
    <cellStyle name="Normal 3 2 2 2 3 3 2 2 2 3" xfId="15615" xr:uid="{00000000-0005-0000-0000-000012390000}"/>
    <cellStyle name="Normal 3 2 2 2 3 3 2 2 2 3 2" xfId="15616" xr:uid="{00000000-0005-0000-0000-000013390000}"/>
    <cellStyle name="Normal 3 2 2 2 3 3 2 2 2 3 2 2" xfId="15617" xr:uid="{00000000-0005-0000-0000-000014390000}"/>
    <cellStyle name="Normal 3 2 2 2 3 3 2 2 2 3 3" xfId="15618" xr:uid="{00000000-0005-0000-0000-000015390000}"/>
    <cellStyle name="Normal 3 2 2 2 3 3 2 2 2 4" xfId="15619" xr:uid="{00000000-0005-0000-0000-000016390000}"/>
    <cellStyle name="Normal 3 2 2 2 3 3 2 2 2 4 2" xfId="15620" xr:uid="{00000000-0005-0000-0000-000017390000}"/>
    <cellStyle name="Normal 3 2 2 2 3 3 2 2 2 5" xfId="15621" xr:uid="{00000000-0005-0000-0000-000018390000}"/>
    <cellStyle name="Normal 3 2 2 2 3 3 2 2 3" xfId="15622" xr:uid="{00000000-0005-0000-0000-000019390000}"/>
    <cellStyle name="Normal 3 2 2 2 3 3 2 2 3 2" xfId="15623" xr:uid="{00000000-0005-0000-0000-00001A390000}"/>
    <cellStyle name="Normal 3 2 2 2 3 3 2 2 3 2 2" xfId="15624" xr:uid="{00000000-0005-0000-0000-00001B390000}"/>
    <cellStyle name="Normal 3 2 2 2 3 3 2 2 3 2 2 2" xfId="15625" xr:uid="{00000000-0005-0000-0000-00001C390000}"/>
    <cellStyle name="Normal 3 2 2 2 3 3 2 2 3 2 3" xfId="15626" xr:uid="{00000000-0005-0000-0000-00001D390000}"/>
    <cellStyle name="Normal 3 2 2 2 3 3 2 2 3 3" xfId="15627" xr:uid="{00000000-0005-0000-0000-00001E390000}"/>
    <cellStyle name="Normal 3 2 2 2 3 3 2 2 3 3 2" xfId="15628" xr:uid="{00000000-0005-0000-0000-00001F390000}"/>
    <cellStyle name="Normal 3 2 2 2 3 3 2 2 3 4" xfId="15629" xr:uid="{00000000-0005-0000-0000-000020390000}"/>
    <cellStyle name="Normal 3 2 2 2 3 3 2 2 4" xfId="15630" xr:uid="{00000000-0005-0000-0000-000021390000}"/>
    <cellStyle name="Normal 3 2 2 2 3 3 2 2 4 2" xfId="15631" xr:uid="{00000000-0005-0000-0000-000022390000}"/>
    <cellStyle name="Normal 3 2 2 2 3 3 2 2 4 2 2" xfId="15632" xr:uid="{00000000-0005-0000-0000-000023390000}"/>
    <cellStyle name="Normal 3 2 2 2 3 3 2 2 4 2 2 2" xfId="15633" xr:uid="{00000000-0005-0000-0000-000024390000}"/>
    <cellStyle name="Normal 3 2 2 2 3 3 2 2 4 2 3" xfId="15634" xr:uid="{00000000-0005-0000-0000-000025390000}"/>
    <cellStyle name="Normal 3 2 2 2 3 3 2 2 4 3" xfId="15635" xr:uid="{00000000-0005-0000-0000-000026390000}"/>
    <cellStyle name="Normal 3 2 2 2 3 3 2 2 4 3 2" xfId="15636" xr:uid="{00000000-0005-0000-0000-000027390000}"/>
    <cellStyle name="Normal 3 2 2 2 3 3 2 2 4 4" xfId="15637" xr:uid="{00000000-0005-0000-0000-000028390000}"/>
    <cellStyle name="Normal 3 2 2 2 3 3 2 2 5" xfId="15638" xr:uid="{00000000-0005-0000-0000-000029390000}"/>
    <cellStyle name="Normal 3 2 2 2 3 3 2 2 5 2" xfId="15639" xr:uid="{00000000-0005-0000-0000-00002A390000}"/>
    <cellStyle name="Normal 3 2 2 2 3 3 2 2 5 2 2" xfId="15640" xr:uid="{00000000-0005-0000-0000-00002B390000}"/>
    <cellStyle name="Normal 3 2 2 2 3 3 2 2 5 3" xfId="15641" xr:uid="{00000000-0005-0000-0000-00002C390000}"/>
    <cellStyle name="Normal 3 2 2 2 3 3 2 2 6" xfId="15642" xr:uid="{00000000-0005-0000-0000-00002D390000}"/>
    <cellStyle name="Normal 3 2 2 2 3 3 2 2 6 2" xfId="15643" xr:uid="{00000000-0005-0000-0000-00002E390000}"/>
    <cellStyle name="Normal 3 2 2 2 3 3 2 2 7" xfId="15644" xr:uid="{00000000-0005-0000-0000-00002F390000}"/>
    <cellStyle name="Normal 3 2 2 2 3 3 2 2 7 2" xfId="15645" xr:uid="{00000000-0005-0000-0000-000030390000}"/>
    <cellStyle name="Normal 3 2 2 2 3 3 2 2 8" xfId="15646" xr:uid="{00000000-0005-0000-0000-000031390000}"/>
    <cellStyle name="Normal 3 2 2 2 3 3 2 3" xfId="15647" xr:uid="{00000000-0005-0000-0000-000032390000}"/>
    <cellStyle name="Normal 3 2 2 2 3 3 2 3 2" xfId="15648" xr:uid="{00000000-0005-0000-0000-000033390000}"/>
    <cellStyle name="Normal 3 2 2 2 3 3 2 3 2 2" xfId="15649" xr:uid="{00000000-0005-0000-0000-000034390000}"/>
    <cellStyle name="Normal 3 2 2 2 3 3 2 3 2 2 2" xfId="15650" xr:uid="{00000000-0005-0000-0000-000035390000}"/>
    <cellStyle name="Normal 3 2 2 2 3 3 2 3 2 2 2 2" xfId="15651" xr:uid="{00000000-0005-0000-0000-000036390000}"/>
    <cellStyle name="Normal 3 2 2 2 3 3 2 3 2 2 3" xfId="15652" xr:uid="{00000000-0005-0000-0000-000037390000}"/>
    <cellStyle name="Normal 3 2 2 2 3 3 2 3 2 3" xfId="15653" xr:uid="{00000000-0005-0000-0000-000038390000}"/>
    <cellStyle name="Normal 3 2 2 2 3 3 2 3 2 3 2" xfId="15654" xr:uid="{00000000-0005-0000-0000-000039390000}"/>
    <cellStyle name="Normal 3 2 2 2 3 3 2 3 2 4" xfId="15655" xr:uid="{00000000-0005-0000-0000-00003A390000}"/>
    <cellStyle name="Normal 3 2 2 2 3 3 2 3 3" xfId="15656" xr:uid="{00000000-0005-0000-0000-00003B390000}"/>
    <cellStyle name="Normal 3 2 2 2 3 3 2 3 3 2" xfId="15657" xr:uid="{00000000-0005-0000-0000-00003C390000}"/>
    <cellStyle name="Normal 3 2 2 2 3 3 2 3 3 2 2" xfId="15658" xr:uid="{00000000-0005-0000-0000-00003D390000}"/>
    <cellStyle name="Normal 3 2 2 2 3 3 2 3 3 3" xfId="15659" xr:uid="{00000000-0005-0000-0000-00003E390000}"/>
    <cellStyle name="Normal 3 2 2 2 3 3 2 3 4" xfId="15660" xr:uid="{00000000-0005-0000-0000-00003F390000}"/>
    <cellStyle name="Normal 3 2 2 2 3 3 2 3 4 2" xfId="15661" xr:uid="{00000000-0005-0000-0000-000040390000}"/>
    <cellStyle name="Normal 3 2 2 2 3 3 2 3 5" xfId="15662" xr:uid="{00000000-0005-0000-0000-000041390000}"/>
    <cellStyle name="Normal 3 2 2 2 3 3 2 4" xfId="15663" xr:uid="{00000000-0005-0000-0000-000042390000}"/>
    <cellStyle name="Normal 3 2 2 2 3 3 2 4 2" xfId="15664" xr:uid="{00000000-0005-0000-0000-000043390000}"/>
    <cellStyle name="Normal 3 2 2 2 3 3 2 4 2 2" xfId="15665" xr:uid="{00000000-0005-0000-0000-000044390000}"/>
    <cellStyle name="Normal 3 2 2 2 3 3 2 4 2 2 2" xfId="15666" xr:uid="{00000000-0005-0000-0000-000045390000}"/>
    <cellStyle name="Normal 3 2 2 2 3 3 2 4 2 3" xfId="15667" xr:uid="{00000000-0005-0000-0000-000046390000}"/>
    <cellStyle name="Normal 3 2 2 2 3 3 2 4 3" xfId="15668" xr:uid="{00000000-0005-0000-0000-000047390000}"/>
    <cellStyle name="Normal 3 2 2 2 3 3 2 4 3 2" xfId="15669" xr:uid="{00000000-0005-0000-0000-000048390000}"/>
    <cellStyle name="Normal 3 2 2 2 3 3 2 4 4" xfId="15670" xr:uid="{00000000-0005-0000-0000-000049390000}"/>
    <cellStyle name="Normal 3 2 2 2 3 3 2 5" xfId="15671" xr:uid="{00000000-0005-0000-0000-00004A390000}"/>
    <cellStyle name="Normal 3 2 2 2 3 3 2 5 2" xfId="15672" xr:uid="{00000000-0005-0000-0000-00004B390000}"/>
    <cellStyle name="Normal 3 2 2 2 3 3 2 5 2 2" xfId="15673" xr:uid="{00000000-0005-0000-0000-00004C390000}"/>
    <cellStyle name="Normal 3 2 2 2 3 3 2 5 2 2 2" xfId="15674" xr:uid="{00000000-0005-0000-0000-00004D390000}"/>
    <cellStyle name="Normal 3 2 2 2 3 3 2 5 2 3" xfId="15675" xr:uid="{00000000-0005-0000-0000-00004E390000}"/>
    <cellStyle name="Normal 3 2 2 2 3 3 2 5 3" xfId="15676" xr:uid="{00000000-0005-0000-0000-00004F390000}"/>
    <cellStyle name="Normal 3 2 2 2 3 3 2 5 3 2" xfId="15677" xr:uid="{00000000-0005-0000-0000-000050390000}"/>
    <cellStyle name="Normal 3 2 2 2 3 3 2 5 4" xfId="15678" xr:uid="{00000000-0005-0000-0000-000051390000}"/>
    <cellStyle name="Normal 3 2 2 2 3 3 2 6" xfId="15679" xr:uid="{00000000-0005-0000-0000-000052390000}"/>
    <cellStyle name="Normal 3 2 2 2 3 3 2 6 2" xfId="15680" xr:uid="{00000000-0005-0000-0000-000053390000}"/>
    <cellStyle name="Normal 3 2 2 2 3 3 2 6 2 2" xfId="15681" xr:uid="{00000000-0005-0000-0000-000054390000}"/>
    <cellStyle name="Normal 3 2 2 2 3 3 2 6 3" xfId="15682" xr:uid="{00000000-0005-0000-0000-000055390000}"/>
    <cellStyle name="Normal 3 2 2 2 3 3 2 7" xfId="15683" xr:uid="{00000000-0005-0000-0000-000056390000}"/>
    <cellStyle name="Normal 3 2 2 2 3 3 2 7 2" xfId="15684" xr:uid="{00000000-0005-0000-0000-000057390000}"/>
    <cellStyle name="Normal 3 2 2 2 3 3 2 8" xfId="15685" xr:uid="{00000000-0005-0000-0000-000058390000}"/>
    <cellStyle name="Normal 3 2 2 2 3 3 2 8 2" xfId="15686" xr:uid="{00000000-0005-0000-0000-000059390000}"/>
    <cellStyle name="Normal 3 2 2 2 3 3 2 9" xfId="15687" xr:uid="{00000000-0005-0000-0000-00005A390000}"/>
    <cellStyle name="Normal 3 2 2 2 3 3 3" xfId="15688" xr:uid="{00000000-0005-0000-0000-00005B390000}"/>
    <cellStyle name="Normal 3 2 2 2 3 3 3 2" xfId="15689" xr:uid="{00000000-0005-0000-0000-00005C390000}"/>
    <cellStyle name="Normal 3 2 2 2 3 3 3 2 2" xfId="15690" xr:uid="{00000000-0005-0000-0000-00005D390000}"/>
    <cellStyle name="Normal 3 2 2 2 3 3 3 2 2 2" xfId="15691" xr:uid="{00000000-0005-0000-0000-00005E390000}"/>
    <cellStyle name="Normal 3 2 2 2 3 3 3 2 2 2 2" xfId="15692" xr:uid="{00000000-0005-0000-0000-00005F390000}"/>
    <cellStyle name="Normal 3 2 2 2 3 3 3 2 2 2 2 2" xfId="15693" xr:uid="{00000000-0005-0000-0000-000060390000}"/>
    <cellStyle name="Normal 3 2 2 2 3 3 3 2 2 2 3" xfId="15694" xr:uid="{00000000-0005-0000-0000-000061390000}"/>
    <cellStyle name="Normal 3 2 2 2 3 3 3 2 2 3" xfId="15695" xr:uid="{00000000-0005-0000-0000-000062390000}"/>
    <cellStyle name="Normal 3 2 2 2 3 3 3 2 2 3 2" xfId="15696" xr:uid="{00000000-0005-0000-0000-000063390000}"/>
    <cellStyle name="Normal 3 2 2 2 3 3 3 2 2 4" xfId="15697" xr:uid="{00000000-0005-0000-0000-000064390000}"/>
    <cellStyle name="Normal 3 2 2 2 3 3 3 2 3" xfId="15698" xr:uid="{00000000-0005-0000-0000-000065390000}"/>
    <cellStyle name="Normal 3 2 2 2 3 3 3 2 3 2" xfId="15699" xr:uid="{00000000-0005-0000-0000-000066390000}"/>
    <cellStyle name="Normal 3 2 2 2 3 3 3 2 3 2 2" xfId="15700" xr:uid="{00000000-0005-0000-0000-000067390000}"/>
    <cellStyle name="Normal 3 2 2 2 3 3 3 2 3 3" xfId="15701" xr:uid="{00000000-0005-0000-0000-000068390000}"/>
    <cellStyle name="Normal 3 2 2 2 3 3 3 2 4" xfId="15702" xr:uid="{00000000-0005-0000-0000-000069390000}"/>
    <cellStyle name="Normal 3 2 2 2 3 3 3 2 4 2" xfId="15703" xr:uid="{00000000-0005-0000-0000-00006A390000}"/>
    <cellStyle name="Normal 3 2 2 2 3 3 3 2 5" xfId="15704" xr:uid="{00000000-0005-0000-0000-00006B390000}"/>
    <cellStyle name="Normal 3 2 2 2 3 3 3 3" xfId="15705" xr:uid="{00000000-0005-0000-0000-00006C390000}"/>
    <cellStyle name="Normal 3 2 2 2 3 3 3 3 2" xfId="15706" xr:uid="{00000000-0005-0000-0000-00006D390000}"/>
    <cellStyle name="Normal 3 2 2 2 3 3 3 3 2 2" xfId="15707" xr:uid="{00000000-0005-0000-0000-00006E390000}"/>
    <cellStyle name="Normal 3 2 2 2 3 3 3 3 2 2 2" xfId="15708" xr:uid="{00000000-0005-0000-0000-00006F390000}"/>
    <cellStyle name="Normal 3 2 2 2 3 3 3 3 2 3" xfId="15709" xr:uid="{00000000-0005-0000-0000-000070390000}"/>
    <cellStyle name="Normal 3 2 2 2 3 3 3 3 3" xfId="15710" xr:uid="{00000000-0005-0000-0000-000071390000}"/>
    <cellStyle name="Normal 3 2 2 2 3 3 3 3 3 2" xfId="15711" xr:uid="{00000000-0005-0000-0000-000072390000}"/>
    <cellStyle name="Normal 3 2 2 2 3 3 3 3 4" xfId="15712" xr:uid="{00000000-0005-0000-0000-000073390000}"/>
    <cellStyle name="Normal 3 2 2 2 3 3 3 4" xfId="15713" xr:uid="{00000000-0005-0000-0000-000074390000}"/>
    <cellStyle name="Normal 3 2 2 2 3 3 3 4 2" xfId="15714" xr:uid="{00000000-0005-0000-0000-000075390000}"/>
    <cellStyle name="Normal 3 2 2 2 3 3 3 4 2 2" xfId="15715" xr:uid="{00000000-0005-0000-0000-000076390000}"/>
    <cellStyle name="Normal 3 2 2 2 3 3 3 4 2 2 2" xfId="15716" xr:uid="{00000000-0005-0000-0000-000077390000}"/>
    <cellStyle name="Normal 3 2 2 2 3 3 3 4 2 3" xfId="15717" xr:uid="{00000000-0005-0000-0000-000078390000}"/>
    <cellStyle name="Normal 3 2 2 2 3 3 3 4 3" xfId="15718" xr:uid="{00000000-0005-0000-0000-000079390000}"/>
    <cellStyle name="Normal 3 2 2 2 3 3 3 4 3 2" xfId="15719" xr:uid="{00000000-0005-0000-0000-00007A390000}"/>
    <cellStyle name="Normal 3 2 2 2 3 3 3 4 4" xfId="15720" xr:uid="{00000000-0005-0000-0000-00007B390000}"/>
    <cellStyle name="Normal 3 2 2 2 3 3 3 5" xfId="15721" xr:uid="{00000000-0005-0000-0000-00007C390000}"/>
    <cellStyle name="Normal 3 2 2 2 3 3 3 5 2" xfId="15722" xr:uid="{00000000-0005-0000-0000-00007D390000}"/>
    <cellStyle name="Normal 3 2 2 2 3 3 3 5 2 2" xfId="15723" xr:uid="{00000000-0005-0000-0000-00007E390000}"/>
    <cellStyle name="Normal 3 2 2 2 3 3 3 5 3" xfId="15724" xr:uid="{00000000-0005-0000-0000-00007F390000}"/>
    <cellStyle name="Normal 3 2 2 2 3 3 3 6" xfId="15725" xr:uid="{00000000-0005-0000-0000-000080390000}"/>
    <cellStyle name="Normal 3 2 2 2 3 3 3 6 2" xfId="15726" xr:uid="{00000000-0005-0000-0000-000081390000}"/>
    <cellStyle name="Normal 3 2 2 2 3 3 3 7" xfId="15727" xr:uid="{00000000-0005-0000-0000-000082390000}"/>
    <cellStyle name="Normal 3 2 2 2 3 3 3 7 2" xfId="15728" xr:uid="{00000000-0005-0000-0000-000083390000}"/>
    <cellStyle name="Normal 3 2 2 2 3 3 3 8" xfId="15729" xr:uid="{00000000-0005-0000-0000-000084390000}"/>
    <cellStyle name="Normal 3 2 2 2 3 3 4" xfId="15730" xr:uid="{00000000-0005-0000-0000-000085390000}"/>
    <cellStyle name="Normal 3 2 2 2 3 3 4 2" xfId="15731" xr:uid="{00000000-0005-0000-0000-000086390000}"/>
    <cellStyle name="Normal 3 2 2 2 3 3 4 2 2" xfId="15732" xr:uid="{00000000-0005-0000-0000-000087390000}"/>
    <cellStyle name="Normal 3 2 2 2 3 3 4 2 2 2" xfId="15733" xr:uid="{00000000-0005-0000-0000-000088390000}"/>
    <cellStyle name="Normal 3 2 2 2 3 3 4 2 2 2 2" xfId="15734" xr:uid="{00000000-0005-0000-0000-000089390000}"/>
    <cellStyle name="Normal 3 2 2 2 3 3 4 2 2 3" xfId="15735" xr:uid="{00000000-0005-0000-0000-00008A390000}"/>
    <cellStyle name="Normal 3 2 2 2 3 3 4 2 3" xfId="15736" xr:uid="{00000000-0005-0000-0000-00008B390000}"/>
    <cellStyle name="Normal 3 2 2 2 3 3 4 2 3 2" xfId="15737" xr:uid="{00000000-0005-0000-0000-00008C390000}"/>
    <cellStyle name="Normal 3 2 2 2 3 3 4 2 4" xfId="15738" xr:uid="{00000000-0005-0000-0000-00008D390000}"/>
    <cellStyle name="Normal 3 2 2 2 3 3 4 3" xfId="15739" xr:uid="{00000000-0005-0000-0000-00008E390000}"/>
    <cellStyle name="Normal 3 2 2 2 3 3 4 3 2" xfId="15740" xr:uid="{00000000-0005-0000-0000-00008F390000}"/>
    <cellStyle name="Normal 3 2 2 2 3 3 4 3 2 2" xfId="15741" xr:uid="{00000000-0005-0000-0000-000090390000}"/>
    <cellStyle name="Normal 3 2 2 2 3 3 4 3 3" xfId="15742" xr:uid="{00000000-0005-0000-0000-000091390000}"/>
    <cellStyle name="Normal 3 2 2 2 3 3 4 4" xfId="15743" xr:uid="{00000000-0005-0000-0000-000092390000}"/>
    <cellStyle name="Normal 3 2 2 2 3 3 4 4 2" xfId="15744" xr:uid="{00000000-0005-0000-0000-000093390000}"/>
    <cellStyle name="Normal 3 2 2 2 3 3 4 5" xfId="15745" xr:uid="{00000000-0005-0000-0000-000094390000}"/>
    <cellStyle name="Normal 3 2 2 2 3 3 5" xfId="15746" xr:uid="{00000000-0005-0000-0000-000095390000}"/>
    <cellStyle name="Normal 3 2 2 2 3 3 5 2" xfId="15747" xr:uid="{00000000-0005-0000-0000-000096390000}"/>
    <cellStyle name="Normal 3 2 2 2 3 3 5 2 2" xfId="15748" xr:uid="{00000000-0005-0000-0000-000097390000}"/>
    <cellStyle name="Normal 3 2 2 2 3 3 5 2 2 2" xfId="15749" xr:uid="{00000000-0005-0000-0000-000098390000}"/>
    <cellStyle name="Normal 3 2 2 2 3 3 5 2 3" xfId="15750" xr:uid="{00000000-0005-0000-0000-000099390000}"/>
    <cellStyle name="Normal 3 2 2 2 3 3 5 3" xfId="15751" xr:uid="{00000000-0005-0000-0000-00009A390000}"/>
    <cellStyle name="Normal 3 2 2 2 3 3 5 3 2" xfId="15752" xr:uid="{00000000-0005-0000-0000-00009B390000}"/>
    <cellStyle name="Normal 3 2 2 2 3 3 5 4" xfId="15753" xr:uid="{00000000-0005-0000-0000-00009C390000}"/>
    <cellStyle name="Normal 3 2 2 2 3 3 6" xfId="15754" xr:uid="{00000000-0005-0000-0000-00009D390000}"/>
    <cellStyle name="Normal 3 2 2 2 3 3 6 2" xfId="15755" xr:uid="{00000000-0005-0000-0000-00009E390000}"/>
    <cellStyle name="Normal 3 2 2 2 3 3 6 2 2" xfId="15756" xr:uid="{00000000-0005-0000-0000-00009F390000}"/>
    <cellStyle name="Normal 3 2 2 2 3 3 6 2 2 2" xfId="15757" xr:uid="{00000000-0005-0000-0000-0000A0390000}"/>
    <cellStyle name="Normal 3 2 2 2 3 3 6 2 3" xfId="15758" xr:uid="{00000000-0005-0000-0000-0000A1390000}"/>
    <cellStyle name="Normal 3 2 2 2 3 3 6 3" xfId="15759" xr:uid="{00000000-0005-0000-0000-0000A2390000}"/>
    <cellStyle name="Normal 3 2 2 2 3 3 6 3 2" xfId="15760" xr:uid="{00000000-0005-0000-0000-0000A3390000}"/>
    <cellStyle name="Normal 3 2 2 2 3 3 6 4" xfId="15761" xr:uid="{00000000-0005-0000-0000-0000A4390000}"/>
    <cellStyle name="Normal 3 2 2 2 3 3 7" xfId="15762" xr:uid="{00000000-0005-0000-0000-0000A5390000}"/>
    <cellStyle name="Normal 3 2 2 2 3 3 7 2" xfId="15763" xr:uid="{00000000-0005-0000-0000-0000A6390000}"/>
    <cellStyle name="Normal 3 2 2 2 3 3 7 2 2" xfId="15764" xr:uid="{00000000-0005-0000-0000-0000A7390000}"/>
    <cellStyle name="Normal 3 2 2 2 3 3 7 3" xfId="15765" xr:uid="{00000000-0005-0000-0000-0000A8390000}"/>
    <cellStyle name="Normal 3 2 2 2 3 3 8" xfId="15766" xr:uid="{00000000-0005-0000-0000-0000A9390000}"/>
    <cellStyle name="Normal 3 2 2 2 3 3 8 2" xfId="15767" xr:uid="{00000000-0005-0000-0000-0000AA390000}"/>
    <cellStyle name="Normal 3 2 2 2 3 3 9" xfId="15768" xr:uid="{00000000-0005-0000-0000-0000AB390000}"/>
    <cellStyle name="Normal 3 2 2 2 3 3 9 2" xfId="15769" xr:uid="{00000000-0005-0000-0000-0000AC390000}"/>
    <cellStyle name="Normal 3 2 2 2 3 4" xfId="15770" xr:uid="{00000000-0005-0000-0000-0000AD390000}"/>
    <cellStyle name="Normal 3 2 2 2 3 4 10" xfId="15771" xr:uid="{00000000-0005-0000-0000-0000AE390000}"/>
    <cellStyle name="Normal 3 2 2 2 3 4 2" xfId="15772" xr:uid="{00000000-0005-0000-0000-0000AF390000}"/>
    <cellStyle name="Normal 3 2 2 2 3 4 2 2" xfId="15773" xr:uid="{00000000-0005-0000-0000-0000B0390000}"/>
    <cellStyle name="Normal 3 2 2 2 3 4 2 2 2" xfId="15774" xr:uid="{00000000-0005-0000-0000-0000B1390000}"/>
    <cellStyle name="Normal 3 2 2 2 3 4 2 2 2 2" xfId="15775" xr:uid="{00000000-0005-0000-0000-0000B2390000}"/>
    <cellStyle name="Normal 3 2 2 2 3 4 2 2 2 2 2" xfId="15776" xr:uid="{00000000-0005-0000-0000-0000B3390000}"/>
    <cellStyle name="Normal 3 2 2 2 3 4 2 2 2 2 2 2" xfId="15777" xr:uid="{00000000-0005-0000-0000-0000B4390000}"/>
    <cellStyle name="Normal 3 2 2 2 3 4 2 2 2 2 2 2 2" xfId="15778" xr:uid="{00000000-0005-0000-0000-0000B5390000}"/>
    <cellStyle name="Normal 3 2 2 2 3 4 2 2 2 2 2 3" xfId="15779" xr:uid="{00000000-0005-0000-0000-0000B6390000}"/>
    <cellStyle name="Normal 3 2 2 2 3 4 2 2 2 2 3" xfId="15780" xr:uid="{00000000-0005-0000-0000-0000B7390000}"/>
    <cellStyle name="Normal 3 2 2 2 3 4 2 2 2 2 3 2" xfId="15781" xr:uid="{00000000-0005-0000-0000-0000B8390000}"/>
    <cellStyle name="Normal 3 2 2 2 3 4 2 2 2 2 4" xfId="15782" xr:uid="{00000000-0005-0000-0000-0000B9390000}"/>
    <cellStyle name="Normal 3 2 2 2 3 4 2 2 2 3" xfId="15783" xr:uid="{00000000-0005-0000-0000-0000BA390000}"/>
    <cellStyle name="Normal 3 2 2 2 3 4 2 2 2 3 2" xfId="15784" xr:uid="{00000000-0005-0000-0000-0000BB390000}"/>
    <cellStyle name="Normal 3 2 2 2 3 4 2 2 2 3 2 2" xfId="15785" xr:uid="{00000000-0005-0000-0000-0000BC390000}"/>
    <cellStyle name="Normal 3 2 2 2 3 4 2 2 2 3 3" xfId="15786" xr:uid="{00000000-0005-0000-0000-0000BD390000}"/>
    <cellStyle name="Normal 3 2 2 2 3 4 2 2 2 4" xfId="15787" xr:uid="{00000000-0005-0000-0000-0000BE390000}"/>
    <cellStyle name="Normal 3 2 2 2 3 4 2 2 2 4 2" xfId="15788" xr:uid="{00000000-0005-0000-0000-0000BF390000}"/>
    <cellStyle name="Normal 3 2 2 2 3 4 2 2 2 5" xfId="15789" xr:uid="{00000000-0005-0000-0000-0000C0390000}"/>
    <cellStyle name="Normal 3 2 2 2 3 4 2 2 3" xfId="15790" xr:uid="{00000000-0005-0000-0000-0000C1390000}"/>
    <cellStyle name="Normal 3 2 2 2 3 4 2 2 3 2" xfId="15791" xr:uid="{00000000-0005-0000-0000-0000C2390000}"/>
    <cellStyle name="Normal 3 2 2 2 3 4 2 2 3 2 2" xfId="15792" xr:uid="{00000000-0005-0000-0000-0000C3390000}"/>
    <cellStyle name="Normal 3 2 2 2 3 4 2 2 3 2 2 2" xfId="15793" xr:uid="{00000000-0005-0000-0000-0000C4390000}"/>
    <cellStyle name="Normal 3 2 2 2 3 4 2 2 3 2 3" xfId="15794" xr:uid="{00000000-0005-0000-0000-0000C5390000}"/>
    <cellStyle name="Normal 3 2 2 2 3 4 2 2 3 3" xfId="15795" xr:uid="{00000000-0005-0000-0000-0000C6390000}"/>
    <cellStyle name="Normal 3 2 2 2 3 4 2 2 3 3 2" xfId="15796" xr:uid="{00000000-0005-0000-0000-0000C7390000}"/>
    <cellStyle name="Normal 3 2 2 2 3 4 2 2 3 4" xfId="15797" xr:uid="{00000000-0005-0000-0000-0000C8390000}"/>
    <cellStyle name="Normal 3 2 2 2 3 4 2 2 4" xfId="15798" xr:uid="{00000000-0005-0000-0000-0000C9390000}"/>
    <cellStyle name="Normal 3 2 2 2 3 4 2 2 4 2" xfId="15799" xr:uid="{00000000-0005-0000-0000-0000CA390000}"/>
    <cellStyle name="Normal 3 2 2 2 3 4 2 2 4 2 2" xfId="15800" xr:uid="{00000000-0005-0000-0000-0000CB390000}"/>
    <cellStyle name="Normal 3 2 2 2 3 4 2 2 4 2 2 2" xfId="15801" xr:uid="{00000000-0005-0000-0000-0000CC390000}"/>
    <cellStyle name="Normal 3 2 2 2 3 4 2 2 4 2 3" xfId="15802" xr:uid="{00000000-0005-0000-0000-0000CD390000}"/>
    <cellStyle name="Normal 3 2 2 2 3 4 2 2 4 3" xfId="15803" xr:uid="{00000000-0005-0000-0000-0000CE390000}"/>
    <cellStyle name="Normal 3 2 2 2 3 4 2 2 4 3 2" xfId="15804" xr:uid="{00000000-0005-0000-0000-0000CF390000}"/>
    <cellStyle name="Normal 3 2 2 2 3 4 2 2 4 4" xfId="15805" xr:uid="{00000000-0005-0000-0000-0000D0390000}"/>
    <cellStyle name="Normal 3 2 2 2 3 4 2 2 5" xfId="15806" xr:uid="{00000000-0005-0000-0000-0000D1390000}"/>
    <cellStyle name="Normal 3 2 2 2 3 4 2 2 5 2" xfId="15807" xr:uid="{00000000-0005-0000-0000-0000D2390000}"/>
    <cellStyle name="Normal 3 2 2 2 3 4 2 2 5 2 2" xfId="15808" xr:uid="{00000000-0005-0000-0000-0000D3390000}"/>
    <cellStyle name="Normal 3 2 2 2 3 4 2 2 5 3" xfId="15809" xr:uid="{00000000-0005-0000-0000-0000D4390000}"/>
    <cellStyle name="Normal 3 2 2 2 3 4 2 2 6" xfId="15810" xr:uid="{00000000-0005-0000-0000-0000D5390000}"/>
    <cellStyle name="Normal 3 2 2 2 3 4 2 2 6 2" xfId="15811" xr:uid="{00000000-0005-0000-0000-0000D6390000}"/>
    <cellStyle name="Normal 3 2 2 2 3 4 2 2 7" xfId="15812" xr:uid="{00000000-0005-0000-0000-0000D7390000}"/>
    <cellStyle name="Normal 3 2 2 2 3 4 2 2 7 2" xfId="15813" xr:uid="{00000000-0005-0000-0000-0000D8390000}"/>
    <cellStyle name="Normal 3 2 2 2 3 4 2 2 8" xfId="15814" xr:uid="{00000000-0005-0000-0000-0000D9390000}"/>
    <cellStyle name="Normal 3 2 2 2 3 4 2 3" xfId="15815" xr:uid="{00000000-0005-0000-0000-0000DA390000}"/>
    <cellStyle name="Normal 3 2 2 2 3 4 2 3 2" xfId="15816" xr:uid="{00000000-0005-0000-0000-0000DB390000}"/>
    <cellStyle name="Normal 3 2 2 2 3 4 2 3 2 2" xfId="15817" xr:uid="{00000000-0005-0000-0000-0000DC390000}"/>
    <cellStyle name="Normal 3 2 2 2 3 4 2 3 2 2 2" xfId="15818" xr:uid="{00000000-0005-0000-0000-0000DD390000}"/>
    <cellStyle name="Normal 3 2 2 2 3 4 2 3 2 2 2 2" xfId="15819" xr:uid="{00000000-0005-0000-0000-0000DE390000}"/>
    <cellStyle name="Normal 3 2 2 2 3 4 2 3 2 2 3" xfId="15820" xr:uid="{00000000-0005-0000-0000-0000DF390000}"/>
    <cellStyle name="Normal 3 2 2 2 3 4 2 3 2 3" xfId="15821" xr:uid="{00000000-0005-0000-0000-0000E0390000}"/>
    <cellStyle name="Normal 3 2 2 2 3 4 2 3 2 3 2" xfId="15822" xr:uid="{00000000-0005-0000-0000-0000E1390000}"/>
    <cellStyle name="Normal 3 2 2 2 3 4 2 3 2 4" xfId="15823" xr:uid="{00000000-0005-0000-0000-0000E2390000}"/>
    <cellStyle name="Normal 3 2 2 2 3 4 2 3 3" xfId="15824" xr:uid="{00000000-0005-0000-0000-0000E3390000}"/>
    <cellStyle name="Normal 3 2 2 2 3 4 2 3 3 2" xfId="15825" xr:uid="{00000000-0005-0000-0000-0000E4390000}"/>
    <cellStyle name="Normal 3 2 2 2 3 4 2 3 3 2 2" xfId="15826" xr:uid="{00000000-0005-0000-0000-0000E5390000}"/>
    <cellStyle name="Normal 3 2 2 2 3 4 2 3 3 3" xfId="15827" xr:uid="{00000000-0005-0000-0000-0000E6390000}"/>
    <cellStyle name="Normal 3 2 2 2 3 4 2 3 4" xfId="15828" xr:uid="{00000000-0005-0000-0000-0000E7390000}"/>
    <cellStyle name="Normal 3 2 2 2 3 4 2 3 4 2" xfId="15829" xr:uid="{00000000-0005-0000-0000-0000E8390000}"/>
    <cellStyle name="Normal 3 2 2 2 3 4 2 3 5" xfId="15830" xr:uid="{00000000-0005-0000-0000-0000E9390000}"/>
    <cellStyle name="Normal 3 2 2 2 3 4 2 4" xfId="15831" xr:uid="{00000000-0005-0000-0000-0000EA390000}"/>
    <cellStyle name="Normal 3 2 2 2 3 4 2 4 2" xfId="15832" xr:uid="{00000000-0005-0000-0000-0000EB390000}"/>
    <cellStyle name="Normal 3 2 2 2 3 4 2 4 2 2" xfId="15833" xr:uid="{00000000-0005-0000-0000-0000EC390000}"/>
    <cellStyle name="Normal 3 2 2 2 3 4 2 4 2 2 2" xfId="15834" xr:uid="{00000000-0005-0000-0000-0000ED390000}"/>
    <cellStyle name="Normal 3 2 2 2 3 4 2 4 2 3" xfId="15835" xr:uid="{00000000-0005-0000-0000-0000EE390000}"/>
    <cellStyle name="Normal 3 2 2 2 3 4 2 4 3" xfId="15836" xr:uid="{00000000-0005-0000-0000-0000EF390000}"/>
    <cellStyle name="Normal 3 2 2 2 3 4 2 4 3 2" xfId="15837" xr:uid="{00000000-0005-0000-0000-0000F0390000}"/>
    <cellStyle name="Normal 3 2 2 2 3 4 2 4 4" xfId="15838" xr:uid="{00000000-0005-0000-0000-0000F1390000}"/>
    <cellStyle name="Normal 3 2 2 2 3 4 2 5" xfId="15839" xr:uid="{00000000-0005-0000-0000-0000F2390000}"/>
    <cellStyle name="Normal 3 2 2 2 3 4 2 5 2" xfId="15840" xr:uid="{00000000-0005-0000-0000-0000F3390000}"/>
    <cellStyle name="Normal 3 2 2 2 3 4 2 5 2 2" xfId="15841" xr:uid="{00000000-0005-0000-0000-0000F4390000}"/>
    <cellStyle name="Normal 3 2 2 2 3 4 2 5 2 2 2" xfId="15842" xr:uid="{00000000-0005-0000-0000-0000F5390000}"/>
    <cellStyle name="Normal 3 2 2 2 3 4 2 5 2 3" xfId="15843" xr:uid="{00000000-0005-0000-0000-0000F6390000}"/>
    <cellStyle name="Normal 3 2 2 2 3 4 2 5 3" xfId="15844" xr:uid="{00000000-0005-0000-0000-0000F7390000}"/>
    <cellStyle name="Normal 3 2 2 2 3 4 2 5 3 2" xfId="15845" xr:uid="{00000000-0005-0000-0000-0000F8390000}"/>
    <cellStyle name="Normal 3 2 2 2 3 4 2 5 4" xfId="15846" xr:uid="{00000000-0005-0000-0000-0000F9390000}"/>
    <cellStyle name="Normal 3 2 2 2 3 4 2 6" xfId="15847" xr:uid="{00000000-0005-0000-0000-0000FA390000}"/>
    <cellStyle name="Normal 3 2 2 2 3 4 2 6 2" xfId="15848" xr:uid="{00000000-0005-0000-0000-0000FB390000}"/>
    <cellStyle name="Normal 3 2 2 2 3 4 2 6 2 2" xfId="15849" xr:uid="{00000000-0005-0000-0000-0000FC390000}"/>
    <cellStyle name="Normal 3 2 2 2 3 4 2 6 3" xfId="15850" xr:uid="{00000000-0005-0000-0000-0000FD390000}"/>
    <cellStyle name="Normal 3 2 2 2 3 4 2 7" xfId="15851" xr:uid="{00000000-0005-0000-0000-0000FE390000}"/>
    <cellStyle name="Normal 3 2 2 2 3 4 2 7 2" xfId="15852" xr:uid="{00000000-0005-0000-0000-0000FF390000}"/>
    <cellStyle name="Normal 3 2 2 2 3 4 2 8" xfId="15853" xr:uid="{00000000-0005-0000-0000-0000003A0000}"/>
    <cellStyle name="Normal 3 2 2 2 3 4 2 8 2" xfId="15854" xr:uid="{00000000-0005-0000-0000-0000013A0000}"/>
    <cellStyle name="Normal 3 2 2 2 3 4 2 9" xfId="15855" xr:uid="{00000000-0005-0000-0000-0000023A0000}"/>
    <cellStyle name="Normal 3 2 2 2 3 4 3" xfId="15856" xr:uid="{00000000-0005-0000-0000-0000033A0000}"/>
    <cellStyle name="Normal 3 2 2 2 3 4 3 2" xfId="15857" xr:uid="{00000000-0005-0000-0000-0000043A0000}"/>
    <cellStyle name="Normal 3 2 2 2 3 4 3 2 2" xfId="15858" xr:uid="{00000000-0005-0000-0000-0000053A0000}"/>
    <cellStyle name="Normal 3 2 2 2 3 4 3 2 2 2" xfId="15859" xr:uid="{00000000-0005-0000-0000-0000063A0000}"/>
    <cellStyle name="Normal 3 2 2 2 3 4 3 2 2 2 2" xfId="15860" xr:uid="{00000000-0005-0000-0000-0000073A0000}"/>
    <cellStyle name="Normal 3 2 2 2 3 4 3 2 2 2 2 2" xfId="15861" xr:uid="{00000000-0005-0000-0000-0000083A0000}"/>
    <cellStyle name="Normal 3 2 2 2 3 4 3 2 2 2 3" xfId="15862" xr:uid="{00000000-0005-0000-0000-0000093A0000}"/>
    <cellStyle name="Normal 3 2 2 2 3 4 3 2 2 3" xfId="15863" xr:uid="{00000000-0005-0000-0000-00000A3A0000}"/>
    <cellStyle name="Normal 3 2 2 2 3 4 3 2 2 3 2" xfId="15864" xr:uid="{00000000-0005-0000-0000-00000B3A0000}"/>
    <cellStyle name="Normal 3 2 2 2 3 4 3 2 2 4" xfId="15865" xr:uid="{00000000-0005-0000-0000-00000C3A0000}"/>
    <cellStyle name="Normal 3 2 2 2 3 4 3 2 3" xfId="15866" xr:uid="{00000000-0005-0000-0000-00000D3A0000}"/>
    <cellStyle name="Normal 3 2 2 2 3 4 3 2 3 2" xfId="15867" xr:uid="{00000000-0005-0000-0000-00000E3A0000}"/>
    <cellStyle name="Normal 3 2 2 2 3 4 3 2 3 2 2" xfId="15868" xr:uid="{00000000-0005-0000-0000-00000F3A0000}"/>
    <cellStyle name="Normal 3 2 2 2 3 4 3 2 3 3" xfId="15869" xr:uid="{00000000-0005-0000-0000-0000103A0000}"/>
    <cellStyle name="Normal 3 2 2 2 3 4 3 2 4" xfId="15870" xr:uid="{00000000-0005-0000-0000-0000113A0000}"/>
    <cellStyle name="Normal 3 2 2 2 3 4 3 2 4 2" xfId="15871" xr:uid="{00000000-0005-0000-0000-0000123A0000}"/>
    <cellStyle name="Normal 3 2 2 2 3 4 3 2 5" xfId="15872" xr:uid="{00000000-0005-0000-0000-0000133A0000}"/>
    <cellStyle name="Normal 3 2 2 2 3 4 3 3" xfId="15873" xr:uid="{00000000-0005-0000-0000-0000143A0000}"/>
    <cellStyle name="Normal 3 2 2 2 3 4 3 3 2" xfId="15874" xr:uid="{00000000-0005-0000-0000-0000153A0000}"/>
    <cellStyle name="Normal 3 2 2 2 3 4 3 3 2 2" xfId="15875" xr:uid="{00000000-0005-0000-0000-0000163A0000}"/>
    <cellStyle name="Normal 3 2 2 2 3 4 3 3 2 2 2" xfId="15876" xr:uid="{00000000-0005-0000-0000-0000173A0000}"/>
    <cellStyle name="Normal 3 2 2 2 3 4 3 3 2 3" xfId="15877" xr:uid="{00000000-0005-0000-0000-0000183A0000}"/>
    <cellStyle name="Normal 3 2 2 2 3 4 3 3 3" xfId="15878" xr:uid="{00000000-0005-0000-0000-0000193A0000}"/>
    <cellStyle name="Normal 3 2 2 2 3 4 3 3 3 2" xfId="15879" xr:uid="{00000000-0005-0000-0000-00001A3A0000}"/>
    <cellStyle name="Normal 3 2 2 2 3 4 3 3 4" xfId="15880" xr:uid="{00000000-0005-0000-0000-00001B3A0000}"/>
    <cellStyle name="Normal 3 2 2 2 3 4 3 4" xfId="15881" xr:uid="{00000000-0005-0000-0000-00001C3A0000}"/>
    <cellStyle name="Normal 3 2 2 2 3 4 3 4 2" xfId="15882" xr:uid="{00000000-0005-0000-0000-00001D3A0000}"/>
    <cellStyle name="Normal 3 2 2 2 3 4 3 4 2 2" xfId="15883" xr:uid="{00000000-0005-0000-0000-00001E3A0000}"/>
    <cellStyle name="Normal 3 2 2 2 3 4 3 4 2 2 2" xfId="15884" xr:uid="{00000000-0005-0000-0000-00001F3A0000}"/>
    <cellStyle name="Normal 3 2 2 2 3 4 3 4 2 3" xfId="15885" xr:uid="{00000000-0005-0000-0000-0000203A0000}"/>
    <cellStyle name="Normal 3 2 2 2 3 4 3 4 3" xfId="15886" xr:uid="{00000000-0005-0000-0000-0000213A0000}"/>
    <cellStyle name="Normal 3 2 2 2 3 4 3 4 3 2" xfId="15887" xr:uid="{00000000-0005-0000-0000-0000223A0000}"/>
    <cellStyle name="Normal 3 2 2 2 3 4 3 4 4" xfId="15888" xr:uid="{00000000-0005-0000-0000-0000233A0000}"/>
    <cellStyle name="Normal 3 2 2 2 3 4 3 5" xfId="15889" xr:uid="{00000000-0005-0000-0000-0000243A0000}"/>
    <cellStyle name="Normal 3 2 2 2 3 4 3 5 2" xfId="15890" xr:uid="{00000000-0005-0000-0000-0000253A0000}"/>
    <cellStyle name="Normal 3 2 2 2 3 4 3 5 2 2" xfId="15891" xr:uid="{00000000-0005-0000-0000-0000263A0000}"/>
    <cellStyle name="Normal 3 2 2 2 3 4 3 5 3" xfId="15892" xr:uid="{00000000-0005-0000-0000-0000273A0000}"/>
    <cellStyle name="Normal 3 2 2 2 3 4 3 6" xfId="15893" xr:uid="{00000000-0005-0000-0000-0000283A0000}"/>
    <cellStyle name="Normal 3 2 2 2 3 4 3 6 2" xfId="15894" xr:uid="{00000000-0005-0000-0000-0000293A0000}"/>
    <cellStyle name="Normal 3 2 2 2 3 4 3 7" xfId="15895" xr:uid="{00000000-0005-0000-0000-00002A3A0000}"/>
    <cellStyle name="Normal 3 2 2 2 3 4 3 7 2" xfId="15896" xr:uid="{00000000-0005-0000-0000-00002B3A0000}"/>
    <cellStyle name="Normal 3 2 2 2 3 4 3 8" xfId="15897" xr:uid="{00000000-0005-0000-0000-00002C3A0000}"/>
    <cellStyle name="Normal 3 2 2 2 3 4 4" xfId="15898" xr:uid="{00000000-0005-0000-0000-00002D3A0000}"/>
    <cellStyle name="Normal 3 2 2 2 3 4 4 2" xfId="15899" xr:uid="{00000000-0005-0000-0000-00002E3A0000}"/>
    <cellStyle name="Normal 3 2 2 2 3 4 4 2 2" xfId="15900" xr:uid="{00000000-0005-0000-0000-00002F3A0000}"/>
    <cellStyle name="Normal 3 2 2 2 3 4 4 2 2 2" xfId="15901" xr:uid="{00000000-0005-0000-0000-0000303A0000}"/>
    <cellStyle name="Normal 3 2 2 2 3 4 4 2 2 2 2" xfId="15902" xr:uid="{00000000-0005-0000-0000-0000313A0000}"/>
    <cellStyle name="Normal 3 2 2 2 3 4 4 2 2 3" xfId="15903" xr:uid="{00000000-0005-0000-0000-0000323A0000}"/>
    <cellStyle name="Normal 3 2 2 2 3 4 4 2 3" xfId="15904" xr:uid="{00000000-0005-0000-0000-0000333A0000}"/>
    <cellStyle name="Normal 3 2 2 2 3 4 4 2 3 2" xfId="15905" xr:uid="{00000000-0005-0000-0000-0000343A0000}"/>
    <cellStyle name="Normal 3 2 2 2 3 4 4 2 4" xfId="15906" xr:uid="{00000000-0005-0000-0000-0000353A0000}"/>
    <cellStyle name="Normal 3 2 2 2 3 4 4 3" xfId="15907" xr:uid="{00000000-0005-0000-0000-0000363A0000}"/>
    <cellStyle name="Normal 3 2 2 2 3 4 4 3 2" xfId="15908" xr:uid="{00000000-0005-0000-0000-0000373A0000}"/>
    <cellStyle name="Normal 3 2 2 2 3 4 4 3 2 2" xfId="15909" xr:uid="{00000000-0005-0000-0000-0000383A0000}"/>
    <cellStyle name="Normal 3 2 2 2 3 4 4 3 3" xfId="15910" xr:uid="{00000000-0005-0000-0000-0000393A0000}"/>
    <cellStyle name="Normal 3 2 2 2 3 4 4 4" xfId="15911" xr:uid="{00000000-0005-0000-0000-00003A3A0000}"/>
    <cellStyle name="Normal 3 2 2 2 3 4 4 4 2" xfId="15912" xr:uid="{00000000-0005-0000-0000-00003B3A0000}"/>
    <cellStyle name="Normal 3 2 2 2 3 4 4 5" xfId="15913" xr:uid="{00000000-0005-0000-0000-00003C3A0000}"/>
    <cellStyle name="Normal 3 2 2 2 3 4 5" xfId="15914" xr:uid="{00000000-0005-0000-0000-00003D3A0000}"/>
    <cellStyle name="Normal 3 2 2 2 3 4 5 2" xfId="15915" xr:uid="{00000000-0005-0000-0000-00003E3A0000}"/>
    <cellStyle name="Normal 3 2 2 2 3 4 5 2 2" xfId="15916" xr:uid="{00000000-0005-0000-0000-00003F3A0000}"/>
    <cellStyle name="Normal 3 2 2 2 3 4 5 2 2 2" xfId="15917" xr:uid="{00000000-0005-0000-0000-0000403A0000}"/>
    <cellStyle name="Normal 3 2 2 2 3 4 5 2 3" xfId="15918" xr:uid="{00000000-0005-0000-0000-0000413A0000}"/>
    <cellStyle name="Normal 3 2 2 2 3 4 5 3" xfId="15919" xr:uid="{00000000-0005-0000-0000-0000423A0000}"/>
    <cellStyle name="Normal 3 2 2 2 3 4 5 3 2" xfId="15920" xr:uid="{00000000-0005-0000-0000-0000433A0000}"/>
    <cellStyle name="Normal 3 2 2 2 3 4 5 4" xfId="15921" xr:uid="{00000000-0005-0000-0000-0000443A0000}"/>
    <cellStyle name="Normal 3 2 2 2 3 4 6" xfId="15922" xr:uid="{00000000-0005-0000-0000-0000453A0000}"/>
    <cellStyle name="Normal 3 2 2 2 3 4 6 2" xfId="15923" xr:uid="{00000000-0005-0000-0000-0000463A0000}"/>
    <cellStyle name="Normal 3 2 2 2 3 4 6 2 2" xfId="15924" xr:uid="{00000000-0005-0000-0000-0000473A0000}"/>
    <cellStyle name="Normal 3 2 2 2 3 4 6 2 2 2" xfId="15925" xr:uid="{00000000-0005-0000-0000-0000483A0000}"/>
    <cellStyle name="Normal 3 2 2 2 3 4 6 2 3" xfId="15926" xr:uid="{00000000-0005-0000-0000-0000493A0000}"/>
    <cellStyle name="Normal 3 2 2 2 3 4 6 3" xfId="15927" xr:uid="{00000000-0005-0000-0000-00004A3A0000}"/>
    <cellStyle name="Normal 3 2 2 2 3 4 6 3 2" xfId="15928" xr:uid="{00000000-0005-0000-0000-00004B3A0000}"/>
    <cellStyle name="Normal 3 2 2 2 3 4 6 4" xfId="15929" xr:uid="{00000000-0005-0000-0000-00004C3A0000}"/>
    <cellStyle name="Normal 3 2 2 2 3 4 7" xfId="15930" xr:uid="{00000000-0005-0000-0000-00004D3A0000}"/>
    <cellStyle name="Normal 3 2 2 2 3 4 7 2" xfId="15931" xr:uid="{00000000-0005-0000-0000-00004E3A0000}"/>
    <cellStyle name="Normal 3 2 2 2 3 4 7 2 2" xfId="15932" xr:uid="{00000000-0005-0000-0000-00004F3A0000}"/>
    <cellStyle name="Normal 3 2 2 2 3 4 7 3" xfId="15933" xr:uid="{00000000-0005-0000-0000-0000503A0000}"/>
    <cellStyle name="Normal 3 2 2 2 3 4 8" xfId="15934" xr:uid="{00000000-0005-0000-0000-0000513A0000}"/>
    <cellStyle name="Normal 3 2 2 2 3 4 8 2" xfId="15935" xr:uid="{00000000-0005-0000-0000-0000523A0000}"/>
    <cellStyle name="Normal 3 2 2 2 3 4 9" xfId="15936" xr:uid="{00000000-0005-0000-0000-0000533A0000}"/>
    <cellStyle name="Normal 3 2 2 2 3 4 9 2" xfId="15937" xr:uid="{00000000-0005-0000-0000-0000543A0000}"/>
    <cellStyle name="Normal 3 2 2 2 3 5" xfId="15938" xr:uid="{00000000-0005-0000-0000-0000553A0000}"/>
    <cellStyle name="Normal 3 2 2 2 3 5 2" xfId="15939" xr:uid="{00000000-0005-0000-0000-0000563A0000}"/>
    <cellStyle name="Normal 3 2 2 2 3 5 2 2" xfId="15940" xr:uid="{00000000-0005-0000-0000-0000573A0000}"/>
    <cellStyle name="Normal 3 2 2 2 3 5 2 2 2" xfId="15941" xr:uid="{00000000-0005-0000-0000-0000583A0000}"/>
    <cellStyle name="Normal 3 2 2 2 3 5 2 2 2 2" xfId="15942" xr:uid="{00000000-0005-0000-0000-0000593A0000}"/>
    <cellStyle name="Normal 3 2 2 2 3 5 2 2 2 2 2" xfId="15943" xr:uid="{00000000-0005-0000-0000-00005A3A0000}"/>
    <cellStyle name="Normal 3 2 2 2 3 5 2 2 2 2 2 2" xfId="15944" xr:uid="{00000000-0005-0000-0000-00005B3A0000}"/>
    <cellStyle name="Normal 3 2 2 2 3 5 2 2 2 2 3" xfId="15945" xr:uid="{00000000-0005-0000-0000-00005C3A0000}"/>
    <cellStyle name="Normal 3 2 2 2 3 5 2 2 2 3" xfId="15946" xr:uid="{00000000-0005-0000-0000-00005D3A0000}"/>
    <cellStyle name="Normal 3 2 2 2 3 5 2 2 2 3 2" xfId="15947" xr:uid="{00000000-0005-0000-0000-00005E3A0000}"/>
    <cellStyle name="Normal 3 2 2 2 3 5 2 2 2 4" xfId="15948" xr:uid="{00000000-0005-0000-0000-00005F3A0000}"/>
    <cellStyle name="Normal 3 2 2 2 3 5 2 2 3" xfId="15949" xr:uid="{00000000-0005-0000-0000-0000603A0000}"/>
    <cellStyle name="Normal 3 2 2 2 3 5 2 2 3 2" xfId="15950" xr:uid="{00000000-0005-0000-0000-0000613A0000}"/>
    <cellStyle name="Normal 3 2 2 2 3 5 2 2 3 2 2" xfId="15951" xr:uid="{00000000-0005-0000-0000-0000623A0000}"/>
    <cellStyle name="Normal 3 2 2 2 3 5 2 2 3 3" xfId="15952" xr:uid="{00000000-0005-0000-0000-0000633A0000}"/>
    <cellStyle name="Normal 3 2 2 2 3 5 2 2 4" xfId="15953" xr:uid="{00000000-0005-0000-0000-0000643A0000}"/>
    <cellStyle name="Normal 3 2 2 2 3 5 2 2 4 2" xfId="15954" xr:uid="{00000000-0005-0000-0000-0000653A0000}"/>
    <cellStyle name="Normal 3 2 2 2 3 5 2 2 5" xfId="15955" xr:uid="{00000000-0005-0000-0000-0000663A0000}"/>
    <cellStyle name="Normal 3 2 2 2 3 5 2 3" xfId="15956" xr:uid="{00000000-0005-0000-0000-0000673A0000}"/>
    <cellStyle name="Normal 3 2 2 2 3 5 2 3 2" xfId="15957" xr:uid="{00000000-0005-0000-0000-0000683A0000}"/>
    <cellStyle name="Normal 3 2 2 2 3 5 2 3 2 2" xfId="15958" xr:uid="{00000000-0005-0000-0000-0000693A0000}"/>
    <cellStyle name="Normal 3 2 2 2 3 5 2 3 2 2 2" xfId="15959" xr:uid="{00000000-0005-0000-0000-00006A3A0000}"/>
    <cellStyle name="Normal 3 2 2 2 3 5 2 3 2 3" xfId="15960" xr:uid="{00000000-0005-0000-0000-00006B3A0000}"/>
    <cellStyle name="Normal 3 2 2 2 3 5 2 3 3" xfId="15961" xr:uid="{00000000-0005-0000-0000-00006C3A0000}"/>
    <cellStyle name="Normal 3 2 2 2 3 5 2 3 3 2" xfId="15962" xr:uid="{00000000-0005-0000-0000-00006D3A0000}"/>
    <cellStyle name="Normal 3 2 2 2 3 5 2 3 4" xfId="15963" xr:uid="{00000000-0005-0000-0000-00006E3A0000}"/>
    <cellStyle name="Normal 3 2 2 2 3 5 2 4" xfId="15964" xr:uid="{00000000-0005-0000-0000-00006F3A0000}"/>
    <cellStyle name="Normal 3 2 2 2 3 5 2 4 2" xfId="15965" xr:uid="{00000000-0005-0000-0000-0000703A0000}"/>
    <cellStyle name="Normal 3 2 2 2 3 5 2 4 2 2" xfId="15966" xr:uid="{00000000-0005-0000-0000-0000713A0000}"/>
    <cellStyle name="Normal 3 2 2 2 3 5 2 4 2 2 2" xfId="15967" xr:uid="{00000000-0005-0000-0000-0000723A0000}"/>
    <cellStyle name="Normal 3 2 2 2 3 5 2 4 2 3" xfId="15968" xr:uid="{00000000-0005-0000-0000-0000733A0000}"/>
    <cellStyle name="Normal 3 2 2 2 3 5 2 4 3" xfId="15969" xr:uid="{00000000-0005-0000-0000-0000743A0000}"/>
    <cellStyle name="Normal 3 2 2 2 3 5 2 4 3 2" xfId="15970" xr:uid="{00000000-0005-0000-0000-0000753A0000}"/>
    <cellStyle name="Normal 3 2 2 2 3 5 2 4 4" xfId="15971" xr:uid="{00000000-0005-0000-0000-0000763A0000}"/>
    <cellStyle name="Normal 3 2 2 2 3 5 2 5" xfId="15972" xr:uid="{00000000-0005-0000-0000-0000773A0000}"/>
    <cellStyle name="Normal 3 2 2 2 3 5 2 5 2" xfId="15973" xr:uid="{00000000-0005-0000-0000-0000783A0000}"/>
    <cellStyle name="Normal 3 2 2 2 3 5 2 5 2 2" xfId="15974" xr:uid="{00000000-0005-0000-0000-0000793A0000}"/>
    <cellStyle name="Normal 3 2 2 2 3 5 2 5 3" xfId="15975" xr:uid="{00000000-0005-0000-0000-00007A3A0000}"/>
    <cellStyle name="Normal 3 2 2 2 3 5 2 6" xfId="15976" xr:uid="{00000000-0005-0000-0000-00007B3A0000}"/>
    <cellStyle name="Normal 3 2 2 2 3 5 2 6 2" xfId="15977" xr:uid="{00000000-0005-0000-0000-00007C3A0000}"/>
    <cellStyle name="Normal 3 2 2 2 3 5 2 7" xfId="15978" xr:uid="{00000000-0005-0000-0000-00007D3A0000}"/>
    <cellStyle name="Normal 3 2 2 2 3 5 2 7 2" xfId="15979" xr:uid="{00000000-0005-0000-0000-00007E3A0000}"/>
    <cellStyle name="Normal 3 2 2 2 3 5 2 8" xfId="15980" xr:uid="{00000000-0005-0000-0000-00007F3A0000}"/>
    <cellStyle name="Normal 3 2 2 2 3 5 3" xfId="15981" xr:uid="{00000000-0005-0000-0000-0000803A0000}"/>
    <cellStyle name="Normal 3 2 2 2 3 5 3 2" xfId="15982" xr:uid="{00000000-0005-0000-0000-0000813A0000}"/>
    <cellStyle name="Normal 3 2 2 2 3 5 3 2 2" xfId="15983" xr:uid="{00000000-0005-0000-0000-0000823A0000}"/>
    <cellStyle name="Normal 3 2 2 2 3 5 3 2 2 2" xfId="15984" xr:uid="{00000000-0005-0000-0000-0000833A0000}"/>
    <cellStyle name="Normal 3 2 2 2 3 5 3 2 2 2 2" xfId="15985" xr:uid="{00000000-0005-0000-0000-0000843A0000}"/>
    <cellStyle name="Normal 3 2 2 2 3 5 3 2 2 3" xfId="15986" xr:uid="{00000000-0005-0000-0000-0000853A0000}"/>
    <cellStyle name="Normal 3 2 2 2 3 5 3 2 3" xfId="15987" xr:uid="{00000000-0005-0000-0000-0000863A0000}"/>
    <cellStyle name="Normal 3 2 2 2 3 5 3 2 3 2" xfId="15988" xr:uid="{00000000-0005-0000-0000-0000873A0000}"/>
    <cellStyle name="Normal 3 2 2 2 3 5 3 2 4" xfId="15989" xr:uid="{00000000-0005-0000-0000-0000883A0000}"/>
    <cellStyle name="Normal 3 2 2 2 3 5 3 3" xfId="15990" xr:uid="{00000000-0005-0000-0000-0000893A0000}"/>
    <cellStyle name="Normal 3 2 2 2 3 5 3 3 2" xfId="15991" xr:uid="{00000000-0005-0000-0000-00008A3A0000}"/>
    <cellStyle name="Normal 3 2 2 2 3 5 3 3 2 2" xfId="15992" xr:uid="{00000000-0005-0000-0000-00008B3A0000}"/>
    <cellStyle name="Normal 3 2 2 2 3 5 3 3 3" xfId="15993" xr:uid="{00000000-0005-0000-0000-00008C3A0000}"/>
    <cellStyle name="Normal 3 2 2 2 3 5 3 4" xfId="15994" xr:uid="{00000000-0005-0000-0000-00008D3A0000}"/>
    <cellStyle name="Normal 3 2 2 2 3 5 3 4 2" xfId="15995" xr:uid="{00000000-0005-0000-0000-00008E3A0000}"/>
    <cellStyle name="Normal 3 2 2 2 3 5 3 5" xfId="15996" xr:uid="{00000000-0005-0000-0000-00008F3A0000}"/>
    <cellStyle name="Normal 3 2 2 2 3 5 4" xfId="15997" xr:uid="{00000000-0005-0000-0000-0000903A0000}"/>
    <cellStyle name="Normal 3 2 2 2 3 5 4 2" xfId="15998" xr:uid="{00000000-0005-0000-0000-0000913A0000}"/>
    <cellStyle name="Normal 3 2 2 2 3 5 4 2 2" xfId="15999" xr:uid="{00000000-0005-0000-0000-0000923A0000}"/>
    <cellStyle name="Normal 3 2 2 2 3 5 4 2 2 2" xfId="16000" xr:uid="{00000000-0005-0000-0000-0000933A0000}"/>
    <cellStyle name="Normal 3 2 2 2 3 5 4 2 3" xfId="16001" xr:uid="{00000000-0005-0000-0000-0000943A0000}"/>
    <cellStyle name="Normal 3 2 2 2 3 5 4 3" xfId="16002" xr:uid="{00000000-0005-0000-0000-0000953A0000}"/>
    <cellStyle name="Normal 3 2 2 2 3 5 4 3 2" xfId="16003" xr:uid="{00000000-0005-0000-0000-0000963A0000}"/>
    <cellStyle name="Normal 3 2 2 2 3 5 4 4" xfId="16004" xr:uid="{00000000-0005-0000-0000-0000973A0000}"/>
    <cellStyle name="Normal 3 2 2 2 3 5 5" xfId="16005" xr:uid="{00000000-0005-0000-0000-0000983A0000}"/>
    <cellStyle name="Normal 3 2 2 2 3 5 5 2" xfId="16006" xr:uid="{00000000-0005-0000-0000-0000993A0000}"/>
    <cellStyle name="Normal 3 2 2 2 3 5 5 2 2" xfId="16007" xr:uid="{00000000-0005-0000-0000-00009A3A0000}"/>
    <cellStyle name="Normal 3 2 2 2 3 5 5 2 2 2" xfId="16008" xr:uid="{00000000-0005-0000-0000-00009B3A0000}"/>
    <cellStyle name="Normal 3 2 2 2 3 5 5 2 3" xfId="16009" xr:uid="{00000000-0005-0000-0000-00009C3A0000}"/>
    <cellStyle name="Normal 3 2 2 2 3 5 5 3" xfId="16010" xr:uid="{00000000-0005-0000-0000-00009D3A0000}"/>
    <cellStyle name="Normal 3 2 2 2 3 5 5 3 2" xfId="16011" xr:uid="{00000000-0005-0000-0000-00009E3A0000}"/>
    <cellStyle name="Normal 3 2 2 2 3 5 5 4" xfId="16012" xr:uid="{00000000-0005-0000-0000-00009F3A0000}"/>
    <cellStyle name="Normal 3 2 2 2 3 5 6" xfId="16013" xr:uid="{00000000-0005-0000-0000-0000A03A0000}"/>
    <cellStyle name="Normal 3 2 2 2 3 5 6 2" xfId="16014" xr:uid="{00000000-0005-0000-0000-0000A13A0000}"/>
    <cellStyle name="Normal 3 2 2 2 3 5 6 2 2" xfId="16015" xr:uid="{00000000-0005-0000-0000-0000A23A0000}"/>
    <cellStyle name="Normal 3 2 2 2 3 5 6 3" xfId="16016" xr:uid="{00000000-0005-0000-0000-0000A33A0000}"/>
    <cellStyle name="Normal 3 2 2 2 3 5 7" xfId="16017" xr:uid="{00000000-0005-0000-0000-0000A43A0000}"/>
    <cellStyle name="Normal 3 2 2 2 3 5 7 2" xfId="16018" xr:uid="{00000000-0005-0000-0000-0000A53A0000}"/>
    <cellStyle name="Normal 3 2 2 2 3 5 8" xfId="16019" xr:uid="{00000000-0005-0000-0000-0000A63A0000}"/>
    <cellStyle name="Normal 3 2 2 2 3 5 8 2" xfId="16020" xr:uid="{00000000-0005-0000-0000-0000A73A0000}"/>
    <cellStyle name="Normal 3 2 2 2 3 5 9" xfId="16021" xr:uid="{00000000-0005-0000-0000-0000A83A0000}"/>
    <cellStyle name="Normal 3 2 2 2 3 6" xfId="16022" xr:uid="{00000000-0005-0000-0000-0000A93A0000}"/>
    <cellStyle name="Normal 3 2 2 2 3 6 2" xfId="16023" xr:uid="{00000000-0005-0000-0000-0000AA3A0000}"/>
    <cellStyle name="Normal 3 2 2 2 3 6 2 2" xfId="16024" xr:uid="{00000000-0005-0000-0000-0000AB3A0000}"/>
    <cellStyle name="Normal 3 2 2 2 3 6 2 2 2" xfId="16025" xr:uid="{00000000-0005-0000-0000-0000AC3A0000}"/>
    <cellStyle name="Normal 3 2 2 2 3 6 2 2 2 2" xfId="16026" xr:uid="{00000000-0005-0000-0000-0000AD3A0000}"/>
    <cellStyle name="Normal 3 2 2 2 3 6 2 2 2 2 2" xfId="16027" xr:uid="{00000000-0005-0000-0000-0000AE3A0000}"/>
    <cellStyle name="Normal 3 2 2 2 3 6 2 2 2 3" xfId="16028" xr:uid="{00000000-0005-0000-0000-0000AF3A0000}"/>
    <cellStyle name="Normal 3 2 2 2 3 6 2 2 3" xfId="16029" xr:uid="{00000000-0005-0000-0000-0000B03A0000}"/>
    <cellStyle name="Normal 3 2 2 2 3 6 2 2 3 2" xfId="16030" xr:uid="{00000000-0005-0000-0000-0000B13A0000}"/>
    <cellStyle name="Normal 3 2 2 2 3 6 2 2 4" xfId="16031" xr:uid="{00000000-0005-0000-0000-0000B23A0000}"/>
    <cellStyle name="Normal 3 2 2 2 3 6 2 3" xfId="16032" xr:uid="{00000000-0005-0000-0000-0000B33A0000}"/>
    <cellStyle name="Normal 3 2 2 2 3 6 2 3 2" xfId="16033" xr:uid="{00000000-0005-0000-0000-0000B43A0000}"/>
    <cellStyle name="Normal 3 2 2 2 3 6 2 3 2 2" xfId="16034" xr:uid="{00000000-0005-0000-0000-0000B53A0000}"/>
    <cellStyle name="Normal 3 2 2 2 3 6 2 3 3" xfId="16035" xr:uid="{00000000-0005-0000-0000-0000B63A0000}"/>
    <cellStyle name="Normal 3 2 2 2 3 6 2 4" xfId="16036" xr:uid="{00000000-0005-0000-0000-0000B73A0000}"/>
    <cellStyle name="Normal 3 2 2 2 3 6 2 4 2" xfId="16037" xr:uid="{00000000-0005-0000-0000-0000B83A0000}"/>
    <cellStyle name="Normal 3 2 2 2 3 6 2 5" xfId="16038" xr:uid="{00000000-0005-0000-0000-0000B93A0000}"/>
    <cellStyle name="Normal 3 2 2 2 3 6 3" xfId="16039" xr:uid="{00000000-0005-0000-0000-0000BA3A0000}"/>
    <cellStyle name="Normal 3 2 2 2 3 6 3 2" xfId="16040" xr:uid="{00000000-0005-0000-0000-0000BB3A0000}"/>
    <cellStyle name="Normal 3 2 2 2 3 6 3 2 2" xfId="16041" xr:uid="{00000000-0005-0000-0000-0000BC3A0000}"/>
    <cellStyle name="Normal 3 2 2 2 3 6 3 2 2 2" xfId="16042" xr:uid="{00000000-0005-0000-0000-0000BD3A0000}"/>
    <cellStyle name="Normal 3 2 2 2 3 6 3 2 3" xfId="16043" xr:uid="{00000000-0005-0000-0000-0000BE3A0000}"/>
    <cellStyle name="Normal 3 2 2 2 3 6 3 3" xfId="16044" xr:uid="{00000000-0005-0000-0000-0000BF3A0000}"/>
    <cellStyle name="Normal 3 2 2 2 3 6 3 3 2" xfId="16045" xr:uid="{00000000-0005-0000-0000-0000C03A0000}"/>
    <cellStyle name="Normal 3 2 2 2 3 6 3 4" xfId="16046" xr:uid="{00000000-0005-0000-0000-0000C13A0000}"/>
    <cellStyle name="Normal 3 2 2 2 3 6 4" xfId="16047" xr:uid="{00000000-0005-0000-0000-0000C23A0000}"/>
    <cellStyle name="Normal 3 2 2 2 3 6 4 2" xfId="16048" xr:uid="{00000000-0005-0000-0000-0000C33A0000}"/>
    <cellStyle name="Normal 3 2 2 2 3 6 4 2 2" xfId="16049" xr:uid="{00000000-0005-0000-0000-0000C43A0000}"/>
    <cellStyle name="Normal 3 2 2 2 3 6 4 2 2 2" xfId="16050" xr:uid="{00000000-0005-0000-0000-0000C53A0000}"/>
    <cellStyle name="Normal 3 2 2 2 3 6 4 2 3" xfId="16051" xr:uid="{00000000-0005-0000-0000-0000C63A0000}"/>
    <cellStyle name="Normal 3 2 2 2 3 6 4 3" xfId="16052" xr:uid="{00000000-0005-0000-0000-0000C73A0000}"/>
    <cellStyle name="Normal 3 2 2 2 3 6 4 3 2" xfId="16053" xr:uid="{00000000-0005-0000-0000-0000C83A0000}"/>
    <cellStyle name="Normal 3 2 2 2 3 6 4 4" xfId="16054" xr:uid="{00000000-0005-0000-0000-0000C93A0000}"/>
    <cellStyle name="Normal 3 2 2 2 3 6 5" xfId="16055" xr:uid="{00000000-0005-0000-0000-0000CA3A0000}"/>
    <cellStyle name="Normal 3 2 2 2 3 6 5 2" xfId="16056" xr:uid="{00000000-0005-0000-0000-0000CB3A0000}"/>
    <cellStyle name="Normal 3 2 2 2 3 6 5 2 2" xfId="16057" xr:uid="{00000000-0005-0000-0000-0000CC3A0000}"/>
    <cellStyle name="Normal 3 2 2 2 3 6 5 3" xfId="16058" xr:uid="{00000000-0005-0000-0000-0000CD3A0000}"/>
    <cellStyle name="Normal 3 2 2 2 3 6 6" xfId="16059" xr:uid="{00000000-0005-0000-0000-0000CE3A0000}"/>
    <cellStyle name="Normal 3 2 2 2 3 6 6 2" xfId="16060" xr:uid="{00000000-0005-0000-0000-0000CF3A0000}"/>
    <cellStyle name="Normal 3 2 2 2 3 6 7" xfId="16061" xr:uid="{00000000-0005-0000-0000-0000D03A0000}"/>
    <cellStyle name="Normal 3 2 2 2 3 6 7 2" xfId="16062" xr:uid="{00000000-0005-0000-0000-0000D13A0000}"/>
    <cellStyle name="Normal 3 2 2 2 3 6 8" xfId="16063" xr:uid="{00000000-0005-0000-0000-0000D23A0000}"/>
    <cellStyle name="Normal 3 2 2 2 3 7" xfId="16064" xr:uid="{00000000-0005-0000-0000-0000D33A0000}"/>
    <cellStyle name="Normal 3 2 2 2 3 7 2" xfId="16065" xr:uid="{00000000-0005-0000-0000-0000D43A0000}"/>
    <cellStyle name="Normal 3 2 2 2 3 7 2 2" xfId="16066" xr:uid="{00000000-0005-0000-0000-0000D53A0000}"/>
    <cellStyle name="Normal 3 2 2 2 3 7 2 2 2" xfId="16067" xr:uid="{00000000-0005-0000-0000-0000D63A0000}"/>
    <cellStyle name="Normal 3 2 2 2 3 7 2 2 2 2" xfId="16068" xr:uid="{00000000-0005-0000-0000-0000D73A0000}"/>
    <cellStyle name="Normal 3 2 2 2 3 7 2 2 2 2 2" xfId="16069" xr:uid="{00000000-0005-0000-0000-0000D83A0000}"/>
    <cellStyle name="Normal 3 2 2 2 3 7 2 2 2 3" xfId="16070" xr:uid="{00000000-0005-0000-0000-0000D93A0000}"/>
    <cellStyle name="Normal 3 2 2 2 3 7 2 2 3" xfId="16071" xr:uid="{00000000-0005-0000-0000-0000DA3A0000}"/>
    <cellStyle name="Normal 3 2 2 2 3 7 2 2 3 2" xfId="16072" xr:uid="{00000000-0005-0000-0000-0000DB3A0000}"/>
    <cellStyle name="Normal 3 2 2 2 3 7 2 2 4" xfId="16073" xr:uid="{00000000-0005-0000-0000-0000DC3A0000}"/>
    <cellStyle name="Normal 3 2 2 2 3 7 2 3" xfId="16074" xr:uid="{00000000-0005-0000-0000-0000DD3A0000}"/>
    <cellStyle name="Normal 3 2 2 2 3 7 2 3 2" xfId="16075" xr:uid="{00000000-0005-0000-0000-0000DE3A0000}"/>
    <cellStyle name="Normal 3 2 2 2 3 7 2 3 2 2" xfId="16076" xr:uid="{00000000-0005-0000-0000-0000DF3A0000}"/>
    <cellStyle name="Normal 3 2 2 2 3 7 2 3 3" xfId="16077" xr:uid="{00000000-0005-0000-0000-0000E03A0000}"/>
    <cellStyle name="Normal 3 2 2 2 3 7 2 4" xfId="16078" xr:uid="{00000000-0005-0000-0000-0000E13A0000}"/>
    <cellStyle name="Normal 3 2 2 2 3 7 2 4 2" xfId="16079" xr:uid="{00000000-0005-0000-0000-0000E23A0000}"/>
    <cellStyle name="Normal 3 2 2 2 3 7 2 5" xfId="16080" xr:uid="{00000000-0005-0000-0000-0000E33A0000}"/>
    <cellStyle name="Normal 3 2 2 2 3 7 3" xfId="16081" xr:uid="{00000000-0005-0000-0000-0000E43A0000}"/>
    <cellStyle name="Normal 3 2 2 2 3 7 3 2" xfId="16082" xr:uid="{00000000-0005-0000-0000-0000E53A0000}"/>
    <cellStyle name="Normal 3 2 2 2 3 7 3 2 2" xfId="16083" xr:uid="{00000000-0005-0000-0000-0000E63A0000}"/>
    <cellStyle name="Normal 3 2 2 2 3 7 3 2 2 2" xfId="16084" xr:uid="{00000000-0005-0000-0000-0000E73A0000}"/>
    <cellStyle name="Normal 3 2 2 2 3 7 3 2 3" xfId="16085" xr:uid="{00000000-0005-0000-0000-0000E83A0000}"/>
    <cellStyle name="Normal 3 2 2 2 3 7 3 3" xfId="16086" xr:uid="{00000000-0005-0000-0000-0000E93A0000}"/>
    <cellStyle name="Normal 3 2 2 2 3 7 3 3 2" xfId="16087" xr:uid="{00000000-0005-0000-0000-0000EA3A0000}"/>
    <cellStyle name="Normal 3 2 2 2 3 7 3 4" xfId="16088" xr:uid="{00000000-0005-0000-0000-0000EB3A0000}"/>
    <cellStyle name="Normal 3 2 2 2 3 7 4" xfId="16089" xr:uid="{00000000-0005-0000-0000-0000EC3A0000}"/>
    <cellStyle name="Normal 3 2 2 2 3 7 4 2" xfId="16090" xr:uid="{00000000-0005-0000-0000-0000ED3A0000}"/>
    <cellStyle name="Normal 3 2 2 2 3 7 4 2 2" xfId="16091" xr:uid="{00000000-0005-0000-0000-0000EE3A0000}"/>
    <cellStyle name="Normal 3 2 2 2 3 7 4 3" xfId="16092" xr:uid="{00000000-0005-0000-0000-0000EF3A0000}"/>
    <cellStyle name="Normal 3 2 2 2 3 7 5" xfId="16093" xr:uid="{00000000-0005-0000-0000-0000F03A0000}"/>
    <cellStyle name="Normal 3 2 2 2 3 7 5 2" xfId="16094" xr:uid="{00000000-0005-0000-0000-0000F13A0000}"/>
    <cellStyle name="Normal 3 2 2 2 3 7 6" xfId="16095" xr:uid="{00000000-0005-0000-0000-0000F23A0000}"/>
    <cellStyle name="Normal 3 2 2 2 3 8" xfId="16096" xr:uid="{00000000-0005-0000-0000-0000F33A0000}"/>
    <cellStyle name="Normal 3 2 2 2 3 8 2" xfId="16097" xr:uid="{00000000-0005-0000-0000-0000F43A0000}"/>
    <cellStyle name="Normal 3 2 2 2 3 8 2 2" xfId="16098" xr:uid="{00000000-0005-0000-0000-0000F53A0000}"/>
    <cellStyle name="Normal 3 2 2 2 3 8 2 2 2" xfId="16099" xr:uid="{00000000-0005-0000-0000-0000F63A0000}"/>
    <cellStyle name="Normal 3 2 2 2 3 8 2 2 2 2" xfId="16100" xr:uid="{00000000-0005-0000-0000-0000F73A0000}"/>
    <cellStyle name="Normal 3 2 2 2 3 8 2 2 2 2 2" xfId="16101" xr:uid="{00000000-0005-0000-0000-0000F83A0000}"/>
    <cellStyle name="Normal 3 2 2 2 3 8 2 2 2 3" xfId="16102" xr:uid="{00000000-0005-0000-0000-0000F93A0000}"/>
    <cellStyle name="Normal 3 2 2 2 3 8 2 2 3" xfId="16103" xr:uid="{00000000-0005-0000-0000-0000FA3A0000}"/>
    <cellStyle name="Normal 3 2 2 2 3 8 2 2 3 2" xfId="16104" xr:uid="{00000000-0005-0000-0000-0000FB3A0000}"/>
    <cellStyle name="Normal 3 2 2 2 3 8 2 2 4" xfId="16105" xr:uid="{00000000-0005-0000-0000-0000FC3A0000}"/>
    <cellStyle name="Normal 3 2 2 2 3 8 2 3" xfId="16106" xr:uid="{00000000-0005-0000-0000-0000FD3A0000}"/>
    <cellStyle name="Normal 3 2 2 2 3 8 2 3 2" xfId="16107" xr:uid="{00000000-0005-0000-0000-0000FE3A0000}"/>
    <cellStyle name="Normal 3 2 2 2 3 8 2 3 2 2" xfId="16108" xr:uid="{00000000-0005-0000-0000-0000FF3A0000}"/>
    <cellStyle name="Normal 3 2 2 2 3 8 2 3 3" xfId="16109" xr:uid="{00000000-0005-0000-0000-0000003B0000}"/>
    <cellStyle name="Normal 3 2 2 2 3 8 2 4" xfId="16110" xr:uid="{00000000-0005-0000-0000-0000013B0000}"/>
    <cellStyle name="Normal 3 2 2 2 3 8 2 4 2" xfId="16111" xr:uid="{00000000-0005-0000-0000-0000023B0000}"/>
    <cellStyle name="Normal 3 2 2 2 3 8 2 5" xfId="16112" xr:uid="{00000000-0005-0000-0000-0000033B0000}"/>
    <cellStyle name="Normal 3 2 2 2 3 8 3" xfId="16113" xr:uid="{00000000-0005-0000-0000-0000043B0000}"/>
    <cellStyle name="Normal 3 2 2 2 3 8 3 2" xfId="16114" xr:uid="{00000000-0005-0000-0000-0000053B0000}"/>
    <cellStyle name="Normal 3 2 2 2 3 8 3 2 2" xfId="16115" xr:uid="{00000000-0005-0000-0000-0000063B0000}"/>
    <cellStyle name="Normal 3 2 2 2 3 8 3 2 2 2" xfId="16116" xr:uid="{00000000-0005-0000-0000-0000073B0000}"/>
    <cellStyle name="Normal 3 2 2 2 3 8 3 2 3" xfId="16117" xr:uid="{00000000-0005-0000-0000-0000083B0000}"/>
    <cellStyle name="Normal 3 2 2 2 3 8 3 3" xfId="16118" xr:uid="{00000000-0005-0000-0000-0000093B0000}"/>
    <cellStyle name="Normal 3 2 2 2 3 8 3 3 2" xfId="16119" xr:uid="{00000000-0005-0000-0000-00000A3B0000}"/>
    <cellStyle name="Normal 3 2 2 2 3 8 3 4" xfId="16120" xr:uid="{00000000-0005-0000-0000-00000B3B0000}"/>
    <cellStyle name="Normal 3 2 2 2 3 8 4" xfId="16121" xr:uid="{00000000-0005-0000-0000-00000C3B0000}"/>
    <cellStyle name="Normal 3 2 2 2 3 8 4 2" xfId="16122" xr:uid="{00000000-0005-0000-0000-00000D3B0000}"/>
    <cellStyle name="Normal 3 2 2 2 3 8 4 2 2" xfId="16123" xr:uid="{00000000-0005-0000-0000-00000E3B0000}"/>
    <cellStyle name="Normal 3 2 2 2 3 8 4 3" xfId="16124" xr:uid="{00000000-0005-0000-0000-00000F3B0000}"/>
    <cellStyle name="Normal 3 2 2 2 3 8 5" xfId="16125" xr:uid="{00000000-0005-0000-0000-0000103B0000}"/>
    <cellStyle name="Normal 3 2 2 2 3 8 5 2" xfId="16126" xr:uid="{00000000-0005-0000-0000-0000113B0000}"/>
    <cellStyle name="Normal 3 2 2 2 3 8 6" xfId="16127" xr:uid="{00000000-0005-0000-0000-0000123B0000}"/>
    <cellStyle name="Normal 3 2 2 2 3 9" xfId="16128" xr:uid="{00000000-0005-0000-0000-0000133B0000}"/>
    <cellStyle name="Normal 3 2 2 2 3 9 2" xfId="16129" xr:uid="{00000000-0005-0000-0000-0000143B0000}"/>
    <cellStyle name="Normal 3 2 2 2 3 9 2 2" xfId="16130" xr:uid="{00000000-0005-0000-0000-0000153B0000}"/>
    <cellStyle name="Normal 3 2 2 2 3 9 2 2 2" xfId="16131" xr:uid="{00000000-0005-0000-0000-0000163B0000}"/>
    <cellStyle name="Normal 3 2 2 2 3 9 2 2 2 2" xfId="16132" xr:uid="{00000000-0005-0000-0000-0000173B0000}"/>
    <cellStyle name="Normal 3 2 2 2 3 9 2 2 3" xfId="16133" xr:uid="{00000000-0005-0000-0000-0000183B0000}"/>
    <cellStyle name="Normal 3 2 2 2 3 9 2 3" xfId="16134" xr:uid="{00000000-0005-0000-0000-0000193B0000}"/>
    <cellStyle name="Normal 3 2 2 2 3 9 2 3 2" xfId="16135" xr:uid="{00000000-0005-0000-0000-00001A3B0000}"/>
    <cellStyle name="Normal 3 2 2 2 3 9 2 4" xfId="16136" xr:uid="{00000000-0005-0000-0000-00001B3B0000}"/>
    <cellStyle name="Normal 3 2 2 2 3 9 3" xfId="16137" xr:uid="{00000000-0005-0000-0000-00001C3B0000}"/>
    <cellStyle name="Normal 3 2 2 2 3 9 3 2" xfId="16138" xr:uid="{00000000-0005-0000-0000-00001D3B0000}"/>
    <cellStyle name="Normal 3 2 2 2 3 9 3 2 2" xfId="16139" xr:uid="{00000000-0005-0000-0000-00001E3B0000}"/>
    <cellStyle name="Normal 3 2 2 2 3 9 3 3" xfId="16140" xr:uid="{00000000-0005-0000-0000-00001F3B0000}"/>
    <cellStyle name="Normal 3 2 2 2 3 9 4" xfId="16141" xr:uid="{00000000-0005-0000-0000-0000203B0000}"/>
    <cellStyle name="Normal 3 2 2 2 3 9 4 2" xfId="16142" xr:uid="{00000000-0005-0000-0000-0000213B0000}"/>
    <cellStyle name="Normal 3 2 2 2 3 9 5" xfId="16143" xr:uid="{00000000-0005-0000-0000-0000223B0000}"/>
    <cellStyle name="Normal 3 2 2 2 4" xfId="16144" xr:uid="{00000000-0005-0000-0000-0000233B0000}"/>
    <cellStyle name="Normal 3 2 2 2 4 10" xfId="16145" xr:uid="{00000000-0005-0000-0000-0000243B0000}"/>
    <cellStyle name="Normal 3 2 2 2 4 2" xfId="16146" xr:uid="{00000000-0005-0000-0000-0000253B0000}"/>
    <cellStyle name="Normal 3 2 2 2 4 2 2" xfId="16147" xr:uid="{00000000-0005-0000-0000-0000263B0000}"/>
    <cellStyle name="Normal 3 2 2 2 4 2 2 2" xfId="16148" xr:uid="{00000000-0005-0000-0000-0000273B0000}"/>
    <cellStyle name="Normal 3 2 2 2 4 2 2 2 2" xfId="16149" xr:uid="{00000000-0005-0000-0000-0000283B0000}"/>
    <cellStyle name="Normal 3 2 2 2 4 2 2 2 2 2" xfId="16150" xr:uid="{00000000-0005-0000-0000-0000293B0000}"/>
    <cellStyle name="Normal 3 2 2 2 4 2 2 2 2 2 2" xfId="16151" xr:uid="{00000000-0005-0000-0000-00002A3B0000}"/>
    <cellStyle name="Normal 3 2 2 2 4 2 2 2 2 2 2 2" xfId="16152" xr:uid="{00000000-0005-0000-0000-00002B3B0000}"/>
    <cellStyle name="Normal 3 2 2 2 4 2 2 2 2 2 3" xfId="16153" xr:uid="{00000000-0005-0000-0000-00002C3B0000}"/>
    <cellStyle name="Normal 3 2 2 2 4 2 2 2 2 3" xfId="16154" xr:uid="{00000000-0005-0000-0000-00002D3B0000}"/>
    <cellStyle name="Normal 3 2 2 2 4 2 2 2 2 3 2" xfId="16155" xr:uid="{00000000-0005-0000-0000-00002E3B0000}"/>
    <cellStyle name="Normal 3 2 2 2 4 2 2 2 2 4" xfId="16156" xr:uid="{00000000-0005-0000-0000-00002F3B0000}"/>
    <cellStyle name="Normal 3 2 2 2 4 2 2 2 3" xfId="16157" xr:uid="{00000000-0005-0000-0000-0000303B0000}"/>
    <cellStyle name="Normal 3 2 2 2 4 2 2 2 3 2" xfId="16158" xr:uid="{00000000-0005-0000-0000-0000313B0000}"/>
    <cellStyle name="Normal 3 2 2 2 4 2 2 2 3 2 2" xfId="16159" xr:uid="{00000000-0005-0000-0000-0000323B0000}"/>
    <cellStyle name="Normal 3 2 2 2 4 2 2 2 3 3" xfId="16160" xr:uid="{00000000-0005-0000-0000-0000333B0000}"/>
    <cellStyle name="Normal 3 2 2 2 4 2 2 2 4" xfId="16161" xr:uid="{00000000-0005-0000-0000-0000343B0000}"/>
    <cellStyle name="Normal 3 2 2 2 4 2 2 2 4 2" xfId="16162" xr:uid="{00000000-0005-0000-0000-0000353B0000}"/>
    <cellStyle name="Normal 3 2 2 2 4 2 2 2 5" xfId="16163" xr:uid="{00000000-0005-0000-0000-0000363B0000}"/>
    <cellStyle name="Normal 3 2 2 2 4 2 2 3" xfId="16164" xr:uid="{00000000-0005-0000-0000-0000373B0000}"/>
    <cellStyle name="Normal 3 2 2 2 4 2 2 3 2" xfId="16165" xr:uid="{00000000-0005-0000-0000-0000383B0000}"/>
    <cellStyle name="Normal 3 2 2 2 4 2 2 3 2 2" xfId="16166" xr:uid="{00000000-0005-0000-0000-0000393B0000}"/>
    <cellStyle name="Normal 3 2 2 2 4 2 2 3 2 2 2" xfId="16167" xr:uid="{00000000-0005-0000-0000-00003A3B0000}"/>
    <cellStyle name="Normal 3 2 2 2 4 2 2 3 2 3" xfId="16168" xr:uid="{00000000-0005-0000-0000-00003B3B0000}"/>
    <cellStyle name="Normal 3 2 2 2 4 2 2 3 3" xfId="16169" xr:uid="{00000000-0005-0000-0000-00003C3B0000}"/>
    <cellStyle name="Normal 3 2 2 2 4 2 2 3 3 2" xfId="16170" xr:uid="{00000000-0005-0000-0000-00003D3B0000}"/>
    <cellStyle name="Normal 3 2 2 2 4 2 2 3 4" xfId="16171" xr:uid="{00000000-0005-0000-0000-00003E3B0000}"/>
    <cellStyle name="Normal 3 2 2 2 4 2 2 4" xfId="16172" xr:uid="{00000000-0005-0000-0000-00003F3B0000}"/>
    <cellStyle name="Normal 3 2 2 2 4 2 2 4 2" xfId="16173" xr:uid="{00000000-0005-0000-0000-0000403B0000}"/>
    <cellStyle name="Normal 3 2 2 2 4 2 2 4 2 2" xfId="16174" xr:uid="{00000000-0005-0000-0000-0000413B0000}"/>
    <cellStyle name="Normal 3 2 2 2 4 2 2 4 2 2 2" xfId="16175" xr:uid="{00000000-0005-0000-0000-0000423B0000}"/>
    <cellStyle name="Normal 3 2 2 2 4 2 2 4 2 3" xfId="16176" xr:uid="{00000000-0005-0000-0000-0000433B0000}"/>
    <cellStyle name="Normal 3 2 2 2 4 2 2 4 3" xfId="16177" xr:uid="{00000000-0005-0000-0000-0000443B0000}"/>
    <cellStyle name="Normal 3 2 2 2 4 2 2 4 3 2" xfId="16178" xr:uid="{00000000-0005-0000-0000-0000453B0000}"/>
    <cellStyle name="Normal 3 2 2 2 4 2 2 4 4" xfId="16179" xr:uid="{00000000-0005-0000-0000-0000463B0000}"/>
    <cellStyle name="Normal 3 2 2 2 4 2 2 5" xfId="16180" xr:uid="{00000000-0005-0000-0000-0000473B0000}"/>
    <cellStyle name="Normal 3 2 2 2 4 2 2 5 2" xfId="16181" xr:uid="{00000000-0005-0000-0000-0000483B0000}"/>
    <cellStyle name="Normal 3 2 2 2 4 2 2 5 2 2" xfId="16182" xr:uid="{00000000-0005-0000-0000-0000493B0000}"/>
    <cellStyle name="Normal 3 2 2 2 4 2 2 5 3" xfId="16183" xr:uid="{00000000-0005-0000-0000-00004A3B0000}"/>
    <cellStyle name="Normal 3 2 2 2 4 2 2 6" xfId="16184" xr:uid="{00000000-0005-0000-0000-00004B3B0000}"/>
    <cellStyle name="Normal 3 2 2 2 4 2 2 6 2" xfId="16185" xr:uid="{00000000-0005-0000-0000-00004C3B0000}"/>
    <cellStyle name="Normal 3 2 2 2 4 2 2 7" xfId="16186" xr:uid="{00000000-0005-0000-0000-00004D3B0000}"/>
    <cellStyle name="Normal 3 2 2 2 4 2 2 7 2" xfId="16187" xr:uid="{00000000-0005-0000-0000-00004E3B0000}"/>
    <cellStyle name="Normal 3 2 2 2 4 2 2 8" xfId="16188" xr:uid="{00000000-0005-0000-0000-00004F3B0000}"/>
    <cellStyle name="Normal 3 2 2 2 4 2 3" xfId="16189" xr:uid="{00000000-0005-0000-0000-0000503B0000}"/>
    <cellStyle name="Normal 3 2 2 2 4 2 3 2" xfId="16190" xr:uid="{00000000-0005-0000-0000-0000513B0000}"/>
    <cellStyle name="Normal 3 2 2 2 4 2 3 2 2" xfId="16191" xr:uid="{00000000-0005-0000-0000-0000523B0000}"/>
    <cellStyle name="Normal 3 2 2 2 4 2 3 2 2 2" xfId="16192" xr:uid="{00000000-0005-0000-0000-0000533B0000}"/>
    <cellStyle name="Normal 3 2 2 2 4 2 3 2 2 2 2" xfId="16193" xr:uid="{00000000-0005-0000-0000-0000543B0000}"/>
    <cellStyle name="Normal 3 2 2 2 4 2 3 2 2 3" xfId="16194" xr:uid="{00000000-0005-0000-0000-0000553B0000}"/>
    <cellStyle name="Normal 3 2 2 2 4 2 3 2 3" xfId="16195" xr:uid="{00000000-0005-0000-0000-0000563B0000}"/>
    <cellStyle name="Normal 3 2 2 2 4 2 3 2 3 2" xfId="16196" xr:uid="{00000000-0005-0000-0000-0000573B0000}"/>
    <cellStyle name="Normal 3 2 2 2 4 2 3 2 4" xfId="16197" xr:uid="{00000000-0005-0000-0000-0000583B0000}"/>
    <cellStyle name="Normal 3 2 2 2 4 2 3 3" xfId="16198" xr:uid="{00000000-0005-0000-0000-0000593B0000}"/>
    <cellStyle name="Normal 3 2 2 2 4 2 3 3 2" xfId="16199" xr:uid="{00000000-0005-0000-0000-00005A3B0000}"/>
    <cellStyle name="Normal 3 2 2 2 4 2 3 3 2 2" xfId="16200" xr:uid="{00000000-0005-0000-0000-00005B3B0000}"/>
    <cellStyle name="Normal 3 2 2 2 4 2 3 3 3" xfId="16201" xr:uid="{00000000-0005-0000-0000-00005C3B0000}"/>
    <cellStyle name="Normal 3 2 2 2 4 2 3 4" xfId="16202" xr:uid="{00000000-0005-0000-0000-00005D3B0000}"/>
    <cellStyle name="Normal 3 2 2 2 4 2 3 4 2" xfId="16203" xr:uid="{00000000-0005-0000-0000-00005E3B0000}"/>
    <cellStyle name="Normal 3 2 2 2 4 2 3 5" xfId="16204" xr:uid="{00000000-0005-0000-0000-00005F3B0000}"/>
    <cellStyle name="Normal 3 2 2 2 4 2 4" xfId="16205" xr:uid="{00000000-0005-0000-0000-0000603B0000}"/>
    <cellStyle name="Normal 3 2 2 2 4 2 4 2" xfId="16206" xr:uid="{00000000-0005-0000-0000-0000613B0000}"/>
    <cellStyle name="Normal 3 2 2 2 4 2 4 2 2" xfId="16207" xr:uid="{00000000-0005-0000-0000-0000623B0000}"/>
    <cellStyle name="Normal 3 2 2 2 4 2 4 2 2 2" xfId="16208" xr:uid="{00000000-0005-0000-0000-0000633B0000}"/>
    <cellStyle name="Normal 3 2 2 2 4 2 4 2 3" xfId="16209" xr:uid="{00000000-0005-0000-0000-0000643B0000}"/>
    <cellStyle name="Normal 3 2 2 2 4 2 4 3" xfId="16210" xr:uid="{00000000-0005-0000-0000-0000653B0000}"/>
    <cellStyle name="Normal 3 2 2 2 4 2 4 3 2" xfId="16211" xr:uid="{00000000-0005-0000-0000-0000663B0000}"/>
    <cellStyle name="Normal 3 2 2 2 4 2 4 4" xfId="16212" xr:uid="{00000000-0005-0000-0000-0000673B0000}"/>
    <cellStyle name="Normal 3 2 2 2 4 2 5" xfId="16213" xr:uid="{00000000-0005-0000-0000-0000683B0000}"/>
    <cellStyle name="Normal 3 2 2 2 4 2 5 2" xfId="16214" xr:uid="{00000000-0005-0000-0000-0000693B0000}"/>
    <cellStyle name="Normal 3 2 2 2 4 2 5 2 2" xfId="16215" xr:uid="{00000000-0005-0000-0000-00006A3B0000}"/>
    <cellStyle name="Normal 3 2 2 2 4 2 5 2 2 2" xfId="16216" xr:uid="{00000000-0005-0000-0000-00006B3B0000}"/>
    <cellStyle name="Normal 3 2 2 2 4 2 5 2 3" xfId="16217" xr:uid="{00000000-0005-0000-0000-00006C3B0000}"/>
    <cellStyle name="Normal 3 2 2 2 4 2 5 3" xfId="16218" xr:uid="{00000000-0005-0000-0000-00006D3B0000}"/>
    <cellStyle name="Normal 3 2 2 2 4 2 5 3 2" xfId="16219" xr:uid="{00000000-0005-0000-0000-00006E3B0000}"/>
    <cellStyle name="Normal 3 2 2 2 4 2 5 4" xfId="16220" xr:uid="{00000000-0005-0000-0000-00006F3B0000}"/>
    <cellStyle name="Normal 3 2 2 2 4 2 6" xfId="16221" xr:uid="{00000000-0005-0000-0000-0000703B0000}"/>
    <cellStyle name="Normal 3 2 2 2 4 2 6 2" xfId="16222" xr:uid="{00000000-0005-0000-0000-0000713B0000}"/>
    <cellStyle name="Normal 3 2 2 2 4 2 6 2 2" xfId="16223" xr:uid="{00000000-0005-0000-0000-0000723B0000}"/>
    <cellStyle name="Normal 3 2 2 2 4 2 6 3" xfId="16224" xr:uid="{00000000-0005-0000-0000-0000733B0000}"/>
    <cellStyle name="Normal 3 2 2 2 4 2 7" xfId="16225" xr:uid="{00000000-0005-0000-0000-0000743B0000}"/>
    <cellStyle name="Normal 3 2 2 2 4 2 7 2" xfId="16226" xr:uid="{00000000-0005-0000-0000-0000753B0000}"/>
    <cellStyle name="Normal 3 2 2 2 4 2 8" xfId="16227" xr:uid="{00000000-0005-0000-0000-0000763B0000}"/>
    <cellStyle name="Normal 3 2 2 2 4 2 8 2" xfId="16228" xr:uid="{00000000-0005-0000-0000-0000773B0000}"/>
    <cellStyle name="Normal 3 2 2 2 4 2 9" xfId="16229" xr:uid="{00000000-0005-0000-0000-0000783B0000}"/>
    <cellStyle name="Normal 3 2 2 2 4 3" xfId="16230" xr:uid="{00000000-0005-0000-0000-0000793B0000}"/>
    <cellStyle name="Normal 3 2 2 2 4 3 2" xfId="16231" xr:uid="{00000000-0005-0000-0000-00007A3B0000}"/>
    <cellStyle name="Normal 3 2 2 2 4 3 2 2" xfId="16232" xr:uid="{00000000-0005-0000-0000-00007B3B0000}"/>
    <cellStyle name="Normal 3 2 2 2 4 3 2 2 2" xfId="16233" xr:uid="{00000000-0005-0000-0000-00007C3B0000}"/>
    <cellStyle name="Normal 3 2 2 2 4 3 2 2 2 2" xfId="16234" xr:uid="{00000000-0005-0000-0000-00007D3B0000}"/>
    <cellStyle name="Normal 3 2 2 2 4 3 2 2 2 2 2" xfId="16235" xr:uid="{00000000-0005-0000-0000-00007E3B0000}"/>
    <cellStyle name="Normal 3 2 2 2 4 3 2 2 2 3" xfId="16236" xr:uid="{00000000-0005-0000-0000-00007F3B0000}"/>
    <cellStyle name="Normal 3 2 2 2 4 3 2 2 3" xfId="16237" xr:uid="{00000000-0005-0000-0000-0000803B0000}"/>
    <cellStyle name="Normal 3 2 2 2 4 3 2 2 3 2" xfId="16238" xr:uid="{00000000-0005-0000-0000-0000813B0000}"/>
    <cellStyle name="Normal 3 2 2 2 4 3 2 2 4" xfId="16239" xr:uid="{00000000-0005-0000-0000-0000823B0000}"/>
    <cellStyle name="Normal 3 2 2 2 4 3 2 3" xfId="16240" xr:uid="{00000000-0005-0000-0000-0000833B0000}"/>
    <cellStyle name="Normal 3 2 2 2 4 3 2 3 2" xfId="16241" xr:uid="{00000000-0005-0000-0000-0000843B0000}"/>
    <cellStyle name="Normal 3 2 2 2 4 3 2 3 2 2" xfId="16242" xr:uid="{00000000-0005-0000-0000-0000853B0000}"/>
    <cellStyle name="Normal 3 2 2 2 4 3 2 3 3" xfId="16243" xr:uid="{00000000-0005-0000-0000-0000863B0000}"/>
    <cellStyle name="Normal 3 2 2 2 4 3 2 4" xfId="16244" xr:uid="{00000000-0005-0000-0000-0000873B0000}"/>
    <cellStyle name="Normal 3 2 2 2 4 3 2 4 2" xfId="16245" xr:uid="{00000000-0005-0000-0000-0000883B0000}"/>
    <cellStyle name="Normal 3 2 2 2 4 3 2 5" xfId="16246" xr:uid="{00000000-0005-0000-0000-0000893B0000}"/>
    <cellStyle name="Normal 3 2 2 2 4 3 3" xfId="16247" xr:uid="{00000000-0005-0000-0000-00008A3B0000}"/>
    <cellStyle name="Normal 3 2 2 2 4 3 3 2" xfId="16248" xr:uid="{00000000-0005-0000-0000-00008B3B0000}"/>
    <cellStyle name="Normal 3 2 2 2 4 3 3 2 2" xfId="16249" xr:uid="{00000000-0005-0000-0000-00008C3B0000}"/>
    <cellStyle name="Normal 3 2 2 2 4 3 3 2 2 2" xfId="16250" xr:uid="{00000000-0005-0000-0000-00008D3B0000}"/>
    <cellStyle name="Normal 3 2 2 2 4 3 3 2 3" xfId="16251" xr:uid="{00000000-0005-0000-0000-00008E3B0000}"/>
    <cellStyle name="Normal 3 2 2 2 4 3 3 3" xfId="16252" xr:uid="{00000000-0005-0000-0000-00008F3B0000}"/>
    <cellStyle name="Normal 3 2 2 2 4 3 3 3 2" xfId="16253" xr:uid="{00000000-0005-0000-0000-0000903B0000}"/>
    <cellStyle name="Normal 3 2 2 2 4 3 3 4" xfId="16254" xr:uid="{00000000-0005-0000-0000-0000913B0000}"/>
    <cellStyle name="Normal 3 2 2 2 4 3 4" xfId="16255" xr:uid="{00000000-0005-0000-0000-0000923B0000}"/>
    <cellStyle name="Normal 3 2 2 2 4 3 4 2" xfId="16256" xr:uid="{00000000-0005-0000-0000-0000933B0000}"/>
    <cellStyle name="Normal 3 2 2 2 4 3 4 2 2" xfId="16257" xr:uid="{00000000-0005-0000-0000-0000943B0000}"/>
    <cellStyle name="Normal 3 2 2 2 4 3 4 2 2 2" xfId="16258" xr:uid="{00000000-0005-0000-0000-0000953B0000}"/>
    <cellStyle name="Normal 3 2 2 2 4 3 4 2 3" xfId="16259" xr:uid="{00000000-0005-0000-0000-0000963B0000}"/>
    <cellStyle name="Normal 3 2 2 2 4 3 4 3" xfId="16260" xr:uid="{00000000-0005-0000-0000-0000973B0000}"/>
    <cellStyle name="Normal 3 2 2 2 4 3 4 3 2" xfId="16261" xr:uid="{00000000-0005-0000-0000-0000983B0000}"/>
    <cellStyle name="Normal 3 2 2 2 4 3 4 4" xfId="16262" xr:uid="{00000000-0005-0000-0000-0000993B0000}"/>
    <cellStyle name="Normal 3 2 2 2 4 3 5" xfId="16263" xr:uid="{00000000-0005-0000-0000-00009A3B0000}"/>
    <cellStyle name="Normal 3 2 2 2 4 3 5 2" xfId="16264" xr:uid="{00000000-0005-0000-0000-00009B3B0000}"/>
    <cellStyle name="Normal 3 2 2 2 4 3 5 2 2" xfId="16265" xr:uid="{00000000-0005-0000-0000-00009C3B0000}"/>
    <cellStyle name="Normal 3 2 2 2 4 3 5 3" xfId="16266" xr:uid="{00000000-0005-0000-0000-00009D3B0000}"/>
    <cellStyle name="Normal 3 2 2 2 4 3 6" xfId="16267" xr:uid="{00000000-0005-0000-0000-00009E3B0000}"/>
    <cellStyle name="Normal 3 2 2 2 4 3 6 2" xfId="16268" xr:uid="{00000000-0005-0000-0000-00009F3B0000}"/>
    <cellStyle name="Normal 3 2 2 2 4 3 7" xfId="16269" xr:uid="{00000000-0005-0000-0000-0000A03B0000}"/>
    <cellStyle name="Normal 3 2 2 2 4 3 7 2" xfId="16270" xr:uid="{00000000-0005-0000-0000-0000A13B0000}"/>
    <cellStyle name="Normal 3 2 2 2 4 3 8" xfId="16271" xr:uid="{00000000-0005-0000-0000-0000A23B0000}"/>
    <cellStyle name="Normal 3 2 2 2 4 4" xfId="16272" xr:uid="{00000000-0005-0000-0000-0000A33B0000}"/>
    <cellStyle name="Normal 3 2 2 2 4 4 2" xfId="16273" xr:uid="{00000000-0005-0000-0000-0000A43B0000}"/>
    <cellStyle name="Normal 3 2 2 2 4 4 2 2" xfId="16274" xr:uid="{00000000-0005-0000-0000-0000A53B0000}"/>
    <cellStyle name="Normal 3 2 2 2 4 4 2 2 2" xfId="16275" xr:uid="{00000000-0005-0000-0000-0000A63B0000}"/>
    <cellStyle name="Normal 3 2 2 2 4 4 2 2 2 2" xfId="16276" xr:uid="{00000000-0005-0000-0000-0000A73B0000}"/>
    <cellStyle name="Normal 3 2 2 2 4 4 2 2 3" xfId="16277" xr:uid="{00000000-0005-0000-0000-0000A83B0000}"/>
    <cellStyle name="Normal 3 2 2 2 4 4 2 3" xfId="16278" xr:uid="{00000000-0005-0000-0000-0000A93B0000}"/>
    <cellStyle name="Normal 3 2 2 2 4 4 2 3 2" xfId="16279" xr:uid="{00000000-0005-0000-0000-0000AA3B0000}"/>
    <cellStyle name="Normal 3 2 2 2 4 4 2 4" xfId="16280" xr:uid="{00000000-0005-0000-0000-0000AB3B0000}"/>
    <cellStyle name="Normal 3 2 2 2 4 4 3" xfId="16281" xr:uid="{00000000-0005-0000-0000-0000AC3B0000}"/>
    <cellStyle name="Normal 3 2 2 2 4 4 3 2" xfId="16282" xr:uid="{00000000-0005-0000-0000-0000AD3B0000}"/>
    <cellStyle name="Normal 3 2 2 2 4 4 3 2 2" xfId="16283" xr:uid="{00000000-0005-0000-0000-0000AE3B0000}"/>
    <cellStyle name="Normal 3 2 2 2 4 4 3 3" xfId="16284" xr:uid="{00000000-0005-0000-0000-0000AF3B0000}"/>
    <cellStyle name="Normal 3 2 2 2 4 4 4" xfId="16285" xr:uid="{00000000-0005-0000-0000-0000B03B0000}"/>
    <cellStyle name="Normal 3 2 2 2 4 4 4 2" xfId="16286" xr:uid="{00000000-0005-0000-0000-0000B13B0000}"/>
    <cellStyle name="Normal 3 2 2 2 4 4 5" xfId="16287" xr:uid="{00000000-0005-0000-0000-0000B23B0000}"/>
    <cellStyle name="Normal 3 2 2 2 4 5" xfId="16288" xr:uid="{00000000-0005-0000-0000-0000B33B0000}"/>
    <cellStyle name="Normal 3 2 2 2 4 5 2" xfId="16289" xr:uid="{00000000-0005-0000-0000-0000B43B0000}"/>
    <cellStyle name="Normal 3 2 2 2 4 5 2 2" xfId="16290" xr:uid="{00000000-0005-0000-0000-0000B53B0000}"/>
    <cellStyle name="Normal 3 2 2 2 4 5 2 2 2" xfId="16291" xr:uid="{00000000-0005-0000-0000-0000B63B0000}"/>
    <cellStyle name="Normal 3 2 2 2 4 5 2 3" xfId="16292" xr:uid="{00000000-0005-0000-0000-0000B73B0000}"/>
    <cellStyle name="Normal 3 2 2 2 4 5 3" xfId="16293" xr:uid="{00000000-0005-0000-0000-0000B83B0000}"/>
    <cellStyle name="Normal 3 2 2 2 4 5 3 2" xfId="16294" xr:uid="{00000000-0005-0000-0000-0000B93B0000}"/>
    <cellStyle name="Normal 3 2 2 2 4 5 4" xfId="16295" xr:uid="{00000000-0005-0000-0000-0000BA3B0000}"/>
    <cellStyle name="Normal 3 2 2 2 4 6" xfId="16296" xr:uid="{00000000-0005-0000-0000-0000BB3B0000}"/>
    <cellStyle name="Normal 3 2 2 2 4 6 2" xfId="16297" xr:uid="{00000000-0005-0000-0000-0000BC3B0000}"/>
    <cellStyle name="Normal 3 2 2 2 4 6 2 2" xfId="16298" xr:uid="{00000000-0005-0000-0000-0000BD3B0000}"/>
    <cellStyle name="Normal 3 2 2 2 4 6 2 2 2" xfId="16299" xr:uid="{00000000-0005-0000-0000-0000BE3B0000}"/>
    <cellStyle name="Normal 3 2 2 2 4 6 2 3" xfId="16300" xr:uid="{00000000-0005-0000-0000-0000BF3B0000}"/>
    <cellStyle name="Normal 3 2 2 2 4 6 3" xfId="16301" xr:uid="{00000000-0005-0000-0000-0000C03B0000}"/>
    <cellStyle name="Normal 3 2 2 2 4 6 3 2" xfId="16302" xr:uid="{00000000-0005-0000-0000-0000C13B0000}"/>
    <cellStyle name="Normal 3 2 2 2 4 6 4" xfId="16303" xr:uid="{00000000-0005-0000-0000-0000C23B0000}"/>
    <cellStyle name="Normal 3 2 2 2 4 7" xfId="16304" xr:uid="{00000000-0005-0000-0000-0000C33B0000}"/>
    <cellStyle name="Normal 3 2 2 2 4 7 2" xfId="16305" xr:uid="{00000000-0005-0000-0000-0000C43B0000}"/>
    <cellStyle name="Normal 3 2 2 2 4 7 2 2" xfId="16306" xr:uid="{00000000-0005-0000-0000-0000C53B0000}"/>
    <cellStyle name="Normal 3 2 2 2 4 7 3" xfId="16307" xr:uid="{00000000-0005-0000-0000-0000C63B0000}"/>
    <cellStyle name="Normal 3 2 2 2 4 8" xfId="16308" xr:uid="{00000000-0005-0000-0000-0000C73B0000}"/>
    <cellStyle name="Normal 3 2 2 2 4 8 2" xfId="16309" xr:uid="{00000000-0005-0000-0000-0000C83B0000}"/>
    <cellStyle name="Normal 3 2 2 2 4 9" xfId="16310" xr:uid="{00000000-0005-0000-0000-0000C93B0000}"/>
    <cellStyle name="Normal 3 2 2 2 4 9 2" xfId="16311" xr:uid="{00000000-0005-0000-0000-0000CA3B0000}"/>
    <cellStyle name="Normal 3 2 2 2 5" xfId="16312" xr:uid="{00000000-0005-0000-0000-0000CB3B0000}"/>
    <cellStyle name="Normal 3 2 2 2 5 10" xfId="16313" xr:uid="{00000000-0005-0000-0000-0000CC3B0000}"/>
    <cellStyle name="Normal 3 2 2 2 5 2" xfId="16314" xr:uid="{00000000-0005-0000-0000-0000CD3B0000}"/>
    <cellStyle name="Normal 3 2 2 2 5 2 2" xfId="16315" xr:uid="{00000000-0005-0000-0000-0000CE3B0000}"/>
    <cellStyle name="Normal 3 2 2 2 5 2 2 2" xfId="16316" xr:uid="{00000000-0005-0000-0000-0000CF3B0000}"/>
    <cellStyle name="Normal 3 2 2 2 5 2 2 2 2" xfId="16317" xr:uid="{00000000-0005-0000-0000-0000D03B0000}"/>
    <cellStyle name="Normal 3 2 2 2 5 2 2 2 2 2" xfId="16318" xr:uid="{00000000-0005-0000-0000-0000D13B0000}"/>
    <cellStyle name="Normal 3 2 2 2 5 2 2 2 2 2 2" xfId="16319" xr:uid="{00000000-0005-0000-0000-0000D23B0000}"/>
    <cellStyle name="Normal 3 2 2 2 5 2 2 2 2 2 2 2" xfId="16320" xr:uid="{00000000-0005-0000-0000-0000D33B0000}"/>
    <cellStyle name="Normal 3 2 2 2 5 2 2 2 2 2 3" xfId="16321" xr:uid="{00000000-0005-0000-0000-0000D43B0000}"/>
    <cellStyle name="Normal 3 2 2 2 5 2 2 2 2 3" xfId="16322" xr:uid="{00000000-0005-0000-0000-0000D53B0000}"/>
    <cellStyle name="Normal 3 2 2 2 5 2 2 2 2 3 2" xfId="16323" xr:uid="{00000000-0005-0000-0000-0000D63B0000}"/>
    <cellStyle name="Normal 3 2 2 2 5 2 2 2 2 4" xfId="16324" xr:uid="{00000000-0005-0000-0000-0000D73B0000}"/>
    <cellStyle name="Normal 3 2 2 2 5 2 2 2 3" xfId="16325" xr:uid="{00000000-0005-0000-0000-0000D83B0000}"/>
    <cellStyle name="Normal 3 2 2 2 5 2 2 2 3 2" xfId="16326" xr:uid="{00000000-0005-0000-0000-0000D93B0000}"/>
    <cellStyle name="Normal 3 2 2 2 5 2 2 2 3 2 2" xfId="16327" xr:uid="{00000000-0005-0000-0000-0000DA3B0000}"/>
    <cellStyle name="Normal 3 2 2 2 5 2 2 2 3 3" xfId="16328" xr:uid="{00000000-0005-0000-0000-0000DB3B0000}"/>
    <cellStyle name="Normal 3 2 2 2 5 2 2 2 4" xfId="16329" xr:uid="{00000000-0005-0000-0000-0000DC3B0000}"/>
    <cellStyle name="Normal 3 2 2 2 5 2 2 2 4 2" xfId="16330" xr:uid="{00000000-0005-0000-0000-0000DD3B0000}"/>
    <cellStyle name="Normal 3 2 2 2 5 2 2 2 5" xfId="16331" xr:uid="{00000000-0005-0000-0000-0000DE3B0000}"/>
    <cellStyle name="Normal 3 2 2 2 5 2 2 3" xfId="16332" xr:uid="{00000000-0005-0000-0000-0000DF3B0000}"/>
    <cellStyle name="Normal 3 2 2 2 5 2 2 3 2" xfId="16333" xr:uid="{00000000-0005-0000-0000-0000E03B0000}"/>
    <cellStyle name="Normal 3 2 2 2 5 2 2 3 2 2" xfId="16334" xr:uid="{00000000-0005-0000-0000-0000E13B0000}"/>
    <cellStyle name="Normal 3 2 2 2 5 2 2 3 2 2 2" xfId="16335" xr:uid="{00000000-0005-0000-0000-0000E23B0000}"/>
    <cellStyle name="Normal 3 2 2 2 5 2 2 3 2 3" xfId="16336" xr:uid="{00000000-0005-0000-0000-0000E33B0000}"/>
    <cellStyle name="Normal 3 2 2 2 5 2 2 3 3" xfId="16337" xr:uid="{00000000-0005-0000-0000-0000E43B0000}"/>
    <cellStyle name="Normal 3 2 2 2 5 2 2 3 3 2" xfId="16338" xr:uid="{00000000-0005-0000-0000-0000E53B0000}"/>
    <cellStyle name="Normal 3 2 2 2 5 2 2 3 4" xfId="16339" xr:uid="{00000000-0005-0000-0000-0000E63B0000}"/>
    <cellStyle name="Normal 3 2 2 2 5 2 2 4" xfId="16340" xr:uid="{00000000-0005-0000-0000-0000E73B0000}"/>
    <cellStyle name="Normal 3 2 2 2 5 2 2 4 2" xfId="16341" xr:uid="{00000000-0005-0000-0000-0000E83B0000}"/>
    <cellStyle name="Normal 3 2 2 2 5 2 2 4 2 2" xfId="16342" xr:uid="{00000000-0005-0000-0000-0000E93B0000}"/>
    <cellStyle name="Normal 3 2 2 2 5 2 2 4 2 2 2" xfId="16343" xr:uid="{00000000-0005-0000-0000-0000EA3B0000}"/>
    <cellStyle name="Normal 3 2 2 2 5 2 2 4 2 3" xfId="16344" xr:uid="{00000000-0005-0000-0000-0000EB3B0000}"/>
    <cellStyle name="Normal 3 2 2 2 5 2 2 4 3" xfId="16345" xr:uid="{00000000-0005-0000-0000-0000EC3B0000}"/>
    <cellStyle name="Normal 3 2 2 2 5 2 2 4 3 2" xfId="16346" xr:uid="{00000000-0005-0000-0000-0000ED3B0000}"/>
    <cellStyle name="Normal 3 2 2 2 5 2 2 4 4" xfId="16347" xr:uid="{00000000-0005-0000-0000-0000EE3B0000}"/>
    <cellStyle name="Normal 3 2 2 2 5 2 2 5" xfId="16348" xr:uid="{00000000-0005-0000-0000-0000EF3B0000}"/>
    <cellStyle name="Normal 3 2 2 2 5 2 2 5 2" xfId="16349" xr:uid="{00000000-0005-0000-0000-0000F03B0000}"/>
    <cellStyle name="Normal 3 2 2 2 5 2 2 5 2 2" xfId="16350" xr:uid="{00000000-0005-0000-0000-0000F13B0000}"/>
    <cellStyle name="Normal 3 2 2 2 5 2 2 5 3" xfId="16351" xr:uid="{00000000-0005-0000-0000-0000F23B0000}"/>
    <cellStyle name="Normal 3 2 2 2 5 2 2 6" xfId="16352" xr:uid="{00000000-0005-0000-0000-0000F33B0000}"/>
    <cellStyle name="Normal 3 2 2 2 5 2 2 6 2" xfId="16353" xr:uid="{00000000-0005-0000-0000-0000F43B0000}"/>
    <cellStyle name="Normal 3 2 2 2 5 2 2 7" xfId="16354" xr:uid="{00000000-0005-0000-0000-0000F53B0000}"/>
    <cellStyle name="Normal 3 2 2 2 5 2 2 7 2" xfId="16355" xr:uid="{00000000-0005-0000-0000-0000F63B0000}"/>
    <cellStyle name="Normal 3 2 2 2 5 2 2 8" xfId="16356" xr:uid="{00000000-0005-0000-0000-0000F73B0000}"/>
    <cellStyle name="Normal 3 2 2 2 5 2 3" xfId="16357" xr:uid="{00000000-0005-0000-0000-0000F83B0000}"/>
    <cellStyle name="Normal 3 2 2 2 5 2 3 2" xfId="16358" xr:uid="{00000000-0005-0000-0000-0000F93B0000}"/>
    <cellStyle name="Normal 3 2 2 2 5 2 3 2 2" xfId="16359" xr:uid="{00000000-0005-0000-0000-0000FA3B0000}"/>
    <cellStyle name="Normal 3 2 2 2 5 2 3 2 2 2" xfId="16360" xr:uid="{00000000-0005-0000-0000-0000FB3B0000}"/>
    <cellStyle name="Normal 3 2 2 2 5 2 3 2 2 2 2" xfId="16361" xr:uid="{00000000-0005-0000-0000-0000FC3B0000}"/>
    <cellStyle name="Normal 3 2 2 2 5 2 3 2 2 3" xfId="16362" xr:uid="{00000000-0005-0000-0000-0000FD3B0000}"/>
    <cellStyle name="Normal 3 2 2 2 5 2 3 2 3" xfId="16363" xr:uid="{00000000-0005-0000-0000-0000FE3B0000}"/>
    <cellStyle name="Normal 3 2 2 2 5 2 3 2 3 2" xfId="16364" xr:uid="{00000000-0005-0000-0000-0000FF3B0000}"/>
    <cellStyle name="Normal 3 2 2 2 5 2 3 2 4" xfId="16365" xr:uid="{00000000-0005-0000-0000-0000003C0000}"/>
    <cellStyle name="Normal 3 2 2 2 5 2 3 3" xfId="16366" xr:uid="{00000000-0005-0000-0000-0000013C0000}"/>
    <cellStyle name="Normal 3 2 2 2 5 2 3 3 2" xfId="16367" xr:uid="{00000000-0005-0000-0000-0000023C0000}"/>
    <cellStyle name="Normal 3 2 2 2 5 2 3 3 2 2" xfId="16368" xr:uid="{00000000-0005-0000-0000-0000033C0000}"/>
    <cellStyle name="Normal 3 2 2 2 5 2 3 3 3" xfId="16369" xr:uid="{00000000-0005-0000-0000-0000043C0000}"/>
    <cellStyle name="Normal 3 2 2 2 5 2 3 4" xfId="16370" xr:uid="{00000000-0005-0000-0000-0000053C0000}"/>
    <cellStyle name="Normal 3 2 2 2 5 2 3 4 2" xfId="16371" xr:uid="{00000000-0005-0000-0000-0000063C0000}"/>
    <cellStyle name="Normal 3 2 2 2 5 2 3 5" xfId="16372" xr:uid="{00000000-0005-0000-0000-0000073C0000}"/>
    <cellStyle name="Normal 3 2 2 2 5 2 4" xfId="16373" xr:uid="{00000000-0005-0000-0000-0000083C0000}"/>
    <cellStyle name="Normal 3 2 2 2 5 2 4 2" xfId="16374" xr:uid="{00000000-0005-0000-0000-0000093C0000}"/>
    <cellStyle name="Normal 3 2 2 2 5 2 4 2 2" xfId="16375" xr:uid="{00000000-0005-0000-0000-00000A3C0000}"/>
    <cellStyle name="Normal 3 2 2 2 5 2 4 2 2 2" xfId="16376" xr:uid="{00000000-0005-0000-0000-00000B3C0000}"/>
    <cellStyle name="Normal 3 2 2 2 5 2 4 2 3" xfId="16377" xr:uid="{00000000-0005-0000-0000-00000C3C0000}"/>
    <cellStyle name="Normal 3 2 2 2 5 2 4 3" xfId="16378" xr:uid="{00000000-0005-0000-0000-00000D3C0000}"/>
    <cellStyle name="Normal 3 2 2 2 5 2 4 3 2" xfId="16379" xr:uid="{00000000-0005-0000-0000-00000E3C0000}"/>
    <cellStyle name="Normal 3 2 2 2 5 2 4 4" xfId="16380" xr:uid="{00000000-0005-0000-0000-00000F3C0000}"/>
    <cellStyle name="Normal 3 2 2 2 5 2 5" xfId="16381" xr:uid="{00000000-0005-0000-0000-0000103C0000}"/>
    <cellStyle name="Normal 3 2 2 2 5 2 5 2" xfId="16382" xr:uid="{00000000-0005-0000-0000-0000113C0000}"/>
    <cellStyle name="Normal 3 2 2 2 5 2 5 2 2" xfId="16383" xr:uid="{00000000-0005-0000-0000-0000123C0000}"/>
    <cellStyle name="Normal 3 2 2 2 5 2 5 2 2 2" xfId="16384" xr:uid="{00000000-0005-0000-0000-0000133C0000}"/>
    <cellStyle name="Normal 3 2 2 2 5 2 5 2 3" xfId="16385" xr:uid="{00000000-0005-0000-0000-0000143C0000}"/>
    <cellStyle name="Normal 3 2 2 2 5 2 5 3" xfId="16386" xr:uid="{00000000-0005-0000-0000-0000153C0000}"/>
    <cellStyle name="Normal 3 2 2 2 5 2 5 3 2" xfId="16387" xr:uid="{00000000-0005-0000-0000-0000163C0000}"/>
    <cellStyle name="Normal 3 2 2 2 5 2 5 4" xfId="16388" xr:uid="{00000000-0005-0000-0000-0000173C0000}"/>
    <cellStyle name="Normal 3 2 2 2 5 2 6" xfId="16389" xr:uid="{00000000-0005-0000-0000-0000183C0000}"/>
    <cellStyle name="Normal 3 2 2 2 5 2 6 2" xfId="16390" xr:uid="{00000000-0005-0000-0000-0000193C0000}"/>
    <cellStyle name="Normal 3 2 2 2 5 2 6 2 2" xfId="16391" xr:uid="{00000000-0005-0000-0000-00001A3C0000}"/>
    <cellStyle name="Normal 3 2 2 2 5 2 6 3" xfId="16392" xr:uid="{00000000-0005-0000-0000-00001B3C0000}"/>
    <cellStyle name="Normal 3 2 2 2 5 2 7" xfId="16393" xr:uid="{00000000-0005-0000-0000-00001C3C0000}"/>
    <cellStyle name="Normal 3 2 2 2 5 2 7 2" xfId="16394" xr:uid="{00000000-0005-0000-0000-00001D3C0000}"/>
    <cellStyle name="Normal 3 2 2 2 5 2 8" xfId="16395" xr:uid="{00000000-0005-0000-0000-00001E3C0000}"/>
    <cellStyle name="Normal 3 2 2 2 5 2 8 2" xfId="16396" xr:uid="{00000000-0005-0000-0000-00001F3C0000}"/>
    <cellStyle name="Normal 3 2 2 2 5 2 9" xfId="16397" xr:uid="{00000000-0005-0000-0000-0000203C0000}"/>
    <cellStyle name="Normal 3 2 2 2 5 3" xfId="16398" xr:uid="{00000000-0005-0000-0000-0000213C0000}"/>
    <cellStyle name="Normal 3 2 2 2 5 3 2" xfId="16399" xr:uid="{00000000-0005-0000-0000-0000223C0000}"/>
    <cellStyle name="Normal 3 2 2 2 5 3 2 2" xfId="16400" xr:uid="{00000000-0005-0000-0000-0000233C0000}"/>
    <cellStyle name="Normal 3 2 2 2 5 3 2 2 2" xfId="16401" xr:uid="{00000000-0005-0000-0000-0000243C0000}"/>
    <cellStyle name="Normal 3 2 2 2 5 3 2 2 2 2" xfId="16402" xr:uid="{00000000-0005-0000-0000-0000253C0000}"/>
    <cellStyle name="Normal 3 2 2 2 5 3 2 2 2 2 2" xfId="16403" xr:uid="{00000000-0005-0000-0000-0000263C0000}"/>
    <cellStyle name="Normal 3 2 2 2 5 3 2 2 2 3" xfId="16404" xr:uid="{00000000-0005-0000-0000-0000273C0000}"/>
    <cellStyle name="Normal 3 2 2 2 5 3 2 2 3" xfId="16405" xr:uid="{00000000-0005-0000-0000-0000283C0000}"/>
    <cellStyle name="Normal 3 2 2 2 5 3 2 2 3 2" xfId="16406" xr:uid="{00000000-0005-0000-0000-0000293C0000}"/>
    <cellStyle name="Normal 3 2 2 2 5 3 2 2 4" xfId="16407" xr:uid="{00000000-0005-0000-0000-00002A3C0000}"/>
    <cellStyle name="Normal 3 2 2 2 5 3 2 3" xfId="16408" xr:uid="{00000000-0005-0000-0000-00002B3C0000}"/>
    <cellStyle name="Normal 3 2 2 2 5 3 2 3 2" xfId="16409" xr:uid="{00000000-0005-0000-0000-00002C3C0000}"/>
    <cellStyle name="Normal 3 2 2 2 5 3 2 3 2 2" xfId="16410" xr:uid="{00000000-0005-0000-0000-00002D3C0000}"/>
    <cellStyle name="Normal 3 2 2 2 5 3 2 3 3" xfId="16411" xr:uid="{00000000-0005-0000-0000-00002E3C0000}"/>
    <cellStyle name="Normal 3 2 2 2 5 3 2 4" xfId="16412" xr:uid="{00000000-0005-0000-0000-00002F3C0000}"/>
    <cellStyle name="Normal 3 2 2 2 5 3 2 4 2" xfId="16413" xr:uid="{00000000-0005-0000-0000-0000303C0000}"/>
    <cellStyle name="Normal 3 2 2 2 5 3 2 5" xfId="16414" xr:uid="{00000000-0005-0000-0000-0000313C0000}"/>
    <cellStyle name="Normal 3 2 2 2 5 3 3" xfId="16415" xr:uid="{00000000-0005-0000-0000-0000323C0000}"/>
    <cellStyle name="Normal 3 2 2 2 5 3 3 2" xfId="16416" xr:uid="{00000000-0005-0000-0000-0000333C0000}"/>
    <cellStyle name="Normal 3 2 2 2 5 3 3 2 2" xfId="16417" xr:uid="{00000000-0005-0000-0000-0000343C0000}"/>
    <cellStyle name="Normal 3 2 2 2 5 3 3 2 2 2" xfId="16418" xr:uid="{00000000-0005-0000-0000-0000353C0000}"/>
    <cellStyle name="Normal 3 2 2 2 5 3 3 2 3" xfId="16419" xr:uid="{00000000-0005-0000-0000-0000363C0000}"/>
    <cellStyle name="Normal 3 2 2 2 5 3 3 3" xfId="16420" xr:uid="{00000000-0005-0000-0000-0000373C0000}"/>
    <cellStyle name="Normal 3 2 2 2 5 3 3 3 2" xfId="16421" xr:uid="{00000000-0005-0000-0000-0000383C0000}"/>
    <cellStyle name="Normal 3 2 2 2 5 3 3 4" xfId="16422" xr:uid="{00000000-0005-0000-0000-0000393C0000}"/>
    <cellStyle name="Normal 3 2 2 2 5 3 4" xfId="16423" xr:uid="{00000000-0005-0000-0000-00003A3C0000}"/>
    <cellStyle name="Normal 3 2 2 2 5 3 4 2" xfId="16424" xr:uid="{00000000-0005-0000-0000-00003B3C0000}"/>
    <cellStyle name="Normal 3 2 2 2 5 3 4 2 2" xfId="16425" xr:uid="{00000000-0005-0000-0000-00003C3C0000}"/>
    <cellStyle name="Normal 3 2 2 2 5 3 4 2 2 2" xfId="16426" xr:uid="{00000000-0005-0000-0000-00003D3C0000}"/>
    <cellStyle name="Normal 3 2 2 2 5 3 4 2 3" xfId="16427" xr:uid="{00000000-0005-0000-0000-00003E3C0000}"/>
    <cellStyle name="Normal 3 2 2 2 5 3 4 3" xfId="16428" xr:uid="{00000000-0005-0000-0000-00003F3C0000}"/>
    <cellStyle name="Normal 3 2 2 2 5 3 4 3 2" xfId="16429" xr:uid="{00000000-0005-0000-0000-0000403C0000}"/>
    <cellStyle name="Normal 3 2 2 2 5 3 4 4" xfId="16430" xr:uid="{00000000-0005-0000-0000-0000413C0000}"/>
    <cellStyle name="Normal 3 2 2 2 5 3 5" xfId="16431" xr:uid="{00000000-0005-0000-0000-0000423C0000}"/>
    <cellStyle name="Normal 3 2 2 2 5 3 5 2" xfId="16432" xr:uid="{00000000-0005-0000-0000-0000433C0000}"/>
    <cellStyle name="Normal 3 2 2 2 5 3 5 2 2" xfId="16433" xr:uid="{00000000-0005-0000-0000-0000443C0000}"/>
    <cellStyle name="Normal 3 2 2 2 5 3 5 3" xfId="16434" xr:uid="{00000000-0005-0000-0000-0000453C0000}"/>
    <cellStyle name="Normal 3 2 2 2 5 3 6" xfId="16435" xr:uid="{00000000-0005-0000-0000-0000463C0000}"/>
    <cellStyle name="Normal 3 2 2 2 5 3 6 2" xfId="16436" xr:uid="{00000000-0005-0000-0000-0000473C0000}"/>
    <cellStyle name="Normal 3 2 2 2 5 3 7" xfId="16437" xr:uid="{00000000-0005-0000-0000-0000483C0000}"/>
    <cellStyle name="Normal 3 2 2 2 5 3 7 2" xfId="16438" xr:uid="{00000000-0005-0000-0000-0000493C0000}"/>
    <cellStyle name="Normal 3 2 2 2 5 3 8" xfId="16439" xr:uid="{00000000-0005-0000-0000-00004A3C0000}"/>
    <cellStyle name="Normal 3 2 2 2 5 4" xfId="16440" xr:uid="{00000000-0005-0000-0000-00004B3C0000}"/>
    <cellStyle name="Normal 3 2 2 2 5 4 2" xfId="16441" xr:uid="{00000000-0005-0000-0000-00004C3C0000}"/>
    <cellStyle name="Normal 3 2 2 2 5 4 2 2" xfId="16442" xr:uid="{00000000-0005-0000-0000-00004D3C0000}"/>
    <cellStyle name="Normal 3 2 2 2 5 4 2 2 2" xfId="16443" xr:uid="{00000000-0005-0000-0000-00004E3C0000}"/>
    <cellStyle name="Normal 3 2 2 2 5 4 2 2 2 2" xfId="16444" xr:uid="{00000000-0005-0000-0000-00004F3C0000}"/>
    <cellStyle name="Normal 3 2 2 2 5 4 2 2 3" xfId="16445" xr:uid="{00000000-0005-0000-0000-0000503C0000}"/>
    <cellStyle name="Normal 3 2 2 2 5 4 2 3" xfId="16446" xr:uid="{00000000-0005-0000-0000-0000513C0000}"/>
    <cellStyle name="Normal 3 2 2 2 5 4 2 3 2" xfId="16447" xr:uid="{00000000-0005-0000-0000-0000523C0000}"/>
    <cellStyle name="Normal 3 2 2 2 5 4 2 4" xfId="16448" xr:uid="{00000000-0005-0000-0000-0000533C0000}"/>
    <cellStyle name="Normal 3 2 2 2 5 4 3" xfId="16449" xr:uid="{00000000-0005-0000-0000-0000543C0000}"/>
    <cellStyle name="Normal 3 2 2 2 5 4 3 2" xfId="16450" xr:uid="{00000000-0005-0000-0000-0000553C0000}"/>
    <cellStyle name="Normal 3 2 2 2 5 4 3 2 2" xfId="16451" xr:uid="{00000000-0005-0000-0000-0000563C0000}"/>
    <cellStyle name="Normal 3 2 2 2 5 4 3 3" xfId="16452" xr:uid="{00000000-0005-0000-0000-0000573C0000}"/>
    <cellStyle name="Normal 3 2 2 2 5 4 4" xfId="16453" xr:uid="{00000000-0005-0000-0000-0000583C0000}"/>
    <cellStyle name="Normal 3 2 2 2 5 4 4 2" xfId="16454" xr:uid="{00000000-0005-0000-0000-0000593C0000}"/>
    <cellStyle name="Normal 3 2 2 2 5 4 5" xfId="16455" xr:uid="{00000000-0005-0000-0000-00005A3C0000}"/>
    <cellStyle name="Normal 3 2 2 2 5 5" xfId="16456" xr:uid="{00000000-0005-0000-0000-00005B3C0000}"/>
    <cellStyle name="Normal 3 2 2 2 5 5 2" xfId="16457" xr:uid="{00000000-0005-0000-0000-00005C3C0000}"/>
    <cellStyle name="Normal 3 2 2 2 5 5 2 2" xfId="16458" xr:uid="{00000000-0005-0000-0000-00005D3C0000}"/>
    <cellStyle name="Normal 3 2 2 2 5 5 2 2 2" xfId="16459" xr:uid="{00000000-0005-0000-0000-00005E3C0000}"/>
    <cellStyle name="Normal 3 2 2 2 5 5 2 3" xfId="16460" xr:uid="{00000000-0005-0000-0000-00005F3C0000}"/>
    <cellStyle name="Normal 3 2 2 2 5 5 3" xfId="16461" xr:uid="{00000000-0005-0000-0000-0000603C0000}"/>
    <cellStyle name="Normal 3 2 2 2 5 5 3 2" xfId="16462" xr:uid="{00000000-0005-0000-0000-0000613C0000}"/>
    <cellStyle name="Normal 3 2 2 2 5 5 4" xfId="16463" xr:uid="{00000000-0005-0000-0000-0000623C0000}"/>
    <cellStyle name="Normal 3 2 2 2 5 6" xfId="16464" xr:uid="{00000000-0005-0000-0000-0000633C0000}"/>
    <cellStyle name="Normal 3 2 2 2 5 6 2" xfId="16465" xr:uid="{00000000-0005-0000-0000-0000643C0000}"/>
    <cellStyle name="Normal 3 2 2 2 5 6 2 2" xfId="16466" xr:uid="{00000000-0005-0000-0000-0000653C0000}"/>
    <cellStyle name="Normal 3 2 2 2 5 6 2 2 2" xfId="16467" xr:uid="{00000000-0005-0000-0000-0000663C0000}"/>
    <cellStyle name="Normal 3 2 2 2 5 6 2 3" xfId="16468" xr:uid="{00000000-0005-0000-0000-0000673C0000}"/>
    <cellStyle name="Normal 3 2 2 2 5 6 3" xfId="16469" xr:uid="{00000000-0005-0000-0000-0000683C0000}"/>
    <cellStyle name="Normal 3 2 2 2 5 6 3 2" xfId="16470" xr:uid="{00000000-0005-0000-0000-0000693C0000}"/>
    <cellStyle name="Normal 3 2 2 2 5 6 4" xfId="16471" xr:uid="{00000000-0005-0000-0000-00006A3C0000}"/>
    <cellStyle name="Normal 3 2 2 2 5 7" xfId="16472" xr:uid="{00000000-0005-0000-0000-00006B3C0000}"/>
    <cellStyle name="Normal 3 2 2 2 5 7 2" xfId="16473" xr:uid="{00000000-0005-0000-0000-00006C3C0000}"/>
    <cellStyle name="Normal 3 2 2 2 5 7 2 2" xfId="16474" xr:uid="{00000000-0005-0000-0000-00006D3C0000}"/>
    <cellStyle name="Normal 3 2 2 2 5 7 3" xfId="16475" xr:uid="{00000000-0005-0000-0000-00006E3C0000}"/>
    <cellStyle name="Normal 3 2 2 2 5 8" xfId="16476" xr:uid="{00000000-0005-0000-0000-00006F3C0000}"/>
    <cellStyle name="Normal 3 2 2 2 5 8 2" xfId="16477" xr:uid="{00000000-0005-0000-0000-0000703C0000}"/>
    <cellStyle name="Normal 3 2 2 2 5 9" xfId="16478" xr:uid="{00000000-0005-0000-0000-0000713C0000}"/>
    <cellStyle name="Normal 3 2 2 2 5 9 2" xfId="16479" xr:uid="{00000000-0005-0000-0000-0000723C0000}"/>
    <cellStyle name="Normal 3 2 2 2 6" xfId="16480" xr:uid="{00000000-0005-0000-0000-0000733C0000}"/>
    <cellStyle name="Normal 3 2 2 2 6 10" xfId="16481" xr:uid="{00000000-0005-0000-0000-0000743C0000}"/>
    <cellStyle name="Normal 3 2 2 2 6 2" xfId="16482" xr:uid="{00000000-0005-0000-0000-0000753C0000}"/>
    <cellStyle name="Normal 3 2 2 2 6 2 2" xfId="16483" xr:uid="{00000000-0005-0000-0000-0000763C0000}"/>
    <cellStyle name="Normal 3 2 2 2 6 2 2 2" xfId="16484" xr:uid="{00000000-0005-0000-0000-0000773C0000}"/>
    <cellStyle name="Normal 3 2 2 2 6 2 2 2 2" xfId="16485" xr:uid="{00000000-0005-0000-0000-0000783C0000}"/>
    <cellStyle name="Normal 3 2 2 2 6 2 2 2 2 2" xfId="16486" xr:uid="{00000000-0005-0000-0000-0000793C0000}"/>
    <cellStyle name="Normal 3 2 2 2 6 2 2 2 2 2 2" xfId="16487" xr:uid="{00000000-0005-0000-0000-00007A3C0000}"/>
    <cellStyle name="Normal 3 2 2 2 6 2 2 2 2 2 2 2" xfId="16488" xr:uid="{00000000-0005-0000-0000-00007B3C0000}"/>
    <cellStyle name="Normal 3 2 2 2 6 2 2 2 2 2 3" xfId="16489" xr:uid="{00000000-0005-0000-0000-00007C3C0000}"/>
    <cellStyle name="Normal 3 2 2 2 6 2 2 2 2 3" xfId="16490" xr:uid="{00000000-0005-0000-0000-00007D3C0000}"/>
    <cellStyle name="Normal 3 2 2 2 6 2 2 2 2 3 2" xfId="16491" xr:uid="{00000000-0005-0000-0000-00007E3C0000}"/>
    <cellStyle name="Normal 3 2 2 2 6 2 2 2 2 4" xfId="16492" xr:uid="{00000000-0005-0000-0000-00007F3C0000}"/>
    <cellStyle name="Normal 3 2 2 2 6 2 2 2 3" xfId="16493" xr:uid="{00000000-0005-0000-0000-0000803C0000}"/>
    <cellStyle name="Normal 3 2 2 2 6 2 2 2 3 2" xfId="16494" xr:uid="{00000000-0005-0000-0000-0000813C0000}"/>
    <cellStyle name="Normal 3 2 2 2 6 2 2 2 3 2 2" xfId="16495" xr:uid="{00000000-0005-0000-0000-0000823C0000}"/>
    <cellStyle name="Normal 3 2 2 2 6 2 2 2 3 3" xfId="16496" xr:uid="{00000000-0005-0000-0000-0000833C0000}"/>
    <cellStyle name="Normal 3 2 2 2 6 2 2 2 4" xfId="16497" xr:uid="{00000000-0005-0000-0000-0000843C0000}"/>
    <cellStyle name="Normal 3 2 2 2 6 2 2 2 4 2" xfId="16498" xr:uid="{00000000-0005-0000-0000-0000853C0000}"/>
    <cellStyle name="Normal 3 2 2 2 6 2 2 2 5" xfId="16499" xr:uid="{00000000-0005-0000-0000-0000863C0000}"/>
    <cellStyle name="Normal 3 2 2 2 6 2 2 3" xfId="16500" xr:uid="{00000000-0005-0000-0000-0000873C0000}"/>
    <cellStyle name="Normal 3 2 2 2 6 2 2 3 2" xfId="16501" xr:uid="{00000000-0005-0000-0000-0000883C0000}"/>
    <cellStyle name="Normal 3 2 2 2 6 2 2 3 2 2" xfId="16502" xr:uid="{00000000-0005-0000-0000-0000893C0000}"/>
    <cellStyle name="Normal 3 2 2 2 6 2 2 3 2 2 2" xfId="16503" xr:uid="{00000000-0005-0000-0000-00008A3C0000}"/>
    <cellStyle name="Normal 3 2 2 2 6 2 2 3 2 3" xfId="16504" xr:uid="{00000000-0005-0000-0000-00008B3C0000}"/>
    <cellStyle name="Normal 3 2 2 2 6 2 2 3 3" xfId="16505" xr:uid="{00000000-0005-0000-0000-00008C3C0000}"/>
    <cellStyle name="Normal 3 2 2 2 6 2 2 3 3 2" xfId="16506" xr:uid="{00000000-0005-0000-0000-00008D3C0000}"/>
    <cellStyle name="Normal 3 2 2 2 6 2 2 3 4" xfId="16507" xr:uid="{00000000-0005-0000-0000-00008E3C0000}"/>
    <cellStyle name="Normal 3 2 2 2 6 2 2 4" xfId="16508" xr:uid="{00000000-0005-0000-0000-00008F3C0000}"/>
    <cellStyle name="Normal 3 2 2 2 6 2 2 4 2" xfId="16509" xr:uid="{00000000-0005-0000-0000-0000903C0000}"/>
    <cellStyle name="Normal 3 2 2 2 6 2 2 4 2 2" xfId="16510" xr:uid="{00000000-0005-0000-0000-0000913C0000}"/>
    <cellStyle name="Normal 3 2 2 2 6 2 2 4 2 2 2" xfId="16511" xr:uid="{00000000-0005-0000-0000-0000923C0000}"/>
    <cellStyle name="Normal 3 2 2 2 6 2 2 4 2 3" xfId="16512" xr:uid="{00000000-0005-0000-0000-0000933C0000}"/>
    <cellStyle name="Normal 3 2 2 2 6 2 2 4 3" xfId="16513" xr:uid="{00000000-0005-0000-0000-0000943C0000}"/>
    <cellStyle name="Normal 3 2 2 2 6 2 2 4 3 2" xfId="16514" xr:uid="{00000000-0005-0000-0000-0000953C0000}"/>
    <cellStyle name="Normal 3 2 2 2 6 2 2 4 4" xfId="16515" xr:uid="{00000000-0005-0000-0000-0000963C0000}"/>
    <cellStyle name="Normal 3 2 2 2 6 2 2 5" xfId="16516" xr:uid="{00000000-0005-0000-0000-0000973C0000}"/>
    <cellStyle name="Normal 3 2 2 2 6 2 2 5 2" xfId="16517" xr:uid="{00000000-0005-0000-0000-0000983C0000}"/>
    <cellStyle name="Normal 3 2 2 2 6 2 2 5 2 2" xfId="16518" xr:uid="{00000000-0005-0000-0000-0000993C0000}"/>
    <cellStyle name="Normal 3 2 2 2 6 2 2 5 3" xfId="16519" xr:uid="{00000000-0005-0000-0000-00009A3C0000}"/>
    <cellStyle name="Normal 3 2 2 2 6 2 2 6" xfId="16520" xr:uid="{00000000-0005-0000-0000-00009B3C0000}"/>
    <cellStyle name="Normal 3 2 2 2 6 2 2 6 2" xfId="16521" xr:uid="{00000000-0005-0000-0000-00009C3C0000}"/>
    <cellStyle name="Normal 3 2 2 2 6 2 2 7" xfId="16522" xr:uid="{00000000-0005-0000-0000-00009D3C0000}"/>
    <cellStyle name="Normal 3 2 2 2 6 2 2 7 2" xfId="16523" xr:uid="{00000000-0005-0000-0000-00009E3C0000}"/>
    <cellStyle name="Normal 3 2 2 2 6 2 2 8" xfId="16524" xr:uid="{00000000-0005-0000-0000-00009F3C0000}"/>
    <cellStyle name="Normal 3 2 2 2 6 2 3" xfId="16525" xr:uid="{00000000-0005-0000-0000-0000A03C0000}"/>
    <cellStyle name="Normal 3 2 2 2 6 2 3 2" xfId="16526" xr:uid="{00000000-0005-0000-0000-0000A13C0000}"/>
    <cellStyle name="Normal 3 2 2 2 6 2 3 2 2" xfId="16527" xr:uid="{00000000-0005-0000-0000-0000A23C0000}"/>
    <cellStyle name="Normal 3 2 2 2 6 2 3 2 2 2" xfId="16528" xr:uid="{00000000-0005-0000-0000-0000A33C0000}"/>
    <cellStyle name="Normal 3 2 2 2 6 2 3 2 2 2 2" xfId="16529" xr:uid="{00000000-0005-0000-0000-0000A43C0000}"/>
    <cellStyle name="Normal 3 2 2 2 6 2 3 2 2 3" xfId="16530" xr:uid="{00000000-0005-0000-0000-0000A53C0000}"/>
    <cellStyle name="Normal 3 2 2 2 6 2 3 2 3" xfId="16531" xr:uid="{00000000-0005-0000-0000-0000A63C0000}"/>
    <cellStyle name="Normal 3 2 2 2 6 2 3 2 3 2" xfId="16532" xr:uid="{00000000-0005-0000-0000-0000A73C0000}"/>
    <cellStyle name="Normal 3 2 2 2 6 2 3 2 4" xfId="16533" xr:uid="{00000000-0005-0000-0000-0000A83C0000}"/>
    <cellStyle name="Normal 3 2 2 2 6 2 3 3" xfId="16534" xr:uid="{00000000-0005-0000-0000-0000A93C0000}"/>
    <cellStyle name="Normal 3 2 2 2 6 2 3 3 2" xfId="16535" xr:uid="{00000000-0005-0000-0000-0000AA3C0000}"/>
    <cellStyle name="Normal 3 2 2 2 6 2 3 3 2 2" xfId="16536" xr:uid="{00000000-0005-0000-0000-0000AB3C0000}"/>
    <cellStyle name="Normal 3 2 2 2 6 2 3 3 3" xfId="16537" xr:uid="{00000000-0005-0000-0000-0000AC3C0000}"/>
    <cellStyle name="Normal 3 2 2 2 6 2 3 4" xfId="16538" xr:uid="{00000000-0005-0000-0000-0000AD3C0000}"/>
    <cellStyle name="Normal 3 2 2 2 6 2 3 4 2" xfId="16539" xr:uid="{00000000-0005-0000-0000-0000AE3C0000}"/>
    <cellStyle name="Normal 3 2 2 2 6 2 3 5" xfId="16540" xr:uid="{00000000-0005-0000-0000-0000AF3C0000}"/>
    <cellStyle name="Normal 3 2 2 2 6 2 4" xfId="16541" xr:uid="{00000000-0005-0000-0000-0000B03C0000}"/>
    <cellStyle name="Normal 3 2 2 2 6 2 4 2" xfId="16542" xr:uid="{00000000-0005-0000-0000-0000B13C0000}"/>
    <cellStyle name="Normal 3 2 2 2 6 2 4 2 2" xfId="16543" xr:uid="{00000000-0005-0000-0000-0000B23C0000}"/>
    <cellStyle name="Normal 3 2 2 2 6 2 4 2 2 2" xfId="16544" xr:uid="{00000000-0005-0000-0000-0000B33C0000}"/>
    <cellStyle name="Normal 3 2 2 2 6 2 4 2 3" xfId="16545" xr:uid="{00000000-0005-0000-0000-0000B43C0000}"/>
    <cellStyle name="Normal 3 2 2 2 6 2 4 3" xfId="16546" xr:uid="{00000000-0005-0000-0000-0000B53C0000}"/>
    <cellStyle name="Normal 3 2 2 2 6 2 4 3 2" xfId="16547" xr:uid="{00000000-0005-0000-0000-0000B63C0000}"/>
    <cellStyle name="Normal 3 2 2 2 6 2 4 4" xfId="16548" xr:uid="{00000000-0005-0000-0000-0000B73C0000}"/>
    <cellStyle name="Normal 3 2 2 2 6 2 5" xfId="16549" xr:uid="{00000000-0005-0000-0000-0000B83C0000}"/>
    <cellStyle name="Normal 3 2 2 2 6 2 5 2" xfId="16550" xr:uid="{00000000-0005-0000-0000-0000B93C0000}"/>
    <cellStyle name="Normal 3 2 2 2 6 2 5 2 2" xfId="16551" xr:uid="{00000000-0005-0000-0000-0000BA3C0000}"/>
    <cellStyle name="Normal 3 2 2 2 6 2 5 2 2 2" xfId="16552" xr:uid="{00000000-0005-0000-0000-0000BB3C0000}"/>
    <cellStyle name="Normal 3 2 2 2 6 2 5 2 3" xfId="16553" xr:uid="{00000000-0005-0000-0000-0000BC3C0000}"/>
    <cellStyle name="Normal 3 2 2 2 6 2 5 3" xfId="16554" xr:uid="{00000000-0005-0000-0000-0000BD3C0000}"/>
    <cellStyle name="Normal 3 2 2 2 6 2 5 3 2" xfId="16555" xr:uid="{00000000-0005-0000-0000-0000BE3C0000}"/>
    <cellStyle name="Normal 3 2 2 2 6 2 5 4" xfId="16556" xr:uid="{00000000-0005-0000-0000-0000BF3C0000}"/>
    <cellStyle name="Normal 3 2 2 2 6 2 6" xfId="16557" xr:uid="{00000000-0005-0000-0000-0000C03C0000}"/>
    <cellStyle name="Normal 3 2 2 2 6 2 6 2" xfId="16558" xr:uid="{00000000-0005-0000-0000-0000C13C0000}"/>
    <cellStyle name="Normal 3 2 2 2 6 2 6 2 2" xfId="16559" xr:uid="{00000000-0005-0000-0000-0000C23C0000}"/>
    <cellStyle name="Normal 3 2 2 2 6 2 6 3" xfId="16560" xr:uid="{00000000-0005-0000-0000-0000C33C0000}"/>
    <cellStyle name="Normal 3 2 2 2 6 2 7" xfId="16561" xr:uid="{00000000-0005-0000-0000-0000C43C0000}"/>
    <cellStyle name="Normal 3 2 2 2 6 2 7 2" xfId="16562" xr:uid="{00000000-0005-0000-0000-0000C53C0000}"/>
    <cellStyle name="Normal 3 2 2 2 6 2 8" xfId="16563" xr:uid="{00000000-0005-0000-0000-0000C63C0000}"/>
    <cellStyle name="Normal 3 2 2 2 6 2 8 2" xfId="16564" xr:uid="{00000000-0005-0000-0000-0000C73C0000}"/>
    <cellStyle name="Normal 3 2 2 2 6 2 9" xfId="16565" xr:uid="{00000000-0005-0000-0000-0000C83C0000}"/>
    <cellStyle name="Normal 3 2 2 2 6 3" xfId="16566" xr:uid="{00000000-0005-0000-0000-0000C93C0000}"/>
    <cellStyle name="Normal 3 2 2 2 6 3 2" xfId="16567" xr:uid="{00000000-0005-0000-0000-0000CA3C0000}"/>
    <cellStyle name="Normal 3 2 2 2 6 3 2 2" xfId="16568" xr:uid="{00000000-0005-0000-0000-0000CB3C0000}"/>
    <cellStyle name="Normal 3 2 2 2 6 3 2 2 2" xfId="16569" xr:uid="{00000000-0005-0000-0000-0000CC3C0000}"/>
    <cellStyle name="Normal 3 2 2 2 6 3 2 2 2 2" xfId="16570" xr:uid="{00000000-0005-0000-0000-0000CD3C0000}"/>
    <cellStyle name="Normal 3 2 2 2 6 3 2 2 2 2 2" xfId="16571" xr:uid="{00000000-0005-0000-0000-0000CE3C0000}"/>
    <cellStyle name="Normal 3 2 2 2 6 3 2 2 2 3" xfId="16572" xr:uid="{00000000-0005-0000-0000-0000CF3C0000}"/>
    <cellStyle name="Normal 3 2 2 2 6 3 2 2 3" xfId="16573" xr:uid="{00000000-0005-0000-0000-0000D03C0000}"/>
    <cellStyle name="Normal 3 2 2 2 6 3 2 2 3 2" xfId="16574" xr:uid="{00000000-0005-0000-0000-0000D13C0000}"/>
    <cellStyle name="Normal 3 2 2 2 6 3 2 2 4" xfId="16575" xr:uid="{00000000-0005-0000-0000-0000D23C0000}"/>
    <cellStyle name="Normal 3 2 2 2 6 3 2 3" xfId="16576" xr:uid="{00000000-0005-0000-0000-0000D33C0000}"/>
    <cellStyle name="Normal 3 2 2 2 6 3 2 3 2" xfId="16577" xr:uid="{00000000-0005-0000-0000-0000D43C0000}"/>
    <cellStyle name="Normal 3 2 2 2 6 3 2 3 2 2" xfId="16578" xr:uid="{00000000-0005-0000-0000-0000D53C0000}"/>
    <cellStyle name="Normal 3 2 2 2 6 3 2 3 3" xfId="16579" xr:uid="{00000000-0005-0000-0000-0000D63C0000}"/>
    <cellStyle name="Normal 3 2 2 2 6 3 2 4" xfId="16580" xr:uid="{00000000-0005-0000-0000-0000D73C0000}"/>
    <cellStyle name="Normal 3 2 2 2 6 3 2 4 2" xfId="16581" xr:uid="{00000000-0005-0000-0000-0000D83C0000}"/>
    <cellStyle name="Normal 3 2 2 2 6 3 2 5" xfId="16582" xr:uid="{00000000-0005-0000-0000-0000D93C0000}"/>
    <cellStyle name="Normal 3 2 2 2 6 3 3" xfId="16583" xr:uid="{00000000-0005-0000-0000-0000DA3C0000}"/>
    <cellStyle name="Normal 3 2 2 2 6 3 3 2" xfId="16584" xr:uid="{00000000-0005-0000-0000-0000DB3C0000}"/>
    <cellStyle name="Normal 3 2 2 2 6 3 3 2 2" xfId="16585" xr:uid="{00000000-0005-0000-0000-0000DC3C0000}"/>
    <cellStyle name="Normal 3 2 2 2 6 3 3 2 2 2" xfId="16586" xr:uid="{00000000-0005-0000-0000-0000DD3C0000}"/>
    <cellStyle name="Normal 3 2 2 2 6 3 3 2 3" xfId="16587" xr:uid="{00000000-0005-0000-0000-0000DE3C0000}"/>
    <cellStyle name="Normal 3 2 2 2 6 3 3 3" xfId="16588" xr:uid="{00000000-0005-0000-0000-0000DF3C0000}"/>
    <cellStyle name="Normal 3 2 2 2 6 3 3 3 2" xfId="16589" xr:uid="{00000000-0005-0000-0000-0000E03C0000}"/>
    <cellStyle name="Normal 3 2 2 2 6 3 3 4" xfId="16590" xr:uid="{00000000-0005-0000-0000-0000E13C0000}"/>
    <cellStyle name="Normal 3 2 2 2 6 3 4" xfId="16591" xr:uid="{00000000-0005-0000-0000-0000E23C0000}"/>
    <cellStyle name="Normal 3 2 2 2 6 3 4 2" xfId="16592" xr:uid="{00000000-0005-0000-0000-0000E33C0000}"/>
    <cellStyle name="Normal 3 2 2 2 6 3 4 2 2" xfId="16593" xr:uid="{00000000-0005-0000-0000-0000E43C0000}"/>
    <cellStyle name="Normal 3 2 2 2 6 3 4 2 2 2" xfId="16594" xr:uid="{00000000-0005-0000-0000-0000E53C0000}"/>
    <cellStyle name="Normal 3 2 2 2 6 3 4 2 3" xfId="16595" xr:uid="{00000000-0005-0000-0000-0000E63C0000}"/>
    <cellStyle name="Normal 3 2 2 2 6 3 4 3" xfId="16596" xr:uid="{00000000-0005-0000-0000-0000E73C0000}"/>
    <cellStyle name="Normal 3 2 2 2 6 3 4 3 2" xfId="16597" xr:uid="{00000000-0005-0000-0000-0000E83C0000}"/>
    <cellStyle name="Normal 3 2 2 2 6 3 4 4" xfId="16598" xr:uid="{00000000-0005-0000-0000-0000E93C0000}"/>
    <cellStyle name="Normal 3 2 2 2 6 3 5" xfId="16599" xr:uid="{00000000-0005-0000-0000-0000EA3C0000}"/>
    <cellStyle name="Normal 3 2 2 2 6 3 5 2" xfId="16600" xr:uid="{00000000-0005-0000-0000-0000EB3C0000}"/>
    <cellStyle name="Normal 3 2 2 2 6 3 5 2 2" xfId="16601" xr:uid="{00000000-0005-0000-0000-0000EC3C0000}"/>
    <cellStyle name="Normal 3 2 2 2 6 3 5 3" xfId="16602" xr:uid="{00000000-0005-0000-0000-0000ED3C0000}"/>
    <cellStyle name="Normal 3 2 2 2 6 3 6" xfId="16603" xr:uid="{00000000-0005-0000-0000-0000EE3C0000}"/>
    <cellStyle name="Normal 3 2 2 2 6 3 6 2" xfId="16604" xr:uid="{00000000-0005-0000-0000-0000EF3C0000}"/>
    <cellStyle name="Normal 3 2 2 2 6 3 7" xfId="16605" xr:uid="{00000000-0005-0000-0000-0000F03C0000}"/>
    <cellStyle name="Normal 3 2 2 2 6 3 7 2" xfId="16606" xr:uid="{00000000-0005-0000-0000-0000F13C0000}"/>
    <cellStyle name="Normal 3 2 2 2 6 3 8" xfId="16607" xr:uid="{00000000-0005-0000-0000-0000F23C0000}"/>
    <cellStyle name="Normal 3 2 2 2 6 4" xfId="16608" xr:uid="{00000000-0005-0000-0000-0000F33C0000}"/>
    <cellStyle name="Normal 3 2 2 2 6 4 2" xfId="16609" xr:uid="{00000000-0005-0000-0000-0000F43C0000}"/>
    <cellStyle name="Normal 3 2 2 2 6 4 2 2" xfId="16610" xr:uid="{00000000-0005-0000-0000-0000F53C0000}"/>
    <cellStyle name="Normal 3 2 2 2 6 4 2 2 2" xfId="16611" xr:uid="{00000000-0005-0000-0000-0000F63C0000}"/>
    <cellStyle name="Normal 3 2 2 2 6 4 2 2 2 2" xfId="16612" xr:uid="{00000000-0005-0000-0000-0000F73C0000}"/>
    <cellStyle name="Normal 3 2 2 2 6 4 2 2 3" xfId="16613" xr:uid="{00000000-0005-0000-0000-0000F83C0000}"/>
    <cellStyle name="Normal 3 2 2 2 6 4 2 3" xfId="16614" xr:uid="{00000000-0005-0000-0000-0000F93C0000}"/>
    <cellStyle name="Normal 3 2 2 2 6 4 2 3 2" xfId="16615" xr:uid="{00000000-0005-0000-0000-0000FA3C0000}"/>
    <cellStyle name="Normal 3 2 2 2 6 4 2 4" xfId="16616" xr:uid="{00000000-0005-0000-0000-0000FB3C0000}"/>
    <cellStyle name="Normal 3 2 2 2 6 4 3" xfId="16617" xr:uid="{00000000-0005-0000-0000-0000FC3C0000}"/>
    <cellStyle name="Normal 3 2 2 2 6 4 3 2" xfId="16618" xr:uid="{00000000-0005-0000-0000-0000FD3C0000}"/>
    <cellStyle name="Normal 3 2 2 2 6 4 3 2 2" xfId="16619" xr:uid="{00000000-0005-0000-0000-0000FE3C0000}"/>
    <cellStyle name="Normal 3 2 2 2 6 4 3 3" xfId="16620" xr:uid="{00000000-0005-0000-0000-0000FF3C0000}"/>
    <cellStyle name="Normal 3 2 2 2 6 4 4" xfId="16621" xr:uid="{00000000-0005-0000-0000-0000003D0000}"/>
    <cellStyle name="Normal 3 2 2 2 6 4 4 2" xfId="16622" xr:uid="{00000000-0005-0000-0000-0000013D0000}"/>
    <cellStyle name="Normal 3 2 2 2 6 4 5" xfId="16623" xr:uid="{00000000-0005-0000-0000-0000023D0000}"/>
    <cellStyle name="Normal 3 2 2 2 6 5" xfId="16624" xr:uid="{00000000-0005-0000-0000-0000033D0000}"/>
    <cellStyle name="Normal 3 2 2 2 6 5 2" xfId="16625" xr:uid="{00000000-0005-0000-0000-0000043D0000}"/>
    <cellStyle name="Normal 3 2 2 2 6 5 2 2" xfId="16626" xr:uid="{00000000-0005-0000-0000-0000053D0000}"/>
    <cellStyle name="Normal 3 2 2 2 6 5 2 2 2" xfId="16627" xr:uid="{00000000-0005-0000-0000-0000063D0000}"/>
    <cellStyle name="Normal 3 2 2 2 6 5 2 3" xfId="16628" xr:uid="{00000000-0005-0000-0000-0000073D0000}"/>
    <cellStyle name="Normal 3 2 2 2 6 5 3" xfId="16629" xr:uid="{00000000-0005-0000-0000-0000083D0000}"/>
    <cellStyle name="Normal 3 2 2 2 6 5 3 2" xfId="16630" xr:uid="{00000000-0005-0000-0000-0000093D0000}"/>
    <cellStyle name="Normal 3 2 2 2 6 5 4" xfId="16631" xr:uid="{00000000-0005-0000-0000-00000A3D0000}"/>
    <cellStyle name="Normal 3 2 2 2 6 6" xfId="16632" xr:uid="{00000000-0005-0000-0000-00000B3D0000}"/>
    <cellStyle name="Normal 3 2 2 2 6 6 2" xfId="16633" xr:uid="{00000000-0005-0000-0000-00000C3D0000}"/>
    <cellStyle name="Normal 3 2 2 2 6 6 2 2" xfId="16634" xr:uid="{00000000-0005-0000-0000-00000D3D0000}"/>
    <cellStyle name="Normal 3 2 2 2 6 6 2 2 2" xfId="16635" xr:uid="{00000000-0005-0000-0000-00000E3D0000}"/>
    <cellStyle name="Normal 3 2 2 2 6 6 2 3" xfId="16636" xr:uid="{00000000-0005-0000-0000-00000F3D0000}"/>
    <cellStyle name="Normal 3 2 2 2 6 6 3" xfId="16637" xr:uid="{00000000-0005-0000-0000-0000103D0000}"/>
    <cellStyle name="Normal 3 2 2 2 6 6 3 2" xfId="16638" xr:uid="{00000000-0005-0000-0000-0000113D0000}"/>
    <cellStyle name="Normal 3 2 2 2 6 6 4" xfId="16639" xr:uid="{00000000-0005-0000-0000-0000123D0000}"/>
    <cellStyle name="Normal 3 2 2 2 6 7" xfId="16640" xr:uid="{00000000-0005-0000-0000-0000133D0000}"/>
    <cellStyle name="Normal 3 2 2 2 6 7 2" xfId="16641" xr:uid="{00000000-0005-0000-0000-0000143D0000}"/>
    <cellStyle name="Normal 3 2 2 2 6 7 2 2" xfId="16642" xr:uid="{00000000-0005-0000-0000-0000153D0000}"/>
    <cellStyle name="Normal 3 2 2 2 6 7 3" xfId="16643" xr:uid="{00000000-0005-0000-0000-0000163D0000}"/>
    <cellStyle name="Normal 3 2 2 2 6 8" xfId="16644" xr:uid="{00000000-0005-0000-0000-0000173D0000}"/>
    <cellStyle name="Normal 3 2 2 2 6 8 2" xfId="16645" xr:uid="{00000000-0005-0000-0000-0000183D0000}"/>
    <cellStyle name="Normal 3 2 2 2 6 9" xfId="16646" xr:uid="{00000000-0005-0000-0000-0000193D0000}"/>
    <cellStyle name="Normal 3 2 2 2 6 9 2" xfId="16647" xr:uid="{00000000-0005-0000-0000-00001A3D0000}"/>
    <cellStyle name="Normal 3 2 2 2 7" xfId="16648" xr:uid="{00000000-0005-0000-0000-00001B3D0000}"/>
    <cellStyle name="Normal 3 2 2 2 7 2" xfId="16649" xr:uid="{00000000-0005-0000-0000-00001C3D0000}"/>
    <cellStyle name="Normal 3 2 2 2 7 2 2" xfId="16650" xr:uid="{00000000-0005-0000-0000-00001D3D0000}"/>
    <cellStyle name="Normal 3 2 2 2 7 2 2 2" xfId="16651" xr:uid="{00000000-0005-0000-0000-00001E3D0000}"/>
    <cellStyle name="Normal 3 2 2 2 7 2 2 2 2" xfId="16652" xr:uid="{00000000-0005-0000-0000-00001F3D0000}"/>
    <cellStyle name="Normal 3 2 2 2 7 2 2 2 2 2" xfId="16653" xr:uid="{00000000-0005-0000-0000-0000203D0000}"/>
    <cellStyle name="Normal 3 2 2 2 7 2 2 2 2 2 2" xfId="16654" xr:uid="{00000000-0005-0000-0000-0000213D0000}"/>
    <cellStyle name="Normal 3 2 2 2 7 2 2 2 2 3" xfId="16655" xr:uid="{00000000-0005-0000-0000-0000223D0000}"/>
    <cellStyle name="Normal 3 2 2 2 7 2 2 2 3" xfId="16656" xr:uid="{00000000-0005-0000-0000-0000233D0000}"/>
    <cellStyle name="Normal 3 2 2 2 7 2 2 2 3 2" xfId="16657" xr:uid="{00000000-0005-0000-0000-0000243D0000}"/>
    <cellStyle name="Normal 3 2 2 2 7 2 2 2 4" xfId="16658" xr:uid="{00000000-0005-0000-0000-0000253D0000}"/>
    <cellStyle name="Normal 3 2 2 2 7 2 2 3" xfId="16659" xr:uid="{00000000-0005-0000-0000-0000263D0000}"/>
    <cellStyle name="Normal 3 2 2 2 7 2 2 3 2" xfId="16660" xr:uid="{00000000-0005-0000-0000-0000273D0000}"/>
    <cellStyle name="Normal 3 2 2 2 7 2 2 3 2 2" xfId="16661" xr:uid="{00000000-0005-0000-0000-0000283D0000}"/>
    <cellStyle name="Normal 3 2 2 2 7 2 2 3 3" xfId="16662" xr:uid="{00000000-0005-0000-0000-0000293D0000}"/>
    <cellStyle name="Normal 3 2 2 2 7 2 2 4" xfId="16663" xr:uid="{00000000-0005-0000-0000-00002A3D0000}"/>
    <cellStyle name="Normal 3 2 2 2 7 2 2 4 2" xfId="16664" xr:uid="{00000000-0005-0000-0000-00002B3D0000}"/>
    <cellStyle name="Normal 3 2 2 2 7 2 2 5" xfId="16665" xr:uid="{00000000-0005-0000-0000-00002C3D0000}"/>
    <cellStyle name="Normal 3 2 2 2 7 2 3" xfId="16666" xr:uid="{00000000-0005-0000-0000-00002D3D0000}"/>
    <cellStyle name="Normal 3 2 2 2 7 2 3 2" xfId="16667" xr:uid="{00000000-0005-0000-0000-00002E3D0000}"/>
    <cellStyle name="Normal 3 2 2 2 7 2 3 2 2" xfId="16668" xr:uid="{00000000-0005-0000-0000-00002F3D0000}"/>
    <cellStyle name="Normal 3 2 2 2 7 2 3 2 2 2" xfId="16669" xr:uid="{00000000-0005-0000-0000-0000303D0000}"/>
    <cellStyle name="Normal 3 2 2 2 7 2 3 2 3" xfId="16670" xr:uid="{00000000-0005-0000-0000-0000313D0000}"/>
    <cellStyle name="Normal 3 2 2 2 7 2 3 3" xfId="16671" xr:uid="{00000000-0005-0000-0000-0000323D0000}"/>
    <cellStyle name="Normal 3 2 2 2 7 2 3 3 2" xfId="16672" xr:uid="{00000000-0005-0000-0000-0000333D0000}"/>
    <cellStyle name="Normal 3 2 2 2 7 2 3 4" xfId="16673" xr:uid="{00000000-0005-0000-0000-0000343D0000}"/>
    <cellStyle name="Normal 3 2 2 2 7 2 4" xfId="16674" xr:uid="{00000000-0005-0000-0000-0000353D0000}"/>
    <cellStyle name="Normal 3 2 2 2 7 2 4 2" xfId="16675" xr:uid="{00000000-0005-0000-0000-0000363D0000}"/>
    <cellStyle name="Normal 3 2 2 2 7 2 4 2 2" xfId="16676" xr:uid="{00000000-0005-0000-0000-0000373D0000}"/>
    <cellStyle name="Normal 3 2 2 2 7 2 4 2 2 2" xfId="16677" xr:uid="{00000000-0005-0000-0000-0000383D0000}"/>
    <cellStyle name="Normal 3 2 2 2 7 2 4 2 3" xfId="16678" xr:uid="{00000000-0005-0000-0000-0000393D0000}"/>
    <cellStyle name="Normal 3 2 2 2 7 2 4 3" xfId="16679" xr:uid="{00000000-0005-0000-0000-00003A3D0000}"/>
    <cellStyle name="Normal 3 2 2 2 7 2 4 3 2" xfId="16680" xr:uid="{00000000-0005-0000-0000-00003B3D0000}"/>
    <cellStyle name="Normal 3 2 2 2 7 2 4 4" xfId="16681" xr:uid="{00000000-0005-0000-0000-00003C3D0000}"/>
    <cellStyle name="Normal 3 2 2 2 7 2 5" xfId="16682" xr:uid="{00000000-0005-0000-0000-00003D3D0000}"/>
    <cellStyle name="Normal 3 2 2 2 7 2 5 2" xfId="16683" xr:uid="{00000000-0005-0000-0000-00003E3D0000}"/>
    <cellStyle name="Normal 3 2 2 2 7 2 5 2 2" xfId="16684" xr:uid="{00000000-0005-0000-0000-00003F3D0000}"/>
    <cellStyle name="Normal 3 2 2 2 7 2 5 3" xfId="16685" xr:uid="{00000000-0005-0000-0000-0000403D0000}"/>
    <cellStyle name="Normal 3 2 2 2 7 2 6" xfId="16686" xr:uid="{00000000-0005-0000-0000-0000413D0000}"/>
    <cellStyle name="Normal 3 2 2 2 7 2 6 2" xfId="16687" xr:uid="{00000000-0005-0000-0000-0000423D0000}"/>
    <cellStyle name="Normal 3 2 2 2 7 2 7" xfId="16688" xr:uid="{00000000-0005-0000-0000-0000433D0000}"/>
    <cellStyle name="Normal 3 2 2 2 7 2 7 2" xfId="16689" xr:uid="{00000000-0005-0000-0000-0000443D0000}"/>
    <cellStyle name="Normal 3 2 2 2 7 2 8" xfId="16690" xr:uid="{00000000-0005-0000-0000-0000453D0000}"/>
    <cellStyle name="Normal 3 2 2 2 7 3" xfId="16691" xr:uid="{00000000-0005-0000-0000-0000463D0000}"/>
    <cellStyle name="Normal 3 2 2 2 7 3 2" xfId="16692" xr:uid="{00000000-0005-0000-0000-0000473D0000}"/>
    <cellStyle name="Normal 3 2 2 2 7 3 2 2" xfId="16693" xr:uid="{00000000-0005-0000-0000-0000483D0000}"/>
    <cellStyle name="Normal 3 2 2 2 7 3 2 2 2" xfId="16694" xr:uid="{00000000-0005-0000-0000-0000493D0000}"/>
    <cellStyle name="Normal 3 2 2 2 7 3 2 2 2 2" xfId="16695" xr:uid="{00000000-0005-0000-0000-00004A3D0000}"/>
    <cellStyle name="Normal 3 2 2 2 7 3 2 2 3" xfId="16696" xr:uid="{00000000-0005-0000-0000-00004B3D0000}"/>
    <cellStyle name="Normal 3 2 2 2 7 3 2 3" xfId="16697" xr:uid="{00000000-0005-0000-0000-00004C3D0000}"/>
    <cellStyle name="Normal 3 2 2 2 7 3 2 3 2" xfId="16698" xr:uid="{00000000-0005-0000-0000-00004D3D0000}"/>
    <cellStyle name="Normal 3 2 2 2 7 3 2 4" xfId="16699" xr:uid="{00000000-0005-0000-0000-00004E3D0000}"/>
    <cellStyle name="Normal 3 2 2 2 7 3 3" xfId="16700" xr:uid="{00000000-0005-0000-0000-00004F3D0000}"/>
    <cellStyle name="Normal 3 2 2 2 7 3 3 2" xfId="16701" xr:uid="{00000000-0005-0000-0000-0000503D0000}"/>
    <cellStyle name="Normal 3 2 2 2 7 3 3 2 2" xfId="16702" xr:uid="{00000000-0005-0000-0000-0000513D0000}"/>
    <cellStyle name="Normal 3 2 2 2 7 3 3 3" xfId="16703" xr:uid="{00000000-0005-0000-0000-0000523D0000}"/>
    <cellStyle name="Normal 3 2 2 2 7 3 4" xfId="16704" xr:uid="{00000000-0005-0000-0000-0000533D0000}"/>
    <cellStyle name="Normal 3 2 2 2 7 3 4 2" xfId="16705" xr:uid="{00000000-0005-0000-0000-0000543D0000}"/>
    <cellStyle name="Normal 3 2 2 2 7 3 5" xfId="16706" xr:uid="{00000000-0005-0000-0000-0000553D0000}"/>
    <cellStyle name="Normal 3 2 2 2 7 4" xfId="16707" xr:uid="{00000000-0005-0000-0000-0000563D0000}"/>
    <cellStyle name="Normal 3 2 2 2 7 4 2" xfId="16708" xr:uid="{00000000-0005-0000-0000-0000573D0000}"/>
    <cellStyle name="Normal 3 2 2 2 7 4 2 2" xfId="16709" xr:uid="{00000000-0005-0000-0000-0000583D0000}"/>
    <cellStyle name="Normal 3 2 2 2 7 4 2 2 2" xfId="16710" xr:uid="{00000000-0005-0000-0000-0000593D0000}"/>
    <cellStyle name="Normal 3 2 2 2 7 4 2 3" xfId="16711" xr:uid="{00000000-0005-0000-0000-00005A3D0000}"/>
    <cellStyle name="Normal 3 2 2 2 7 4 3" xfId="16712" xr:uid="{00000000-0005-0000-0000-00005B3D0000}"/>
    <cellStyle name="Normal 3 2 2 2 7 4 3 2" xfId="16713" xr:uid="{00000000-0005-0000-0000-00005C3D0000}"/>
    <cellStyle name="Normal 3 2 2 2 7 4 4" xfId="16714" xr:uid="{00000000-0005-0000-0000-00005D3D0000}"/>
    <cellStyle name="Normal 3 2 2 2 7 5" xfId="16715" xr:uid="{00000000-0005-0000-0000-00005E3D0000}"/>
    <cellStyle name="Normal 3 2 2 2 7 5 2" xfId="16716" xr:uid="{00000000-0005-0000-0000-00005F3D0000}"/>
    <cellStyle name="Normal 3 2 2 2 7 5 2 2" xfId="16717" xr:uid="{00000000-0005-0000-0000-0000603D0000}"/>
    <cellStyle name="Normal 3 2 2 2 7 5 2 2 2" xfId="16718" xr:uid="{00000000-0005-0000-0000-0000613D0000}"/>
    <cellStyle name="Normal 3 2 2 2 7 5 2 3" xfId="16719" xr:uid="{00000000-0005-0000-0000-0000623D0000}"/>
    <cellStyle name="Normal 3 2 2 2 7 5 3" xfId="16720" xr:uid="{00000000-0005-0000-0000-0000633D0000}"/>
    <cellStyle name="Normal 3 2 2 2 7 5 3 2" xfId="16721" xr:uid="{00000000-0005-0000-0000-0000643D0000}"/>
    <cellStyle name="Normal 3 2 2 2 7 5 4" xfId="16722" xr:uid="{00000000-0005-0000-0000-0000653D0000}"/>
    <cellStyle name="Normal 3 2 2 2 7 6" xfId="16723" xr:uid="{00000000-0005-0000-0000-0000663D0000}"/>
    <cellStyle name="Normal 3 2 2 2 7 6 2" xfId="16724" xr:uid="{00000000-0005-0000-0000-0000673D0000}"/>
    <cellStyle name="Normal 3 2 2 2 7 6 2 2" xfId="16725" xr:uid="{00000000-0005-0000-0000-0000683D0000}"/>
    <cellStyle name="Normal 3 2 2 2 7 6 3" xfId="16726" xr:uid="{00000000-0005-0000-0000-0000693D0000}"/>
    <cellStyle name="Normal 3 2 2 2 7 7" xfId="16727" xr:uid="{00000000-0005-0000-0000-00006A3D0000}"/>
    <cellStyle name="Normal 3 2 2 2 7 7 2" xfId="16728" xr:uid="{00000000-0005-0000-0000-00006B3D0000}"/>
    <cellStyle name="Normal 3 2 2 2 7 8" xfId="16729" xr:uid="{00000000-0005-0000-0000-00006C3D0000}"/>
    <cellStyle name="Normal 3 2 2 2 7 8 2" xfId="16730" xr:uid="{00000000-0005-0000-0000-00006D3D0000}"/>
    <cellStyle name="Normal 3 2 2 2 7 9" xfId="16731" xr:uid="{00000000-0005-0000-0000-00006E3D0000}"/>
    <cellStyle name="Normal 3 2 2 2 8" xfId="16732" xr:uid="{00000000-0005-0000-0000-00006F3D0000}"/>
    <cellStyle name="Normal 3 2 2 2 8 2" xfId="16733" xr:uid="{00000000-0005-0000-0000-0000703D0000}"/>
    <cellStyle name="Normal 3 2 2 2 8 2 2" xfId="16734" xr:uid="{00000000-0005-0000-0000-0000713D0000}"/>
    <cellStyle name="Normal 3 2 2 2 8 2 2 2" xfId="16735" xr:uid="{00000000-0005-0000-0000-0000723D0000}"/>
    <cellStyle name="Normal 3 2 2 2 8 2 2 2 2" xfId="16736" xr:uid="{00000000-0005-0000-0000-0000733D0000}"/>
    <cellStyle name="Normal 3 2 2 2 8 2 2 2 2 2" xfId="16737" xr:uid="{00000000-0005-0000-0000-0000743D0000}"/>
    <cellStyle name="Normal 3 2 2 2 8 2 2 2 3" xfId="16738" xr:uid="{00000000-0005-0000-0000-0000753D0000}"/>
    <cellStyle name="Normal 3 2 2 2 8 2 2 3" xfId="16739" xr:uid="{00000000-0005-0000-0000-0000763D0000}"/>
    <cellStyle name="Normal 3 2 2 2 8 2 2 3 2" xfId="16740" xr:uid="{00000000-0005-0000-0000-0000773D0000}"/>
    <cellStyle name="Normal 3 2 2 2 8 2 2 4" xfId="16741" xr:uid="{00000000-0005-0000-0000-0000783D0000}"/>
    <cellStyle name="Normal 3 2 2 2 8 2 3" xfId="16742" xr:uid="{00000000-0005-0000-0000-0000793D0000}"/>
    <cellStyle name="Normal 3 2 2 2 8 2 3 2" xfId="16743" xr:uid="{00000000-0005-0000-0000-00007A3D0000}"/>
    <cellStyle name="Normal 3 2 2 2 8 2 3 2 2" xfId="16744" xr:uid="{00000000-0005-0000-0000-00007B3D0000}"/>
    <cellStyle name="Normal 3 2 2 2 8 2 3 3" xfId="16745" xr:uid="{00000000-0005-0000-0000-00007C3D0000}"/>
    <cellStyle name="Normal 3 2 2 2 8 2 4" xfId="16746" xr:uid="{00000000-0005-0000-0000-00007D3D0000}"/>
    <cellStyle name="Normal 3 2 2 2 8 2 4 2" xfId="16747" xr:uid="{00000000-0005-0000-0000-00007E3D0000}"/>
    <cellStyle name="Normal 3 2 2 2 8 2 5" xfId="16748" xr:uid="{00000000-0005-0000-0000-00007F3D0000}"/>
    <cellStyle name="Normal 3 2 2 2 8 3" xfId="16749" xr:uid="{00000000-0005-0000-0000-0000803D0000}"/>
    <cellStyle name="Normal 3 2 2 2 8 3 2" xfId="16750" xr:uid="{00000000-0005-0000-0000-0000813D0000}"/>
    <cellStyle name="Normal 3 2 2 2 8 3 2 2" xfId="16751" xr:uid="{00000000-0005-0000-0000-0000823D0000}"/>
    <cellStyle name="Normal 3 2 2 2 8 3 2 2 2" xfId="16752" xr:uid="{00000000-0005-0000-0000-0000833D0000}"/>
    <cellStyle name="Normal 3 2 2 2 8 3 2 3" xfId="16753" xr:uid="{00000000-0005-0000-0000-0000843D0000}"/>
    <cellStyle name="Normal 3 2 2 2 8 3 3" xfId="16754" xr:uid="{00000000-0005-0000-0000-0000853D0000}"/>
    <cellStyle name="Normal 3 2 2 2 8 3 3 2" xfId="16755" xr:uid="{00000000-0005-0000-0000-0000863D0000}"/>
    <cellStyle name="Normal 3 2 2 2 8 3 4" xfId="16756" xr:uid="{00000000-0005-0000-0000-0000873D0000}"/>
    <cellStyle name="Normal 3 2 2 2 8 4" xfId="16757" xr:uid="{00000000-0005-0000-0000-0000883D0000}"/>
    <cellStyle name="Normal 3 2 2 2 8 4 2" xfId="16758" xr:uid="{00000000-0005-0000-0000-0000893D0000}"/>
    <cellStyle name="Normal 3 2 2 2 8 4 2 2" xfId="16759" xr:uid="{00000000-0005-0000-0000-00008A3D0000}"/>
    <cellStyle name="Normal 3 2 2 2 8 4 2 2 2" xfId="16760" xr:uid="{00000000-0005-0000-0000-00008B3D0000}"/>
    <cellStyle name="Normal 3 2 2 2 8 4 2 3" xfId="16761" xr:uid="{00000000-0005-0000-0000-00008C3D0000}"/>
    <cellStyle name="Normal 3 2 2 2 8 4 3" xfId="16762" xr:uid="{00000000-0005-0000-0000-00008D3D0000}"/>
    <cellStyle name="Normal 3 2 2 2 8 4 3 2" xfId="16763" xr:uid="{00000000-0005-0000-0000-00008E3D0000}"/>
    <cellStyle name="Normal 3 2 2 2 8 4 4" xfId="16764" xr:uid="{00000000-0005-0000-0000-00008F3D0000}"/>
    <cellStyle name="Normal 3 2 2 2 8 5" xfId="16765" xr:uid="{00000000-0005-0000-0000-0000903D0000}"/>
    <cellStyle name="Normal 3 2 2 2 8 5 2" xfId="16766" xr:uid="{00000000-0005-0000-0000-0000913D0000}"/>
    <cellStyle name="Normal 3 2 2 2 8 5 2 2" xfId="16767" xr:uid="{00000000-0005-0000-0000-0000923D0000}"/>
    <cellStyle name="Normal 3 2 2 2 8 5 3" xfId="16768" xr:uid="{00000000-0005-0000-0000-0000933D0000}"/>
    <cellStyle name="Normal 3 2 2 2 8 6" xfId="16769" xr:uid="{00000000-0005-0000-0000-0000943D0000}"/>
    <cellStyle name="Normal 3 2 2 2 8 6 2" xfId="16770" xr:uid="{00000000-0005-0000-0000-0000953D0000}"/>
    <cellStyle name="Normal 3 2 2 2 8 7" xfId="16771" xr:uid="{00000000-0005-0000-0000-0000963D0000}"/>
    <cellStyle name="Normal 3 2 2 2 8 7 2" xfId="16772" xr:uid="{00000000-0005-0000-0000-0000973D0000}"/>
    <cellStyle name="Normal 3 2 2 2 8 8" xfId="16773" xr:uid="{00000000-0005-0000-0000-0000983D0000}"/>
    <cellStyle name="Normal 3 2 2 2 9" xfId="16774" xr:uid="{00000000-0005-0000-0000-0000993D0000}"/>
    <cellStyle name="Normal 3 2 2 2 9 2" xfId="16775" xr:uid="{00000000-0005-0000-0000-00009A3D0000}"/>
    <cellStyle name="Normal 3 2 2 2 9 2 2" xfId="16776" xr:uid="{00000000-0005-0000-0000-00009B3D0000}"/>
    <cellStyle name="Normal 3 2 2 2 9 2 2 2" xfId="16777" xr:uid="{00000000-0005-0000-0000-00009C3D0000}"/>
    <cellStyle name="Normal 3 2 2 2 9 2 2 2 2" xfId="16778" xr:uid="{00000000-0005-0000-0000-00009D3D0000}"/>
    <cellStyle name="Normal 3 2 2 2 9 2 2 2 2 2" xfId="16779" xr:uid="{00000000-0005-0000-0000-00009E3D0000}"/>
    <cellStyle name="Normal 3 2 2 2 9 2 2 2 3" xfId="16780" xr:uid="{00000000-0005-0000-0000-00009F3D0000}"/>
    <cellStyle name="Normal 3 2 2 2 9 2 2 3" xfId="16781" xr:uid="{00000000-0005-0000-0000-0000A03D0000}"/>
    <cellStyle name="Normal 3 2 2 2 9 2 2 3 2" xfId="16782" xr:uid="{00000000-0005-0000-0000-0000A13D0000}"/>
    <cellStyle name="Normal 3 2 2 2 9 2 2 4" xfId="16783" xr:uid="{00000000-0005-0000-0000-0000A23D0000}"/>
    <cellStyle name="Normal 3 2 2 2 9 2 3" xfId="16784" xr:uid="{00000000-0005-0000-0000-0000A33D0000}"/>
    <cellStyle name="Normal 3 2 2 2 9 2 3 2" xfId="16785" xr:uid="{00000000-0005-0000-0000-0000A43D0000}"/>
    <cellStyle name="Normal 3 2 2 2 9 2 3 2 2" xfId="16786" xr:uid="{00000000-0005-0000-0000-0000A53D0000}"/>
    <cellStyle name="Normal 3 2 2 2 9 2 3 3" xfId="16787" xr:uid="{00000000-0005-0000-0000-0000A63D0000}"/>
    <cellStyle name="Normal 3 2 2 2 9 2 4" xfId="16788" xr:uid="{00000000-0005-0000-0000-0000A73D0000}"/>
    <cellStyle name="Normal 3 2 2 2 9 2 4 2" xfId="16789" xr:uid="{00000000-0005-0000-0000-0000A83D0000}"/>
    <cellStyle name="Normal 3 2 2 2 9 2 5" xfId="16790" xr:uid="{00000000-0005-0000-0000-0000A93D0000}"/>
    <cellStyle name="Normal 3 2 2 2 9 3" xfId="16791" xr:uid="{00000000-0005-0000-0000-0000AA3D0000}"/>
    <cellStyle name="Normal 3 2 2 2 9 3 2" xfId="16792" xr:uid="{00000000-0005-0000-0000-0000AB3D0000}"/>
    <cellStyle name="Normal 3 2 2 2 9 3 2 2" xfId="16793" xr:uid="{00000000-0005-0000-0000-0000AC3D0000}"/>
    <cellStyle name="Normal 3 2 2 2 9 3 2 2 2" xfId="16794" xr:uid="{00000000-0005-0000-0000-0000AD3D0000}"/>
    <cellStyle name="Normal 3 2 2 2 9 3 2 3" xfId="16795" xr:uid="{00000000-0005-0000-0000-0000AE3D0000}"/>
    <cellStyle name="Normal 3 2 2 2 9 3 3" xfId="16796" xr:uid="{00000000-0005-0000-0000-0000AF3D0000}"/>
    <cellStyle name="Normal 3 2 2 2 9 3 3 2" xfId="16797" xr:uid="{00000000-0005-0000-0000-0000B03D0000}"/>
    <cellStyle name="Normal 3 2 2 2 9 3 4" xfId="16798" xr:uid="{00000000-0005-0000-0000-0000B13D0000}"/>
    <cellStyle name="Normal 3 2 2 2 9 4" xfId="16799" xr:uid="{00000000-0005-0000-0000-0000B23D0000}"/>
    <cellStyle name="Normal 3 2 2 2 9 4 2" xfId="16800" xr:uid="{00000000-0005-0000-0000-0000B33D0000}"/>
    <cellStyle name="Normal 3 2 2 2 9 4 2 2" xfId="16801" xr:uid="{00000000-0005-0000-0000-0000B43D0000}"/>
    <cellStyle name="Normal 3 2 2 2 9 4 2 2 2" xfId="16802" xr:uid="{00000000-0005-0000-0000-0000B53D0000}"/>
    <cellStyle name="Normal 3 2 2 2 9 4 2 3" xfId="16803" xr:uid="{00000000-0005-0000-0000-0000B63D0000}"/>
    <cellStyle name="Normal 3 2 2 2 9 4 3" xfId="16804" xr:uid="{00000000-0005-0000-0000-0000B73D0000}"/>
    <cellStyle name="Normal 3 2 2 2 9 4 3 2" xfId="16805" xr:uid="{00000000-0005-0000-0000-0000B83D0000}"/>
    <cellStyle name="Normal 3 2 2 2 9 4 4" xfId="16806" xr:uid="{00000000-0005-0000-0000-0000B93D0000}"/>
    <cellStyle name="Normal 3 2 2 2 9 5" xfId="16807" xr:uid="{00000000-0005-0000-0000-0000BA3D0000}"/>
    <cellStyle name="Normal 3 2 2 2 9 5 2" xfId="16808" xr:uid="{00000000-0005-0000-0000-0000BB3D0000}"/>
    <cellStyle name="Normal 3 2 2 2 9 5 2 2" xfId="16809" xr:uid="{00000000-0005-0000-0000-0000BC3D0000}"/>
    <cellStyle name="Normal 3 2 2 2 9 5 3" xfId="16810" xr:uid="{00000000-0005-0000-0000-0000BD3D0000}"/>
    <cellStyle name="Normal 3 2 2 2 9 6" xfId="16811" xr:uid="{00000000-0005-0000-0000-0000BE3D0000}"/>
    <cellStyle name="Normal 3 2 2 2 9 6 2" xfId="16812" xr:uid="{00000000-0005-0000-0000-0000BF3D0000}"/>
    <cellStyle name="Normal 3 2 2 2 9 7" xfId="16813" xr:uid="{00000000-0005-0000-0000-0000C03D0000}"/>
    <cellStyle name="Normal 3 2 2 2 9 7 2" xfId="16814" xr:uid="{00000000-0005-0000-0000-0000C13D0000}"/>
    <cellStyle name="Normal 3 2 2 2 9 8" xfId="16815" xr:uid="{00000000-0005-0000-0000-0000C23D0000}"/>
    <cellStyle name="Normal 3 2 2 2_Sheet1" xfId="16816" xr:uid="{00000000-0005-0000-0000-0000C33D0000}"/>
    <cellStyle name="Normal 3 2 2 20" xfId="16817" xr:uid="{00000000-0005-0000-0000-0000C43D0000}"/>
    <cellStyle name="Normal 3 2 2 3" xfId="16818" xr:uid="{00000000-0005-0000-0000-0000C53D0000}"/>
    <cellStyle name="Normal 3 2 2 3 10" xfId="16819" xr:uid="{00000000-0005-0000-0000-0000C63D0000}"/>
    <cellStyle name="Normal 3 2 2 3 10 2" xfId="16820" xr:uid="{00000000-0005-0000-0000-0000C73D0000}"/>
    <cellStyle name="Normal 3 2 2 3 10 2 2" xfId="16821" xr:uid="{00000000-0005-0000-0000-0000C83D0000}"/>
    <cellStyle name="Normal 3 2 2 3 10 2 2 2" xfId="16822" xr:uid="{00000000-0005-0000-0000-0000C93D0000}"/>
    <cellStyle name="Normal 3 2 2 3 10 2 2 2 2" xfId="16823" xr:uid="{00000000-0005-0000-0000-0000CA3D0000}"/>
    <cellStyle name="Normal 3 2 2 3 10 2 2 2 2 2" xfId="16824" xr:uid="{00000000-0005-0000-0000-0000CB3D0000}"/>
    <cellStyle name="Normal 3 2 2 3 10 2 2 2 3" xfId="16825" xr:uid="{00000000-0005-0000-0000-0000CC3D0000}"/>
    <cellStyle name="Normal 3 2 2 3 10 2 2 3" xfId="16826" xr:uid="{00000000-0005-0000-0000-0000CD3D0000}"/>
    <cellStyle name="Normal 3 2 2 3 10 2 2 3 2" xfId="16827" xr:uid="{00000000-0005-0000-0000-0000CE3D0000}"/>
    <cellStyle name="Normal 3 2 2 3 10 2 2 4" xfId="16828" xr:uid="{00000000-0005-0000-0000-0000CF3D0000}"/>
    <cellStyle name="Normal 3 2 2 3 10 2 3" xfId="16829" xr:uid="{00000000-0005-0000-0000-0000D03D0000}"/>
    <cellStyle name="Normal 3 2 2 3 10 2 3 2" xfId="16830" xr:uid="{00000000-0005-0000-0000-0000D13D0000}"/>
    <cellStyle name="Normal 3 2 2 3 10 2 3 2 2" xfId="16831" xr:uid="{00000000-0005-0000-0000-0000D23D0000}"/>
    <cellStyle name="Normal 3 2 2 3 10 2 3 3" xfId="16832" xr:uid="{00000000-0005-0000-0000-0000D33D0000}"/>
    <cellStyle name="Normal 3 2 2 3 10 2 4" xfId="16833" xr:uid="{00000000-0005-0000-0000-0000D43D0000}"/>
    <cellStyle name="Normal 3 2 2 3 10 2 4 2" xfId="16834" xr:uid="{00000000-0005-0000-0000-0000D53D0000}"/>
    <cellStyle name="Normal 3 2 2 3 10 2 5" xfId="16835" xr:uid="{00000000-0005-0000-0000-0000D63D0000}"/>
    <cellStyle name="Normal 3 2 2 3 10 3" xfId="16836" xr:uid="{00000000-0005-0000-0000-0000D73D0000}"/>
    <cellStyle name="Normal 3 2 2 3 10 3 2" xfId="16837" xr:uid="{00000000-0005-0000-0000-0000D83D0000}"/>
    <cellStyle name="Normal 3 2 2 3 10 3 2 2" xfId="16838" xr:uid="{00000000-0005-0000-0000-0000D93D0000}"/>
    <cellStyle name="Normal 3 2 2 3 10 3 2 2 2" xfId="16839" xr:uid="{00000000-0005-0000-0000-0000DA3D0000}"/>
    <cellStyle name="Normal 3 2 2 3 10 3 2 3" xfId="16840" xr:uid="{00000000-0005-0000-0000-0000DB3D0000}"/>
    <cellStyle name="Normal 3 2 2 3 10 3 3" xfId="16841" xr:uid="{00000000-0005-0000-0000-0000DC3D0000}"/>
    <cellStyle name="Normal 3 2 2 3 10 3 3 2" xfId="16842" xr:uid="{00000000-0005-0000-0000-0000DD3D0000}"/>
    <cellStyle name="Normal 3 2 2 3 10 3 4" xfId="16843" xr:uid="{00000000-0005-0000-0000-0000DE3D0000}"/>
    <cellStyle name="Normal 3 2 2 3 10 4" xfId="16844" xr:uid="{00000000-0005-0000-0000-0000DF3D0000}"/>
    <cellStyle name="Normal 3 2 2 3 10 4 2" xfId="16845" xr:uid="{00000000-0005-0000-0000-0000E03D0000}"/>
    <cellStyle name="Normal 3 2 2 3 10 4 2 2" xfId="16846" xr:uid="{00000000-0005-0000-0000-0000E13D0000}"/>
    <cellStyle name="Normal 3 2 2 3 10 4 3" xfId="16847" xr:uid="{00000000-0005-0000-0000-0000E23D0000}"/>
    <cellStyle name="Normal 3 2 2 3 10 5" xfId="16848" xr:uid="{00000000-0005-0000-0000-0000E33D0000}"/>
    <cellStyle name="Normal 3 2 2 3 10 5 2" xfId="16849" xr:uid="{00000000-0005-0000-0000-0000E43D0000}"/>
    <cellStyle name="Normal 3 2 2 3 10 6" xfId="16850" xr:uid="{00000000-0005-0000-0000-0000E53D0000}"/>
    <cellStyle name="Normal 3 2 2 3 11" xfId="16851" xr:uid="{00000000-0005-0000-0000-0000E63D0000}"/>
    <cellStyle name="Normal 3 2 2 3 11 2" xfId="16852" xr:uid="{00000000-0005-0000-0000-0000E73D0000}"/>
    <cellStyle name="Normal 3 2 2 3 11 2 2" xfId="16853" xr:uid="{00000000-0005-0000-0000-0000E83D0000}"/>
    <cellStyle name="Normal 3 2 2 3 11 2 2 2" xfId="16854" xr:uid="{00000000-0005-0000-0000-0000E93D0000}"/>
    <cellStyle name="Normal 3 2 2 3 11 2 2 2 2" xfId="16855" xr:uid="{00000000-0005-0000-0000-0000EA3D0000}"/>
    <cellStyle name="Normal 3 2 2 3 11 2 2 3" xfId="16856" xr:uid="{00000000-0005-0000-0000-0000EB3D0000}"/>
    <cellStyle name="Normal 3 2 2 3 11 2 3" xfId="16857" xr:uid="{00000000-0005-0000-0000-0000EC3D0000}"/>
    <cellStyle name="Normal 3 2 2 3 11 2 3 2" xfId="16858" xr:uid="{00000000-0005-0000-0000-0000ED3D0000}"/>
    <cellStyle name="Normal 3 2 2 3 11 2 4" xfId="16859" xr:uid="{00000000-0005-0000-0000-0000EE3D0000}"/>
    <cellStyle name="Normal 3 2 2 3 11 3" xfId="16860" xr:uid="{00000000-0005-0000-0000-0000EF3D0000}"/>
    <cellStyle name="Normal 3 2 2 3 11 3 2" xfId="16861" xr:uid="{00000000-0005-0000-0000-0000F03D0000}"/>
    <cellStyle name="Normal 3 2 2 3 11 3 2 2" xfId="16862" xr:uid="{00000000-0005-0000-0000-0000F13D0000}"/>
    <cellStyle name="Normal 3 2 2 3 11 3 3" xfId="16863" xr:uid="{00000000-0005-0000-0000-0000F23D0000}"/>
    <cellStyle name="Normal 3 2 2 3 11 4" xfId="16864" xr:uid="{00000000-0005-0000-0000-0000F33D0000}"/>
    <cellStyle name="Normal 3 2 2 3 11 4 2" xfId="16865" xr:uid="{00000000-0005-0000-0000-0000F43D0000}"/>
    <cellStyle name="Normal 3 2 2 3 11 5" xfId="16866" xr:uid="{00000000-0005-0000-0000-0000F53D0000}"/>
    <cellStyle name="Normal 3 2 2 3 12" xfId="16867" xr:uid="{00000000-0005-0000-0000-0000F63D0000}"/>
    <cellStyle name="Normal 3 2 2 3 12 2" xfId="16868" xr:uid="{00000000-0005-0000-0000-0000F73D0000}"/>
    <cellStyle name="Normal 3 2 2 3 12 2 2" xfId="16869" xr:uid="{00000000-0005-0000-0000-0000F83D0000}"/>
    <cellStyle name="Normal 3 2 2 3 12 2 2 2" xfId="16870" xr:uid="{00000000-0005-0000-0000-0000F93D0000}"/>
    <cellStyle name="Normal 3 2 2 3 12 2 3" xfId="16871" xr:uid="{00000000-0005-0000-0000-0000FA3D0000}"/>
    <cellStyle name="Normal 3 2 2 3 12 3" xfId="16872" xr:uid="{00000000-0005-0000-0000-0000FB3D0000}"/>
    <cellStyle name="Normal 3 2 2 3 12 3 2" xfId="16873" xr:uid="{00000000-0005-0000-0000-0000FC3D0000}"/>
    <cellStyle name="Normal 3 2 2 3 12 4" xfId="16874" xr:uid="{00000000-0005-0000-0000-0000FD3D0000}"/>
    <cellStyle name="Normal 3 2 2 3 13" xfId="16875" xr:uid="{00000000-0005-0000-0000-0000FE3D0000}"/>
    <cellStyle name="Normal 3 2 2 3 13 2" xfId="16876" xr:uid="{00000000-0005-0000-0000-0000FF3D0000}"/>
    <cellStyle name="Normal 3 2 2 3 13 2 2" xfId="16877" xr:uid="{00000000-0005-0000-0000-0000003E0000}"/>
    <cellStyle name="Normal 3 2 2 3 13 2 2 2" xfId="16878" xr:uid="{00000000-0005-0000-0000-0000013E0000}"/>
    <cellStyle name="Normal 3 2 2 3 13 2 3" xfId="16879" xr:uid="{00000000-0005-0000-0000-0000023E0000}"/>
    <cellStyle name="Normal 3 2 2 3 13 3" xfId="16880" xr:uid="{00000000-0005-0000-0000-0000033E0000}"/>
    <cellStyle name="Normal 3 2 2 3 13 3 2" xfId="16881" xr:uid="{00000000-0005-0000-0000-0000043E0000}"/>
    <cellStyle name="Normal 3 2 2 3 13 4" xfId="16882" xr:uid="{00000000-0005-0000-0000-0000053E0000}"/>
    <cellStyle name="Normal 3 2 2 3 14" xfId="16883" xr:uid="{00000000-0005-0000-0000-0000063E0000}"/>
    <cellStyle name="Normal 3 2 2 3 14 2" xfId="16884" xr:uid="{00000000-0005-0000-0000-0000073E0000}"/>
    <cellStyle name="Normal 3 2 2 3 14 2 2" xfId="16885" xr:uid="{00000000-0005-0000-0000-0000083E0000}"/>
    <cellStyle name="Normal 3 2 2 3 14 2 2 2" xfId="16886" xr:uid="{00000000-0005-0000-0000-0000093E0000}"/>
    <cellStyle name="Normal 3 2 2 3 14 2 3" xfId="16887" xr:uid="{00000000-0005-0000-0000-00000A3E0000}"/>
    <cellStyle name="Normal 3 2 2 3 14 3" xfId="16888" xr:uid="{00000000-0005-0000-0000-00000B3E0000}"/>
    <cellStyle name="Normal 3 2 2 3 14 3 2" xfId="16889" xr:uid="{00000000-0005-0000-0000-00000C3E0000}"/>
    <cellStyle name="Normal 3 2 2 3 14 4" xfId="16890" xr:uid="{00000000-0005-0000-0000-00000D3E0000}"/>
    <cellStyle name="Normal 3 2 2 3 15" xfId="16891" xr:uid="{00000000-0005-0000-0000-00000E3E0000}"/>
    <cellStyle name="Normal 3 2 2 3 15 2" xfId="16892" xr:uid="{00000000-0005-0000-0000-00000F3E0000}"/>
    <cellStyle name="Normal 3 2 2 3 15 2 2" xfId="16893" xr:uid="{00000000-0005-0000-0000-0000103E0000}"/>
    <cellStyle name="Normal 3 2 2 3 15 3" xfId="16894" xr:uid="{00000000-0005-0000-0000-0000113E0000}"/>
    <cellStyle name="Normal 3 2 2 3 16" xfId="16895" xr:uid="{00000000-0005-0000-0000-0000123E0000}"/>
    <cellStyle name="Normal 3 2 2 3 16 2" xfId="16896" xr:uid="{00000000-0005-0000-0000-0000133E0000}"/>
    <cellStyle name="Normal 3 2 2 3 17" xfId="16897" xr:uid="{00000000-0005-0000-0000-0000143E0000}"/>
    <cellStyle name="Normal 3 2 2 3 17 2" xfId="16898" xr:uid="{00000000-0005-0000-0000-0000153E0000}"/>
    <cellStyle name="Normal 3 2 2 3 18" xfId="16899" xr:uid="{00000000-0005-0000-0000-0000163E0000}"/>
    <cellStyle name="Normal 3 2 2 3 2" xfId="16900" xr:uid="{00000000-0005-0000-0000-0000173E0000}"/>
    <cellStyle name="Normal 3 2 2 3 2 10" xfId="16901" xr:uid="{00000000-0005-0000-0000-0000183E0000}"/>
    <cellStyle name="Normal 3 2 2 3 2 10 2" xfId="16902" xr:uid="{00000000-0005-0000-0000-0000193E0000}"/>
    <cellStyle name="Normal 3 2 2 3 2 10 2 2" xfId="16903" xr:uid="{00000000-0005-0000-0000-00001A3E0000}"/>
    <cellStyle name="Normal 3 2 2 3 2 10 2 2 2" xfId="16904" xr:uid="{00000000-0005-0000-0000-00001B3E0000}"/>
    <cellStyle name="Normal 3 2 2 3 2 10 2 3" xfId="16905" xr:uid="{00000000-0005-0000-0000-00001C3E0000}"/>
    <cellStyle name="Normal 3 2 2 3 2 10 3" xfId="16906" xr:uid="{00000000-0005-0000-0000-00001D3E0000}"/>
    <cellStyle name="Normal 3 2 2 3 2 10 3 2" xfId="16907" xr:uid="{00000000-0005-0000-0000-00001E3E0000}"/>
    <cellStyle name="Normal 3 2 2 3 2 10 4" xfId="16908" xr:uid="{00000000-0005-0000-0000-00001F3E0000}"/>
    <cellStyle name="Normal 3 2 2 3 2 11" xfId="16909" xr:uid="{00000000-0005-0000-0000-0000203E0000}"/>
    <cellStyle name="Normal 3 2 2 3 2 11 2" xfId="16910" xr:uid="{00000000-0005-0000-0000-0000213E0000}"/>
    <cellStyle name="Normal 3 2 2 3 2 11 2 2" xfId="16911" xr:uid="{00000000-0005-0000-0000-0000223E0000}"/>
    <cellStyle name="Normal 3 2 2 3 2 11 2 2 2" xfId="16912" xr:uid="{00000000-0005-0000-0000-0000233E0000}"/>
    <cellStyle name="Normal 3 2 2 3 2 11 2 3" xfId="16913" xr:uid="{00000000-0005-0000-0000-0000243E0000}"/>
    <cellStyle name="Normal 3 2 2 3 2 11 3" xfId="16914" xr:uid="{00000000-0005-0000-0000-0000253E0000}"/>
    <cellStyle name="Normal 3 2 2 3 2 11 3 2" xfId="16915" xr:uid="{00000000-0005-0000-0000-0000263E0000}"/>
    <cellStyle name="Normal 3 2 2 3 2 11 4" xfId="16916" xr:uid="{00000000-0005-0000-0000-0000273E0000}"/>
    <cellStyle name="Normal 3 2 2 3 2 12" xfId="16917" xr:uid="{00000000-0005-0000-0000-0000283E0000}"/>
    <cellStyle name="Normal 3 2 2 3 2 12 2" xfId="16918" xr:uid="{00000000-0005-0000-0000-0000293E0000}"/>
    <cellStyle name="Normal 3 2 2 3 2 12 2 2" xfId="16919" xr:uid="{00000000-0005-0000-0000-00002A3E0000}"/>
    <cellStyle name="Normal 3 2 2 3 2 12 2 2 2" xfId="16920" xr:uid="{00000000-0005-0000-0000-00002B3E0000}"/>
    <cellStyle name="Normal 3 2 2 3 2 12 2 3" xfId="16921" xr:uid="{00000000-0005-0000-0000-00002C3E0000}"/>
    <cellStyle name="Normal 3 2 2 3 2 12 3" xfId="16922" xr:uid="{00000000-0005-0000-0000-00002D3E0000}"/>
    <cellStyle name="Normal 3 2 2 3 2 12 3 2" xfId="16923" xr:uid="{00000000-0005-0000-0000-00002E3E0000}"/>
    <cellStyle name="Normal 3 2 2 3 2 12 4" xfId="16924" xr:uid="{00000000-0005-0000-0000-00002F3E0000}"/>
    <cellStyle name="Normal 3 2 2 3 2 13" xfId="16925" xr:uid="{00000000-0005-0000-0000-0000303E0000}"/>
    <cellStyle name="Normal 3 2 2 3 2 13 2" xfId="16926" xr:uid="{00000000-0005-0000-0000-0000313E0000}"/>
    <cellStyle name="Normal 3 2 2 3 2 13 2 2" xfId="16927" xr:uid="{00000000-0005-0000-0000-0000323E0000}"/>
    <cellStyle name="Normal 3 2 2 3 2 13 3" xfId="16928" xr:uid="{00000000-0005-0000-0000-0000333E0000}"/>
    <cellStyle name="Normal 3 2 2 3 2 14" xfId="16929" xr:uid="{00000000-0005-0000-0000-0000343E0000}"/>
    <cellStyle name="Normal 3 2 2 3 2 14 2" xfId="16930" xr:uid="{00000000-0005-0000-0000-0000353E0000}"/>
    <cellStyle name="Normal 3 2 2 3 2 15" xfId="16931" xr:uid="{00000000-0005-0000-0000-0000363E0000}"/>
    <cellStyle name="Normal 3 2 2 3 2 15 2" xfId="16932" xr:uid="{00000000-0005-0000-0000-0000373E0000}"/>
    <cellStyle name="Normal 3 2 2 3 2 16" xfId="16933" xr:uid="{00000000-0005-0000-0000-0000383E0000}"/>
    <cellStyle name="Normal 3 2 2 3 2 2" xfId="16934" xr:uid="{00000000-0005-0000-0000-0000393E0000}"/>
    <cellStyle name="Normal 3 2 2 3 2 2 10" xfId="16935" xr:uid="{00000000-0005-0000-0000-00003A3E0000}"/>
    <cellStyle name="Normal 3 2 2 3 2 2 2" xfId="16936" xr:uid="{00000000-0005-0000-0000-00003B3E0000}"/>
    <cellStyle name="Normal 3 2 2 3 2 2 2 2" xfId="16937" xr:uid="{00000000-0005-0000-0000-00003C3E0000}"/>
    <cellStyle name="Normal 3 2 2 3 2 2 2 2 2" xfId="16938" xr:uid="{00000000-0005-0000-0000-00003D3E0000}"/>
    <cellStyle name="Normal 3 2 2 3 2 2 2 2 2 2" xfId="16939" xr:uid="{00000000-0005-0000-0000-00003E3E0000}"/>
    <cellStyle name="Normal 3 2 2 3 2 2 2 2 2 2 2" xfId="16940" xr:uid="{00000000-0005-0000-0000-00003F3E0000}"/>
    <cellStyle name="Normal 3 2 2 3 2 2 2 2 2 2 2 2" xfId="16941" xr:uid="{00000000-0005-0000-0000-0000403E0000}"/>
    <cellStyle name="Normal 3 2 2 3 2 2 2 2 2 2 2 2 2" xfId="16942" xr:uid="{00000000-0005-0000-0000-0000413E0000}"/>
    <cellStyle name="Normal 3 2 2 3 2 2 2 2 2 2 2 3" xfId="16943" xr:uid="{00000000-0005-0000-0000-0000423E0000}"/>
    <cellStyle name="Normal 3 2 2 3 2 2 2 2 2 2 3" xfId="16944" xr:uid="{00000000-0005-0000-0000-0000433E0000}"/>
    <cellStyle name="Normal 3 2 2 3 2 2 2 2 2 2 3 2" xfId="16945" xr:uid="{00000000-0005-0000-0000-0000443E0000}"/>
    <cellStyle name="Normal 3 2 2 3 2 2 2 2 2 2 4" xfId="16946" xr:uid="{00000000-0005-0000-0000-0000453E0000}"/>
    <cellStyle name="Normal 3 2 2 3 2 2 2 2 2 3" xfId="16947" xr:uid="{00000000-0005-0000-0000-0000463E0000}"/>
    <cellStyle name="Normal 3 2 2 3 2 2 2 2 2 3 2" xfId="16948" xr:uid="{00000000-0005-0000-0000-0000473E0000}"/>
    <cellStyle name="Normal 3 2 2 3 2 2 2 2 2 3 2 2" xfId="16949" xr:uid="{00000000-0005-0000-0000-0000483E0000}"/>
    <cellStyle name="Normal 3 2 2 3 2 2 2 2 2 3 3" xfId="16950" xr:uid="{00000000-0005-0000-0000-0000493E0000}"/>
    <cellStyle name="Normal 3 2 2 3 2 2 2 2 2 4" xfId="16951" xr:uid="{00000000-0005-0000-0000-00004A3E0000}"/>
    <cellStyle name="Normal 3 2 2 3 2 2 2 2 2 4 2" xfId="16952" xr:uid="{00000000-0005-0000-0000-00004B3E0000}"/>
    <cellStyle name="Normal 3 2 2 3 2 2 2 2 2 5" xfId="16953" xr:uid="{00000000-0005-0000-0000-00004C3E0000}"/>
    <cellStyle name="Normal 3 2 2 3 2 2 2 2 3" xfId="16954" xr:uid="{00000000-0005-0000-0000-00004D3E0000}"/>
    <cellStyle name="Normal 3 2 2 3 2 2 2 2 3 2" xfId="16955" xr:uid="{00000000-0005-0000-0000-00004E3E0000}"/>
    <cellStyle name="Normal 3 2 2 3 2 2 2 2 3 2 2" xfId="16956" xr:uid="{00000000-0005-0000-0000-00004F3E0000}"/>
    <cellStyle name="Normal 3 2 2 3 2 2 2 2 3 2 2 2" xfId="16957" xr:uid="{00000000-0005-0000-0000-0000503E0000}"/>
    <cellStyle name="Normal 3 2 2 3 2 2 2 2 3 2 3" xfId="16958" xr:uid="{00000000-0005-0000-0000-0000513E0000}"/>
    <cellStyle name="Normal 3 2 2 3 2 2 2 2 3 3" xfId="16959" xr:uid="{00000000-0005-0000-0000-0000523E0000}"/>
    <cellStyle name="Normal 3 2 2 3 2 2 2 2 3 3 2" xfId="16960" xr:uid="{00000000-0005-0000-0000-0000533E0000}"/>
    <cellStyle name="Normal 3 2 2 3 2 2 2 2 3 4" xfId="16961" xr:uid="{00000000-0005-0000-0000-0000543E0000}"/>
    <cellStyle name="Normal 3 2 2 3 2 2 2 2 4" xfId="16962" xr:uid="{00000000-0005-0000-0000-0000553E0000}"/>
    <cellStyle name="Normal 3 2 2 3 2 2 2 2 4 2" xfId="16963" xr:uid="{00000000-0005-0000-0000-0000563E0000}"/>
    <cellStyle name="Normal 3 2 2 3 2 2 2 2 4 2 2" xfId="16964" xr:uid="{00000000-0005-0000-0000-0000573E0000}"/>
    <cellStyle name="Normal 3 2 2 3 2 2 2 2 4 2 2 2" xfId="16965" xr:uid="{00000000-0005-0000-0000-0000583E0000}"/>
    <cellStyle name="Normal 3 2 2 3 2 2 2 2 4 2 3" xfId="16966" xr:uid="{00000000-0005-0000-0000-0000593E0000}"/>
    <cellStyle name="Normal 3 2 2 3 2 2 2 2 4 3" xfId="16967" xr:uid="{00000000-0005-0000-0000-00005A3E0000}"/>
    <cellStyle name="Normal 3 2 2 3 2 2 2 2 4 3 2" xfId="16968" xr:uid="{00000000-0005-0000-0000-00005B3E0000}"/>
    <cellStyle name="Normal 3 2 2 3 2 2 2 2 4 4" xfId="16969" xr:uid="{00000000-0005-0000-0000-00005C3E0000}"/>
    <cellStyle name="Normal 3 2 2 3 2 2 2 2 5" xfId="16970" xr:uid="{00000000-0005-0000-0000-00005D3E0000}"/>
    <cellStyle name="Normal 3 2 2 3 2 2 2 2 5 2" xfId="16971" xr:uid="{00000000-0005-0000-0000-00005E3E0000}"/>
    <cellStyle name="Normal 3 2 2 3 2 2 2 2 5 2 2" xfId="16972" xr:uid="{00000000-0005-0000-0000-00005F3E0000}"/>
    <cellStyle name="Normal 3 2 2 3 2 2 2 2 5 3" xfId="16973" xr:uid="{00000000-0005-0000-0000-0000603E0000}"/>
    <cellStyle name="Normal 3 2 2 3 2 2 2 2 6" xfId="16974" xr:uid="{00000000-0005-0000-0000-0000613E0000}"/>
    <cellStyle name="Normal 3 2 2 3 2 2 2 2 6 2" xfId="16975" xr:uid="{00000000-0005-0000-0000-0000623E0000}"/>
    <cellStyle name="Normal 3 2 2 3 2 2 2 2 7" xfId="16976" xr:uid="{00000000-0005-0000-0000-0000633E0000}"/>
    <cellStyle name="Normal 3 2 2 3 2 2 2 2 7 2" xfId="16977" xr:uid="{00000000-0005-0000-0000-0000643E0000}"/>
    <cellStyle name="Normal 3 2 2 3 2 2 2 2 8" xfId="16978" xr:uid="{00000000-0005-0000-0000-0000653E0000}"/>
    <cellStyle name="Normal 3 2 2 3 2 2 2 3" xfId="16979" xr:uid="{00000000-0005-0000-0000-0000663E0000}"/>
    <cellStyle name="Normal 3 2 2 3 2 2 2 3 2" xfId="16980" xr:uid="{00000000-0005-0000-0000-0000673E0000}"/>
    <cellStyle name="Normal 3 2 2 3 2 2 2 3 2 2" xfId="16981" xr:uid="{00000000-0005-0000-0000-0000683E0000}"/>
    <cellStyle name="Normal 3 2 2 3 2 2 2 3 2 2 2" xfId="16982" xr:uid="{00000000-0005-0000-0000-0000693E0000}"/>
    <cellStyle name="Normal 3 2 2 3 2 2 2 3 2 2 2 2" xfId="16983" xr:uid="{00000000-0005-0000-0000-00006A3E0000}"/>
    <cellStyle name="Normal 3 2 2 3 2 2 2 3 2 2 3" xfId="16984" xr:uid="{00000000-0005-0000-0000-00006B3E0000}"/>
    <cellStyle name="Normal 3 2 2 3 2 2 2 3 2 3" xfId="16985" xr:uid="{00000000-0005-0000-0000-00006C3E0000}"/>
    <cellStyle name="Normal 3 2 2 3 2 2 2 3 2 3 2" xfId="16986" xr:uid="{00000000-0005-0000-0000-00006D3E0000}"/>
    <cellStyle name="Normal 3 2 2 3 2 2 2 3 2 4" xfId="16987" xr:uid="{00000000-0005-0000-0000-00006E3E0000}"/>
    <cellStyle name="Normal 3 2 2 3 2 2 2 3 3" xfId="16988" xr:uid="{00000000-0005-0000-0000-00006F3E0000}"/>
    <cellStyle name="Normal 3 2 2 3 2 2 2 3 3 2" xfId="16989" xr:uid="{00000000-0005-0000-0000-0000703E0000}"/>
    <cellStyle name="Normal 3 2 2 3 2 2 2 3 3 2 2" xfId="16990" xr:uid="{00000000-0005-0000-0000-0000713E0000}"/>
    <cellStyle name="Normal 3 2 2 3 2 2 2 3 3 3" xfId="16991" xr:uid="{00000000-0005-0000-0000-0000723E0000}"/>
    <cellStyle name="Normal 3 2 2 3 2 2 2 3 4" xfId="16992" xr:uid="{00000000-0005-0000-0000-0000733E0000}"/>
    <cellStyle name="Normal 3 2 2 3 2 2 2 3 4 2" xfId="16993" xr:uid="{00000000-0005-0000-0000-0000743E0000}"/>
    <cellStyle name="Normal 3 2 2 3 2 2 2 3 5" xfId="16994" xr:uid="{00000000-0005-0000-0000-0000753E0000}"/>
    <cellStyle name="Normal 3 2 2 3 2 2 2 4" xfId="16995" xr:uid="{00000000-0005-0000-0000-0000763E0000}"/>
    <cellStyle name="Normal 3 2 2 3 2 2 2 4 2" xfId="16996" xr:uid="{00000000-0005-0000-0000-0000773E0000}"/>
    <cellStyle name="Normal 3 2 2 3 2 2 2 4 2 2" xfId="16997" xr:uid="{00000000-0005-0000-0000-0000783E0000}"/>
    <cellStyle name="Normal 3 2 2 3 2 2 2 4 2 2 2" xfId="16998" xr:uid="{00000000-0005-0000-0000-0000793E0000}"/>
    <cellStyle name="Normal 3 2 2 3 2 2 2 4 2 3" xfId="16999" xr:uid="{00000000-0005-0000-0000-00007A3E0000}"/>
    <cellStyle name="Normal 3 2 2 3 2 2 2 4 3" xfId="17000" xr:uid="{00000000-0005-0000-0000-00007B3E0000}"/>
    <cellStyle name="Normal 3 2 2 3 2 2 2 4 3 2" xfId="17001" xr:uid="{00000000-0005-0000-0000-00007C3E0000}"/>
    <cellStyle name="Normal 3 2 2 3 2 2 2 4 4" xfId="17002" xr:uid="{00000000-0005-0000-0000-00007D3E0000}"/>
    <cellStyle name="Normal 3 2 2 3 2 2 2 5" xfId="17003" xr:uid="{00000000-0005-0000-0000-00007E3E0000}"/>
    <cellStyle name="Normal 3 2 2 3 2 2 2 5 2" xfId="17004" xr:uid="{00000000-0005-0000-0000-00007F3E0000}"/>
    <cellStyle name="Normal 3 2 2 3 2 2 2 5 2 2" xfId="17005" xr:uid="{00000000-0005-0000-0000-0000803E0000}"/>
    <cellStyle name="Normal 3 2 2 3 2 2 2 5 2 2 2" xfId="17006" xr:uid="{00000000-0005-0000-0000-0000813E0000}"/>
    <cellStyle name="Normal 3 2 2 3 2 2 2 5 2 3" xfId="17007" xr:uid="{00000000-0005-0000-0000-0000823E0000}"/>
    <cellStyle name="Normal 3 2 2 3 2 2 2 5 3" xfId="17008" xr:uid="{00000000-0005-0000-0000-0000833E0000}"/>
    <cellStyle name="Normal 3 2 2 3 2 2 2 5 3 2" xfId="17009" xr:uid="{00000000-0005-0000-0000-0000843E0000}"/>
    <cellStyle name="Normal 3 2 2 3 2 2 2 5 4" xfId="17010" xr:uid="{00000000-0005-0000-0000-0000853E0000}"/>
    <cellStyle name="Normal 3 2 2 3 2 2 2 6" xfId="17011" xr:uid="{00000000-0005-0000-0000-0000863E0000}"/>
    <cellStyle name="Normal 3 2 2 3 2 2 2 6 2" xfId="17012" xr:uid="{00000000-0005-0000-0000-0000873E0000}"/>
    <cellStyle name="Normal 3 2 2 3 2 2 2 6 2 2" xfId="17013" xr:uid="{00000000-0005-0000-0000-0000883E0000}"/>
    <cellStyle name="Normal 3 2 2 3 2 2 2 6 3" xfId="17014" xr:uid="{00000000-0005-0000-0000-0000893E0000}"/>
    <cellStyle name="Normal 3 2 2 3 2 2 2 7" xfId="17015" xr:uid="{00000000-0005-0000-0000-00008A3E0000}"/>
    <cellStyle name="Normal 3 2 2 3 2 2 2 7 2" xfId="17016" xr:uid="{00000000-0005-0000-0000-00008B3E0000}"/>
    <cellStyle name="Normal 3 2 2 3 2 2 2 8" xfId="17017" xr:uid="{00000000-0005-0000-0000-00008C3E0000}"/>
    <cellStyle name="Normal 3 2 2 3 2 2 2 8 2" xfId="17018" xr:uid="{00000000-0005-0000-0000-00008D3E0000}"/>
    <cellStyle name="Normal 3 2 2 3 2 2 2 9" xfId="17019" xr:uid="{00000000-0005-0000-0000-00008E3E0000}"/>
    <cellStyle name="Normal 3 2 2 3 2 2 3" xfId="17020" xr:uid="{00000000-0005-0000-0000-00008F3E0000}"/>
    <cellStyle name="Normal 3 2 2 3 2 2 3 2" xfId="17021" xr:uid="{00000000-0005-0000-0000-0000903E0000}"/>
    <cellStyle name="Normal 3 2 2 3 2 2 3 2 2" xfId="17022" xr:uid="{00000000-0005-0000-0000-0000913E0000}"/>
    <cellStyle name="Normal 3 2 2 3 2 2 3 2 2 2" xfId="17023" xr:uid="{00000000-0005-0000-0000-0000923E0000}"/>
    <cellStyle name="Normal 3 2 2 3 2 2 3 2 2 2 2" xfId="17024" xr:uid="{00000000-0005-0000-0000-0000933E0000}"/>
    <cellStyle name="Normal 3 2 2 3 2 2 3 2 2 2 2 2" xfId="17025" xr:uid="{00000000-0005-0000-0000-0000943E0000}"/>
    <cellStyle name="Normal 3 2 2 3 2 2 3 2 2 2 3" xfId="17026" xr:uid="{00000000-0005-0000-0000-0000953E0000}"/>
    <cellStyle name="Normal 3 2 2 3 2 2 3 2 2 3" xfId="17027" xr:uid="{00000000-0005-0000-0000-0000963E0000}"/>
    <cellStyle name="Normal 3 2 2 3 2 2 3 2 2 3 2" xfId="17028" xr:uid="{00000000-0005-0000-0000-0000973E0000}"/>
    <cellStyle name="Normal 3 2 2 3 2 2 3 2 2 4" xfId="17029" xr:uid="{00000000-0005-0000-0000-0000983E0000}"/>
    <cellStyle name="Normal 3 2 2 3 2 2 3 2 3" xfId="17030" xr:uid="{00000000-0005-0000-0000-0000993E0000}"/>
    <cellStyle name="Normal 3 2 2 3 2 2 3 2 3 2" xfId="17031" xr:uid="{00000000-0005-0000-0000-00009A3E0000}"/>
    <cellStyle name="Normal 3 2 2 3 2 2 3 2 3 2 2" xfId="17032" xr:uid="{00000000-0005-0000-0000-00009B3E0000}"/>
    <cellStyle name="Normal 3 2 2 3 2 2 3 2 3 3" xfId="17033" xr:uid="{00000000-0005-0000-0000-00009C3E0000}"/>
    <cellStyle name="Normal 3 2 2 3 2 2 3 2 4" xfId="17034" xr:uid="{00000000-0005-0000-0000-00009D3E0000}"/>
    <cellStyle name="Normal 3 2 2 3 2 2 3 2 4 2" xfId="17035" xr:uid="{00000000-0005-0000-0000-00009E3E0000}"/>
    <cellStyle name="Normal 3 2 2 3 2 2 3 2 5" xfId="17036" xr:uid="{00000000-0005-0000-0000-00009F3E0000}"/>
    <cellStyle name="Normal 3 2 2 3 2 2 3 3" xfId="17037" xr:uid="{00000000-0005-0000-0000-0000A03E0000}"/>
    <cellStyle name="Normal 3 2 2 3 2 2 3 3 2" xfId="17038" xr:uid="{00000000-0005-0000-0000-0000A13E0000}"/>
    <cellStyle name="Normal 3 2 2 3 2 2 3 3 2 2" xfId="17039" xr:uid="{00000000-0005-0000-0000-0000A23E0000}"/>
    <cellStyle name="Normal 3 2 2 3 2 2 3 3 2 2 2" xfId="17040" xr:uid="{00000000-0005-0000-0000-0000A33E0000}"/>
    <cellStyle name="Normal 3 2 2 3 2 2 3 3 2 3" xfId="17041" xr:uid="{00000000-0005-0000-0000-0000A43E0000}"/>
    <cellStyle name="Normal 3 2 2 3 2 2 3 3 3" xfId="17042" xr:uid="{00000000-0005-0000-0000-0000A53E0000}"/>
    <cellStyle name="Normal 3 2 2 3 2 2 3 3 3 2" xfId="17043" xr:uid="{00000000-0005-0000-0000-0000A63E0000}"/>
    <cellStyle name="Normal 3 2 2 3 2 2 3 3 4" xfId="17044" xr:uid="{00000000-0005-0000-0000-0000A73E0000}"/>
    <cellStyle name="Normal 3 2 2 3 2 2 3 4" xfId="17045" xr:uid="{00000000-0005-0000-0000-0000A83E0000}"/>
    <cellStyle name="Normal 3 2 2 3 2 2 3 4 2" xfId="17046" xr:uid="{00000000-0005-0000-0000-0000A93E0000}"/>
    <cellStyle name="Normal 3 2 2 3 2 2 3 4 2 2" xfId="17047" xr:uid="{00000000-0005-0000-0000-0000AA3E0000}"/>
    <cellStyle name="Normal 3 2 2 3 2 2 3 4 2 2 2" xfId="17048" xr:uid="{00000000-0005-0000-0000-0000AB3E0000}"/>
    <cellStyle name="Normal 3 2 2 3 2 2 3 4 2 3" xfId="17049" xr:uid="{00000000-0005-0000-0000-0000AC3E0000}"/>
    <cellStyle name="Normal 3 2 2 3 2 2 3 4 3" xfId="17050" xr:uid="{00000000-0005-0000-0000-0000AD3E0000}"/>
    <cellStyle name="Normal 3 2 2 3 2 2 3 4 3 2" xfId="17051" xr:uid="{00000000-0005-0000-0000-0000AE3E0000}"/>
    <cellStyle name="Normal 3 2 2 3 2 2 3 4 4" xfId="17052" xr:uid="{00000000-0005-0000-0000-0000AF3E0000}"/>
    <cellStyle name="Normal 3 2 2 3 2 2 3 5" xfId="17053" xr:uid="{00000000-0005-0000-0000-0000B03E0000}"/>
    <cellStyle name="Normal 3 2 2 3 2 2 3 5 2" xfId="17054" xr:uid="{00000000-0005-0000-0000-0000B13E0000}"/>
    <cellStyle name="Normal 3 2 2 3 2 2 3 5 2 2" xfId="17055" xr:uid="{00000000-0005-0000-0000-0000B23E0000}"/>
    <cellStyle name="Normal 3 2 2 3 2 2 3 5 3" xfId="17056" xr:uid="{00000000-0005-0000-0000-0000B33E0000}"/>
    <cellStyle name="Normal 3 2 2 3 2 2 3 6" xfId="17057" xr:uid="{00000000-0005-0000-0000-0000B43E0000}"/>
    <cellStyle name="Normal 3 2 2 3 2 2 3 6 2" xfId="17058" xr:uid="{00000000-0005-0000-0000-0000B53E0000}"/>
    <cellStyle name="Normal 3 2 2 3 2 2 3 7" xfId="17059" xr:uid="{00000000-0005-0000-0000-0000B63E0000}"/>
    <cellStyle name="Normal 3 2 2 3 2 2 3 7 2" xfId="17060" xr:uid="{00000000-0005-0000-0000-0000B73E0000}"/>
    <cellStyle name="Normal 3 2 2 3 2 2 3 8" xfId="17061" xr:uid="{00000000-0005-0000-0000-0000B83E0000}"/>
    <cellStyle name="Normal 3 2 2 3 2 2 4" xfId="17062" xr:uid="{00000000-0005-0000-0000-0000B93E0000}"/>
    <cellStyle name="Normal 3 2 2 3 2 2 4 2" xfId="17063" xr:uid="{00000000-0005-0000-0000-0000BA3E0000}"/>
    <cellStyle name="Normal 3 2 2 3 2 2 4 2 2" xfId="17064" xr:uid="{00000000-0005-0000-0000-0000BB3E0000}"/>
    <cellStyle name="Normal 3 2 2 3 2 2 4 2 2 2" xfId="17065" xr:uid="{00000000-0005-0000-0000-0000BC3E0000}"/>
    <cellStyle name="Normal 3 2 2 3 2 2 4 2 2 2 2" xfId="17066" xr:uid="{00000000-0005-0000-0000-0000BD3E0000}"/>
    <cellStyle name="Normal 3 2 2 3 2 2 4 2 2 3" xfId="17067" xr:uid="{00000000-0005-0000-0000-0000BE3E0000}"/>
    <cellStyle name="Normal 3 2 2 3 2 2 4 2 3" xfId="17068" xr:uid="{00000000-0005-0000-0000-0000BF3E0000}"/>
    <cellStyle name="Normal 3 2 2 3 2 2 4 2 3 2" xfId="17069" xr:uid="{00000000-0005-0000-0000-0000C03E0000}"/>
    <cellStyle name="Normal 3 2 2 3 2 2 4 2 4" xfId="17070" xr:uid="{00000000-0005-0000-0000-0000C13E0000}"/>
    <cellStyle name="Normal 3 2 2 3 2 2 4 3" xfId="17071" xr:uid="{00000000-0005-0000-0000-0000C23E0000}"/>
    <cellStyle name="Normal 3 2 2 3 2 2 4 3 2" xfId="17072" xr:uid="{00000000-0005-0000-0000-0000C33E0000}"/>
    <cellStyle name="Normal 3 2 2 3 2 2 4 3 2 2" xfId="17073" xr:uid="{00000000-0005-0000-0000-0000C43E0000}"/>
    <cellStyle name="Normal 3 2 2 3 2 2 4 3 3" xfId="17074" xr:uid="{00000000-0005-0000-0000-0000C53E0000}"/>
    <cellStyle name="Normal 3 2 2 3 2 2 4 4" xfId="17075" xr:uid="{00000000-0005-0000-0000-0000C63E0000}"/>
    <cellStyle name="Normal 3 2 2 3 2 2 4 4 2" xfId="17076" xr:uid="{00000000-0005-0000-0000-0000C73E0000}"/>
    <cellStyle name="Normal 3 2 2 3 2 2 4 5" xfId="17077" xr:uid="{00000000-0005-0000-0000-0000C83E0000}"/>
    <cellStyle name="Normal 3 2 2 3 2 2 5" xfId="17078" xr:uid="{00000000-0005-0000-0000-0000C93E0000}"/>
    <cellStyle name="Normal 3 2 2 3 2 2 5 2" xfId="17079" xr:uid="{00000000-0005-0000-0000-0000CA3E0000}"/>
    <cellStyle name="Normal 3 2 2 3 2 2 5 2 2" xfId="17080" xr:uid="{00000000-0005-0000-0000-0000CB3E0000}"/>
    <cellStyle name="Normal 3 2 2 3 2 2 5 2 2 2" xfId="17081" xr:uid="{00000000-0005-0000-0000-0000CC3E0000}"/>
    <cellStyle name="Normal 3 2 2 3 2 2 5 2 3" xfId="17082" xr:uid="{00000000-0005-0000-0000-0000CD3E0000}"/>
    <cellStyle name="Normal 3 2 2 3 2 2 5 3" xfId="17083" xr:uid="{00000000-0005-0000-0000-0000CE3E0000}"/>
    <cellStyle name="Normal 3 2 2 3 2 2 5 3 2" xfId="17084" xr:uid="{00000000-0005-0000-0000-0000CF3E0000}"/>
    <cellStyle name="Normal 3 2 2 3 2 2 5 4" xfId="17085" xr:uid="{00000000-0005-0000-0000-0000D03E0000}"/>
    <cellStyle name="Normal 3 2 2 3 2 2 6" xfId="17086" xr:uid="{00000000-0005-0000-0000-0000D13E0000}"/>
    <cellStyle name="Normal 3 2 2 3 2 2 6 2" xfId="17087" xr:uid="{00000000-0005-0000-0000-0000D23E0000}"/>
    <cellStyle name="Normal 3 2 2 3 2 2 6 2 2" xfId="17088" xr:uid="{00000000-0005-0000-0000-0000D33E0000}"/>
    <cellStyle name="Normal 3 2 2 3 2 2 6 2 2 2" xfId="17089" xr:uid="{00000000-0005-0000-0000-0000D43E0000}"/>
    <cellStyle name="Normal 3 2 2 3 2 2 6 2 3" xfId="17090" xr:uid="{00000000-0005-0000-0000-0000D53E0000}"/>
    <cellStyle name="Normal 3 2 2 3 2 2 6 3" xfId="17091" xr:uid="{00000000-0005-0000-0000-0000D63E0000}"/>
    <cellStyle name="Normal 3 2 2 3 2 2 6 3 2" xfId="17092" xr:uid="{00000000-0005-0000-0000-0000D73E0000}"/>
    <cellStyle name="Normal 3 2 2 3 2 2 6 4" xfId="17093" xr:uid="{00000000-0005-0000-0000-0000D83E0000}"/>
    <cellStyle name="Normal 3 2 2 3 2 2 7" xfId="17094" xr:uid="{00000000-0005-0000-0000-0000D93E0000}"/>
    <cellStyle name="Normal 3 2 2 3 2 2 7 2" xfId="17095" xr:uid="{00000000-0005-0000-0000-0000DA3E0000}"/>
    <cellStyle name="Normal 3 2 2 3 2 2 7 2 2" xfId="17096" xr:uid="{00000000-0005-0000-0000-0000DB3E0000}"/>
    <cellStyle name="Normal 3 2 2 3 2 2 7 3" xfId="17097" xr:uid="{00000000-0005-0000-0000-0000DC3E0000}"/>
    <cellStyle name="Normal 3 2 2 3 2 2 8" xfId="17098" xr:uid="{00000000-0005-0000-0000-0000DD3E0000}"/>
    <cellStyle name="Normal 3 2 2 3 2 2 8 2" xfId="17099" xr:uid="{00000000-0005-0000-0000-0000DE3E0000}"/>
    <cellStyle name="Normal 3 2 2 3 2 2 9" xfId="17100" xr:uid="{00000000-0005-0000-0000-0000DF3E0000}"/>
    <cellStyle name="Normal 3 2 2 3 2 2 9 2" xfId="17101" xr:uid="{00000000-0005-0000-0000-0000E03E0000}"/>
    <cellStyle name="Normal 3 2 2 3 2 3" xfId="17102" xr:uid="{00000000-0005-0000-0000-0000E13E0000}"/>
    <cellStyle name="Normal 3 2 2 3 2 3 10" xfId="17103" xr:uid="{00000000-0005-0000-0000-0000E23E0000}"/>
    <cellStyle name="Normal 3 2 2 3 2 3 2" xfId="17104" xr:uid="{00000000-0005-0000-0000-0000E33E0000}"/>
    <cellStyle name="Normal 3 2 2 3 2 3 2 2" xfId="17105" xr:uid="{00000000-0005-0000-0000-0000E43E0000}"/>
    <cellStyle name="Normal 3 2 2 3 2 3 2 2 2" xfId="17106" xr:uid="{00000000-0005-0000-0000-0000E53E0000}"/>
    <cellStyle name="Normal 3 2 2 3 2 3 2 2 2 2" xfId="17107" xr:uid="{00000000-0005-0000-0000-0000E63E0000}"/>
    <cellStyle name="Normal 3 2 2 3 2 3 2 2 2 2 2" xfId="17108" xr:uid="{00000000-0005-0000-0000-0000E73E0000}"/>
    <cellStyle name="Normal 3 2 2 3 2 3 2 2 2 2 2 2" xfId="17109" xr:uid="{00000000-0005-0000-0000-0000E83E0000}"/>
    <cellStyle name="Normal 3 2 2 3 2 3 2 2 2 2 2 2 2" xfId="17110" xr:uid="{00000000-0005-0000-0000-0000E93E0000}"/>
    <cellStyle name="Normal 3 2 2 3 2 3 2 2 2 2 2 3" xfId="17111" xr:uid="{00000000-0005-0000-0000-0000EA3E0000}"/>
    <cellStyle name="Normal 3 2 2 3 2 3 2 2 2 2 3" xfId="17112" xr:uid="{00000000-0005-0000-0000-0000EB3E0000}"/>
    <cellStyle name="Normal 3 2 2 3 2 3 2 2 2 2 3 2" xfId="17113" xr:uid="{00000000-0005-0000-0000-0000EC3E0000}"/>
    <cellStyle name="Normal 3 2 2 3 2 3 2 2 2 2 4" xfId="17114" xr:uid="{00000000-0005-0000-0000-0000ED3E0000}"/>
    <cellStyle name="Normal 3 2 2 3 2 3 2 2 2 3" xfId="17115" xr:uid="{00000000-0005-0000-0000-0000EE3E0000}"/>
    <cellStyle name="Normal 3 2 2 3 2 3 2 2 2 3 2" xfId="17116" xr:uid="{00000000-0005-0000-0000-0000EF3E0000}"/>
    <cellStyle name="Normal 3 2 2 3 2 3 2 2 2 3 2 2" xfId="17117" xr:uid="{00000000-0005-0000-0000-0000F03E0000}"/>
    <cellStyle name="Normal 3 2 2 3 2 3 2 2 2 3 3" xfId="17118" xr:uid="{00000000-0005-0000-0000-0000F13E0000}"/>
    <cellStyle name="Normal 3 2 2 3 2 3 2 2 2 4" xfId="17119" xr:uid="{00000000-0005-0000-0000-0000F23E0000}"/>
    <cellStyle name="Normal 3 2 2 3 2 3 2 2 2 4 2" xfId="17120" xr:uid="{00000000-0005-0000-0000-0000F33E0000}"/>
    <cellStyle name="Normal 3 2 2 3 2 3 2 2 2 5" xfId="17121" xr:uid="{00000000-0005-0000-0000-0000F43E0000}"/>
    <cellStyle name="Normal 3 2 2 3 2 3 2 2 3" xfId="17122" xr:uid="{00000000-0005-0000-0000-0000F53E0000}"/>
    <cellStyle name="Normal 3 2 2 3 2 3 2 2 3 2" xfId="17123" xr:uid="{00000000-0005-0000-0000-0000F63E0000}"/>
    <cellStyle name="Normal 3 2 2 3 2 3 2 2 3 2 2" xfId="17124" xr:uid="{00000000-0005-0000-0000-0000F73E0000}"/>
    <cellStyle name="Normal 3 2 2 3 2 3 2 2 3 2 2 2" xfId="17125" xr:uid="{00000000-0005-0000-0000-0000F83E0000}"/>
    <cellStyle name="Normal 3 2 2 3 2 3 2 2 3 2 3" xfId="17126" xr:uid="{00000000-0005-0000-0000-0000F93E0000}"/>
    <cellStyle name="Normal 3 2 2 3 2 3 2 2 3 3" xfId="17127" xr:uid="{00000000-0005-0000-0000-0000FA3E0000}"/>
    <cellStyle name="Normal 3 2 2 3 2 3 2 2 3 3 2" xfId="17128" xr:uid="{00000000-0005-0000-0000-0000FB3E0000}"/>
    <cellStyle name="Normal 3 2 2 3 2 3 2 2 3 4" xfId="17129" xr:uid="{00000000-0005-0000-0000-0000FC3E0000}"/>
    <cellStyle name="Normal 3 2 2 3 2 3 2 2 4" xfId="17130" xr:uid="{00000000-0005-0000-0000-0000FD3E0000}"/>
    <cellStyle name="Normal 3 2 2 3 2 3 2 2 4 2" xfId="17131" xr:uid="{00000000-0005-0000-0000-0000FE3E0000}"/>
    <cellStyle name="Normal 3 2 2 3 2 3 2 2 4 2 2" xfId="17132" xr:uid="{00000000-0005-0000-0000-0000FF3E0000}"/>
    <cellStyle name="Normal 3 2 2 3 2 3 2 2 4 2 2 2" xfId="17133" xr:uid="{00000000-0005-0000-0000-0000003F0000}"/>
    <cellStyle name="Normal 3 2 2 3 2 3 2 2 4 2 3" xfId="17134" xr:uid="{00000000-0005-0000-0000-0000013F0000}"/>
    <cellStyle name="Normal 3 2 2 3 2 3 2 2 4 3" xfId="17135" xr:uid="{00000000-0005-0000-0000-0000023F0000}"/>
    <cellStyle name="Normal 3 2 2 3 2 3 2 2 4 3 2" xfId="17136" xr:uid="{00000000-0005-0000-0000-0000033F0000}"/>
    <cellStyle name="Normal 3 2 2 3 2 3 2 2 4 4" xfId="17137" xr:uid="{00000000-0005-0000-0000-0000043F0000}"/>
    <cellStyle name="Normal 3 2 2 3 2 3 2 2 5" xfId="17138" xr:uid="{00000000-0005-0000-0000-0000053F0000}"/>
    <cellStyle name="Normal 3 2 2 3 2 3 2 2 5 2" xfId="17139" xr:uid="{00000000-0005-0000-0000-0000063F0000}"/>
    <cellStyle name="Normal 3 2 2 3 2 3 2 2 5 2 2" xfId="17140" xr:uid="{00000000-0005-0000-0000-0000073F0000}"/>
    <cellStyle name="Normal 3 2 2 3 2 3 2 2 5 3" xfId="17141" xr:uid="{00000000-0005-0000-0000-0000083F0000}"/>
    <cellStyle name="Normal 3 2 2 3 2 3 2 2 6" xfId="17142" xr:uid="{00000000-0005-0000-0000-0000093F0000}"/>
    <cellStyle name="Normal 3 2 2 3 2 3 2 2 6 2" xfId="17143" xr:uid="{00000000-0005-0000-0000-00000A3F0000}"/>
    <cellStyle name="Normal 3 2 2 3 2 3 2 2 7" xfId="17144" xr:uid="{00000000-0005-0000-0000-00000B3F0000}"/>
    <cellStyle name="Normal 3 2 2 3 2 3 2 2 7 2" xfId="17145" xr:uid="{00000000-0005-0000-0000-00000C3F0000}"/>
    <cellStyle name="Normal 3 2 2 3 2 3 2 2 8" xfId="17146" xr:uid="{00000000-0005-0000-0000-00000D3F0000}"/>
    <cellStyle name="Normal 3 2 2 3 2 3 2 3" xfId="17147" xr:uid="{00000000-0005-0000-0000-00000E3F0000}"/>
    <cellStyle name="Normal 3 2 2 3 2 3 2 3 2" xfId="17148" xr:uid="{00000000-0005-0000-0000-00000F3F0000}"/>
    <cellStyle name="Normal 3 2 2 3 2 3 2 3 2 2" xfId="17149" xr:uid="{00000000-0005-0000-0000-0000103F0000}"/>
    <cellStyle name="Normal 3 2 2 3 2 3 2 3 2 2 2" xfId="17150" xr:uid="{00000000-0005-0000-0000-0000113F0000}"/>
    <cellStyle name="Normal 3 2 2 3 2 3 2 3 2 2 2 2" xfId="17151" xr:uid="{00000000-0005-0000-0000-0000123F0000}"/>
    <cellStyle name="Normal 3 2 2 3 2 3 2 3 2 2 3" xfId="17152" xr:uid="{00000000-0005-0000-0000-0000133F0000}"/>
    <cellStyle name="Normal 3 2 2 3 2 3 2 3 2 3" xfId="17153" xr:uid="{00000000-0005-0000-0000-0000143F0000}"/>
    <cellStyle name="Normal 3 2 2 3 2 3 2 3 2 3 2" xfId="17154" xr:uid="{00000000-0005-0000-0000-0000153F0000}"/>
    <cellStyle name="Normal 3 2 2 3 2 3 2 3 2 4" xfId="17155" xr:uid="{00000000-0005-0000-0000-0000163F0000}"/>
    <cellStyle name="Normal 3 2 2 3 2 3 2 3 3" xfId="17156" xr:uid="{00000000-0005-0000-0000-0000173F0000}"/>
    <cellStyle name="Normal 3 2 2 3 2 3 2 3 3 2" xfId="17157" xr:uid="{00000000-0005-0000-0000-0000183F0000}"/>
    <cellStyle name="Normal 3 2 2 3 2 3 2 3 3 2 2" xfId="17158" xr:uid="{00000000-0005-0000-0000-0000193F0000}"/>
    <cellStyle name="Normal 3 2 2 3 2 3 2 3 3 3" xfId="17159" xr:uid="{00000000-0005-0000-0000-00001A3F0000}"/>
    <cellStyle name="Normal 3 2 2 3 2 3 2 3 4" xfId="17160" xr:uid="{00000000-0005-0000-0000-00001B3F0000}"/>
    <cellStyle name="Normal 3 2 2 3 2 3 2 3 4 2" xfId="17161" xr:uid="{00000000-0005-0000-0000-00001C3F0000}"/>
    <cellStyle name="Normal 3 2 2 3 2 3 2 3 5" xfId="17162" xr:uid="{00000000-0005-0000-0000-00001D3F0000}"/>
    <cellStyle name="Normal 3 2 2 3 2 3 2 4" xfId="17163" xr:uid="{00000000-0005-0000-0000-00001E3F0000}"/>
    <cellStyle name="Normal 3 2 2 3 2 3 2 4 2" xfId="17164" xr:uid="{00000000-0005-0000-0000-00001F3F0000}"/>
    <cellStyle name="Normal 3 2 2 3 2 3 2 4 2 2" xfId="17165" xr:uid="{00000000-0005-0000-0000-0000203F0000}"/>
    <cellStyle name="Normal 3 2 2 3 2 3 2 4 2 2 2" xfId="17166" xr:uid="{00000000-0005-0000-0000-0000213F0000}"/>
    <cellStyle name="Normal 3 2 2 3 2 3 2 4 2 3" xfId="17167" xr:uid="{00000000-0005-0000-0000-0000223F0000}"/>
    <cellStyle name="Normal 3 2 2 3 2 3 2 4 3" xfId="17168" xr:uid="{00000000-0005-0000-0000-0000233F0000}"/>
    <cellStyle name="Normal 3 2 2 3 2 3 2 4 3 2" xfId="17169" xr:uid="{00000000-0005-0000-0000-0000243F0000}"/>
    <cellStyle name="Normal 3 2 2 3 2 3 2 4 4" xfId="17170" xr:uid="{00000000-0005-0000-0000-0000253F0000}"/>
    <cellStyle name="Normal 3 2 2 3 2 3 2 5" xfId="17171" xr:uid="{00000000-0005-0000-0000-0000263F0000}"/>
    <cellStyle name="Normal 3 2 2 3 2 3 2 5 2" xfId="17172" xr:uid="{00000000-0005-0000-0000-0000273F0000}"/>
    <cellStyle name="Normal 3 2 2 3 2 3 2 5 2 2" xfId="17173" xr:uid="{00000000-0005-0000-0000-0000283F0000}"/>
    <cellStyle name="Normal 3 2 2 3 2 3 2 5 2 2 2" xfId="17174" xr:uid="{00000000-0005-0000-0000-0000293F0000}"/>
    <cellStyle name="Normal 3 2 2 3 2 3 2 5 2 3" xfId="17175" xr:uid="{00000000-0005-0000-0000-00002A3F0000}"/>
    <cellStyle name="Normal 3 2 2 3 2 3 2 5 3" xfId="17176" xr:uid="{00000000-0005-0000-0000-00002B3F0000}"/>
    <cellStyle name="Normal 3 2 2 3 2 3 2 5 3 2" xfId="17177" xr:uid="{00000000-0005-0000-0000-00002C3F0000}"/>
    <cellStyle name="Normal 3 2 2 3 2 3 2 5 4" xfId="17178" xr:uid="{00000000-0005-0000-0000-00002D3F0000}"/>
    <cellStyle name="Normal 3 2 2 3 2 3 2 6" xfId="17179" xr:uid="{00000000-0005-0000-0000-00002E3F0000}"/>
    <cellStyle name="Normal 3 2 2 3 2 3 2 6 2" xfId="17180" xr:uid="{00000000-0005-0000-0000-00002F3F0000}"/>
    <cellStyle name="Normal 3 2 2 3 2 3 2 6 2 2" xfId="17181" xr:uid="{00000000-0005-0000-0000-0000303F0000}"/>
    <cellStyle name="Normal 3 2 2 3 2 3 2 6 3" xfId="17182" xr:uid="{00000000-0005-0000-0000-0000313F0000}"/>
    <cellStyle name="Normal 3 2 2 3 2 3 2 7" xfId="17183" xr:uid="{00000000-0005-0000-0000-0000323F0000}"/>
    <cellStyle name="Normal 3 2 2 3 2 3 2 7 2" xfId="17184" xr:uid="{00000000-0005-0000-0000-0000333F0000}"/>
    <cellStyle name="Normal 3 2 2 3 2 3 2 8" xfId="17185" xr:uid="{00000000-0005-0000-0000-0000343F0000}"/>
    <cellStyle name="Normal 3 2 2 3 2 3 2 8 2" xfId="17186" xr:uid="{00000000-0005-0000-0000-0000353F0000}"/>
    <cellStyle name="Normal 3 2 2 3 2 3 2 9" xfId="17187" xr:uid="{00000000-0005-0000-0000-0000363F0000}"/>
    <cellStyle name="Normal 3 2 2 3 2 3 3" xfId="17188" xr:uid="{00000000-0005-0000-0000-0000373F0000}"/>
    <cellStyle name="Normal 3 2 2 3 2 3 3 2" xfId="17189" xr:uid="{00000000-0005-0000-0000-0000383F0000}"/>
    <cellStyle name="Normal 3 2 2 3 2 3 3 2 2" xfId="17190" xr:uid="{00000000-0005-0000-0000-0000393F0000}"/>
    <cellStyle name="Normal 3 2 2 3 2 3 3 2 2 2" xfId="17191" xr:uid="{00000000-0005-0000-0000-00003A3F0000}"/>
    <cellStyle name="Normal 3 2 2 3 2 3 3 2 2 2 2" xfId="17192" xr:uid="{00000000-0005-0000-0000-00003B3F0000}"/>
    <cellStyle name="Normal 3 2 2 3 2 3 3 2 2 2 2 2" xfId="17193" xr:uid="{00000000-0005-0000-0000-00003C3F0000}"/>
    <cellStyle name="Normal 3 2 2 3 2 3 3 2 2 2 3" xfId="17194" xr:uid="{00000000-0005-0000-0000-00003D3F0000}"/>
    <cellStyle name="Normal 3 2 2 3 2 3 3 2 2 3" xfId="17195" xr:uid="{00000000-0005-0000-0000-00003E3F0000}"/>
    <cellStyle name="Normal 3 2 2 3 2 3 3 2 2 3 2" xfId="17196" xr:uid="{00000000-0005-0000-0000-00003F3F0000}"/>
    <cellStyle name="Normal 3 2 2 3 2 3 3 2 2 4" xfId="17197" xr:uid="{00000000-0005-0000-0000-0000403F0000}"/>
    <cellStyle name="Normal 3 2 2 3 2 3 3 2 3" xfId="17198" xr:uid="{00000000-0005-0000-0000-0000413F0000}"/>
    <cellStyle name="Normal 3 2 2 3 2 3 3 2 3 2" xfId="17199" xr:uid="{00000000-0005-0000-0000-0000423F0000}"/>
    <cellStyle name="Normal 3 2 2 3 2 3 3 2 3 2 2" xfId="17200" xr:uid="{00000000-0005-0000-0000-0000433F0000}"/>
    <cellStyle name="Normal 3 2 2 3 2 3 3 2 3 3" xfId="17201" xr:uid="{00000000-0005-0000-0000-0000443F0000}"/>
    <cellStyle name="Normal 3 2 2 3 2 3 3 2 4" xfId="17202" xr:uid="{00000000-0005-0000-0000-0000453F0000}"/>
    <cellStyle name="Normal 3 2 2 3 2 3 3 2 4 2" xfId="17203" xr:uid="{00000000-0005-0000-0000-0000463F0000}"/>
    <cellStyle name="Normal 3 2 2 3 2 3 3 2 5" xfId="17204" xr:uid="{00000000-0005-0000-0000-0000473F0000}"/>
    <cellStyle name="Normal 3 2 2 3 2 3 3 3" xfId="17205" xr:uid="{00000000-0005-0000-0000-0000483F0000}"/>
    <cellStyle name="Normal 3 2 2 3 2 3 3 3 2" xfId="17206" xr:uid="{00000000-0005-0000-0000-0000493F0000}"/>
    <cellStyle name="Normal 3 2 2 3 2 3 3 3 2 2" xfId="17207" xr:uid="{00000000-0005-0000-0000-00004A3F0000}"/>
    <cellStyle name="Normal 3 2 2 3 2 3 3 3 2 2 2" xfId="17208" xr:uid="{00000000-0005-0000-0000-00004B3F0000}"/>
    <cellStyle name="Normal 3 2 2 3 2 3 3 3 2 3" xfId="17209" xr:uid="{00000000-0005-0000-0000-00004C3F0000}"/>
    <cellStyle name="Normal 3 2 2 3 2 3 3 3 3" xfId="17210" xr:uid="{00000000-0005-0000-0000-00004D3F0000}"/>
    <cellStyle name="Normal 3 2 2 3 2 3 3 3 3 2" xfId="17211" xr:uid="{00000000-0005-0000-0000-00004E3F0000}"/>
    <cellStyle name="Normal 3 2 2 3 2 3 3 3 4" xfId="17212" xr:uid="{00000000-0005-0000-0000-00004F3F0000}"/>
    <cellStyle name="Normal 3 2 2 3 2 3 3 4" xfId="17213" xr:uid="{00000000-0005-0000-0000-0000503F0000}"/>
    <cellStyle name="Normal 3 2 2 3 2 3 3 4 2" xfId="17214" xr:uid="{00000000-0005-0000-0000-0000513F0000}"/>
    <cellStyle name="Normal 3 2 2 3 2 3 3 4 2 2" xfId="17215" xr:uid="{00000000-0005-0000-0000-0000523F0000}"/>
    <cellStyle name="Normal 3 2 2 3 2 3 3 4 2 2 2" xfId="17216" xr:uid="{00000000-0005-0000-0000-0000533F0000}"/>
    <cellStyle name="Normal 3 2 2 3 2 3 3 4 2 3" xfId="17217" xr:uid="{00000000-0005-0000-0000-0000543F0000}"/>
    <cellStyle name="Normal 3 2 2 3 2 3 3 4 3" xfId="17218" xr:uid="{00000000-0005-0000-0000-0000553F0000}"/>
    <cellStyle name="Normal 3 2 2 3 2 3 3 4 3 2" xfId="17219" xr:uid="{00000000-0005-0000-0000-0000563F0000}"/>
    <cellStyle name="Normal 3 2 2 3 2 3 3 4 4" xfId="17220" xr:uid="{00000000-0005-0000-0000-0000573F0000}"/>
    <cellStyle name="Normal 3 2 2 3 2 3 3 5" xfId="17221" xr:uid="{00000000-0005-0000-0000-0000583F0000}"/>
    <cellStyle name="Normal 3 2 2 3 2 3 3 5 2" xfId="17222" xr:uid="{00000000-0005-0000-0000-0000593F0000}"/>
    <cellStyle name="Normal 3 2 2 3 2 3 3 5 2 2" xfId="17223" xr:uid="{00000000-0005-0000-0000-00005A3F0000}"/>
    <cellStyle name="Normal 3 2 2 3 2 3 3 5 3" xfId="17224" xr:uid="{00000000-0005-0000-0000-00005B3F0000}"/>
    <cellStyle name="Normal 3 2 2 3 2 3 3 6" xfId="17225" xr:uid="{00000000-0005-0000-0000-00005C3F0000}"/>
    <cellStyle name="Normal 3 2 2 3 2 3 3 6 2" xfId="17226" xr:uid="{00000000-0005-0000-0000-00005D3F0000}"/>
    <cellStyle name="Normal 3 2 2 3 2 3 3 7" xfId="17227" xr:uid="{00000000-0005-0000-0000-00005E3F0000}"/>
    <cellStyle name="Normal 3 2 2 3 2 3 3 7 2" xfId="17228" xr:uid="{00000000-0005-0000-0000-00005F3F0000}"/>
    <cellStyle name="Normal 3 2 2 3 2 3 3 8" xfId="17229" xr:uid="{00000000-0005-0000-0000-0000603F0000}"/>
    <cellStyle name="Normal 3 2 2 3 2 3 4" xfId="17230" xr:uid="{00000000-0005-0000-0000-0000613F0000}"/>
    <cellStyle name="Normal 3 2 2 3 2 3 4 2" xfId="17231" xr:uid="{00000000-0005-0000-0000-0000623F0000}"/>
    <cellStyle name="Normal 3 2 2 3 2 3 4 2 2" xfId="17232" xr:uid="{00000000-0005-0000-0000-0000633F0000}"/>
    <cellStyle name="Normal 3 2 2 3 2 3 4 2 2 2" xfId="17233" xr:uid="{00000000-0005-0000-0000-0000643F0000}"/>
    <cellStyle name="Normal 3 2 2 3 2 3 4 2 2 2 2" xfId="17234" xr:uid="{00000000-0005-0000-0000-0000653F0000}"/>
    <cellStyle name="Normal 3 2 2 3 2 3 4 2 2 3" xfId="17235" xr:uid="{00000000-0005-0000-0000-0000663F0000}"/>
    <cellStyle name="Normal 3 2 2 3 2 3 4 2 3" xfId="17236" xr:uid="{00000000-0005-0000-0000-0000673F0000}"/>
    <cellStyle name="Normal 3 2 2 3 2 3 4 2 3 2" xfId="17237" xr:uid="{00000000-0005-0000-0000-0000683F0000}"/>
    <cellStyle name="Normal 3 2 2 3 2 3 4 2 4" xfId="17238" xr:uid="{00000000-0005-0000-0000-0000693F0000}"/>
    <cellStyle name="Normal 3 2 2 3 2 3 4 3" xfId="17239" xr:uid="{00000000-0005-0000-0000-00006A3F0000}"/>
    <cellStyle name="Normal 3 2 2 3 2 3 4 3 2" xfId="17240" xr:uid="{00000000-0005-0000-0000-00006B3F0000}"/>
    <cellStyle name="Normal 3 2 2 3 2 3 4 3 2 2" xfId="17241" xr:uid="{00000000-0005-0000-0000-00006C3F0000}"/>
    <cellStyle name="Normal 3 2 2 3 2 3 4 3 3" xfId="17242" xr:uid="{00000000-0005-0000-0000-00006D3F0000}"/>
    <cellStyle name="Normal 3 2 2 3 2 3 4 4" xfId="17243" xr:uid="{00000000-0005-0000-0000-00006E3F0000}"/>
    <cellStyle name="Normal 3 2 2 3 2 3 4 4 2" xfId="17244" xr:uid="{00000000-0005-0000-0000-00006F3F0000}"/>
    <cellStyle name="Normal 3 2 2 3 2 3 4 5" xfId="17245" xr:uid="{00000000-0005-0000-0000-0000703F0000}"/>
    <cellStyle name="Normal 3 2 2 3 2 3 5" xfId="17246" xr:uid="{00000000-0005-0000-0000-0000713F0000}"/>
    <cellStyle name="Normal 3 2 2 3 2 3 5 2" xfId="17247" xr:uid="{00000000-0005-0000-0000-0000723F0000}"/>
    <cellStyle name="Normal 3 2 2 3 2 3 5 2 2" xfId="17248" xr:uid="{00000000-0005-0000-0000-0000733F0000}"/>
    <cellStyle name="Normal 3 2 2 3 2 3 5 2 2 2" xfId="17249" xr:uid="{00000000-0005-0000-0000-0000743F0000}"/>
    <cellStyle name="Normal 3 2 2 3 2 3 5 2 3" xfId="17250" xr:uid="{00000000-0005-0000-0000-0000753F0000}"/>
    <cellStyle name="Normal 3 2 2 3 2 3 5 3" xfId="17251" xr:uid="{00000000-0005-0000-0000-0000763F0000}"/>
    <cellStyle name="Normal 3 2 2 3 2 3 5 3 2" xfId="17252" xr:uid="{00000000-0005-0000-0000-0000773F0000}"/>
    <cellStyle name="Normal 3 2 2 3 2 3 5 4" xfId="17253" xr:uid="{00000000-0005-0000-0000-0000783F0000}"/>
    <cellStyle name="Normal 3 2 2 3 2 3 6" xfId="17254" xr:uid="{00000000-0005-0000-0000-0000793F0000}"/>
    <cellStyle name="Normal 3 2 2 3 2 3 6 2" xfId="17255" xr:uid="{00000000-0005-0000-0000-00007A3F0000}"/>
    <cellStyle name="Normal 3 2 2 3 2 3 6 2 2" xfId="17256" xr:uid="{00000000-0005-0000-0000-00007B3F0000}"/>
    <cellStyle name="Normal 3 2 2 3 2 3 6 2 2 2" xfId="17257" xr:uid="{00000000-0005-0000-0000-00007C3F0000}"/>
    <cellStyle name="Normal 3 2 2 3 2 3 6 2 3" xfId="17258" xr:uid="{00000000-0005-0000-0000-00007D3F0000}"/>
    <cellStyle name="Normal 3 2 2 3 2 3 6 3" xfId="17259" xr:uid="{00000000-0005-0000-0000-00007E3F0000}"/>
    <cellStyle name="Normal 3 2 2 3 2 3 6 3 2" xfId="17260" xr:uid="{00000000-0005-0000-0000-00007F3F0000}"/>
    <cellStyle name="Normal 3 2 2 3 2 3 6 4" xfId="17261" xr:uid="{00000000-0005-0000-0000-0000803F0000}"/>
    <cellStyle name="Normal 3 2 2 3 2 3 7" xfId="17262" xr:uid="{00000000-0005-0000-0000-0000813F0000}"/>
    <cellStyle name="Normal 3 2 2 3 2 3 7 2" xfId="17263" xr:uid="{00000000-0005-0000-0000-0000823F0000}"/>
    <cellStyle name="Normal 3 2 2 3 2 3 7 2 2" xfId="17264" xr:uid="{00000000-0005-0000-0000-0000833F0000}"/>
    <cellStyle name="Normal 3 2 2 3 2 3 7 3" xfId="17265" xr:uid="{00000000-0005-0000-0000-0000843F0000}"/>
    <cellStyle name="Normal 3 2 2 3 2 3 8" xfId="17266" xr:uid="{00000000-0005-0000-0000-0000853F0000}"/>
    <cellStyle name="Normal 3 2 2 3 2 3 8 2" xfId="17267" xr:uid="{00000000-0005-0000-0000-0000863F0000}"/>
    <cellStyle name="Normal 3 2 2 3 2 3 9" xfId="17268" xr:uid="{00000000-0005-0000-0000-0000873F0000}"/>
    <cellStyle name="Normal 3 2 2 3 2 3 9 2" xfId="17269" xr:uid="{00000000-0005-0000-0000-0000883F0000}"/>
    <cellStyle name="Normal 3 2 2 3 2 4" xfId="17270" xr:uid="{00000000-0005-0000-0000-0000893F0000}"/>
    <cellStyle name="Normal 3 2 2 3 2 4 10" xfId="17271" xr:uid="{00000000-0005-0000-0000-00008A3F0000}"/>
    <cellStyle name="Normal 3 2 2 3 2 4 2" xfId="17272" xr:uid="{00000000-0005-0000-0000-00008B3F0000}"/>
    <cellStyle name="Normal 3 2 2 3 2 4 2 2" xfId="17273" xr:uid="{00000000-0005-0000-0000-00008C3F0000}"/>
    <cellStyle name="Normal 3 2 2 3 2 4 2 2 2" xfId="17274" xr:uid="{00000000-0005-0000-0000-00008D3F0000}"/>
    <cellStyle name="Normal 3 2 2 3 2 4 2 2 2 2" xfId="17275" xr:uid="{00000000-0005-0000-0000-00008E3F0000}"/>
    <cellStyle name="Normal 3 2 2 3 2 4 2 2 2 2 2" xfId="17276" xr:uid="{00000000-0005-0000-0000-00008F3F0000}"/>
    <cellStyle name="Normal 3 2 2 3 2 4 2 2 2 2 2 2" xfId="17277" xr:uid="{00000000-0005-0000-0000-0000903F0000}"/>
    <cellStyle name="Normal 3 2 2 3 2 4 2 2 2 2 2 2 2" xfId="17278" xr:uid="{00000000-0005-0000-0000-0000913F0000}"/>
    <cellStyle name="Normal 3 2 2 3 2 4 2 2 2 2 2 3" xfId="17279" xr:uid="{00000000-0005-0000-0000-0000923F0000}"/>
    <cellStyle name="Normal 3 2 2 3 2 4 2 2 2 2 3" xfId="17280" xr:uid="{00000000-0005-0000-0000-0000933F0000}"/>
    <cellStyle name="Normal 3 2 2 3 2 4 2 2 2 2 3 2" xfId="17281" xr:uid="{00000000-0005-0000-0000-0000943F0000}"/>
    <cellStyle name="Normal 3 2 2 3 2 4 2 2 2 2 4" xfId="17282" xr:uid="{00000000-0005-0000-0000-0000953F0000}"/>
    <cellStyle name="Normal 3 2 2 3 2 4 2 2 2 3" xfId="17283" xr:uid="{00000000-0005-0000-0000-0000963F0000}"/>
    <cellStyle name="Normal 3 2 2 3 2 4 2 2 2 3 2" xfId="17284" xr:uid="{00000000-0005-0000-0000-0000973F0000}"/>
    <cellStyle name="Normal 3 2 2 3 2 4 2 2 2 3 2 2" xfId="17285" xr:uid="{00000000-0005-0000-0000-0000983F0000}"/>
    <cellStyle name="Normal 3 2 2 3 2 4 2 2 2 3 3" xfId="17286" xr:uid="{00000000-0005-0000-0000-0000993F0000}"/>
    <cellStyle name="Normal 3 2 2 3 2 4 2 2 2 4" xfId="17287" xr:uid="{00000000-0005-0000-0000-00009A3F0000}"/>
    <cellStyle name="Normal 3 2 2 3 2 4 2 2 2 4 2" xfId="17288" xr:uid="{00000000-0005-0000-0000-00009B3F0000}"/>
    <cellStyle name="Normal 3 2 2 3 2 4 2 2 2 5" xfId="17289" xr:uid="{00000000-0005-0000-0000-00009C3F0000}"/>
    <cellStyle name="Normal 3 2 2 3 2 4 2 2 3" xfId="17290" xr:uid="{00000000-0005-0000-0000-00009D3F0000}"/>
    <cellStyle name="Normal 3 2 2 3 2 4 2 2 3 2" xfId="17291" xr:uid="{00000000-0005-0000-0000-00009E3F0000}"/>
    <cellStyle name="Normal 3 2 2 3 2 4 2 2 3 2 2" xfId="17292" xr:uid="{00000000-0005-0000-0000-00009F3F0000}"/>
    <cellStyle name="Normal 3 2 2 3 2 4 2 2 3 2 2 2" xfId="17293" xr:uid="{00000000-0005-0000-0000-0000A03F0000}"/>
    <cellStyle name="Normal 3 2 2 3 2 4 2 2 3 2 3" xfId="17294" xr:uid="{00000000-0005-0000-0000-0000A13F0000}"/>
    <cellStyle name="Normal 3 2 2 3 2 4 2 2 3 3" xfId="17295" xr:uid="{00000000-0005-0000-0000-0000A23F0000}"/>
    <cellStyle name="Normal 3 2 2 3 2 4 2 2 3 3 2" xfId="17296" xr:uid="{00000000-0005-0000-0000-0000A33F0000}"/>
    <cellStyle name="Normal 3 2 2 3 2 4 2 2 3 4" xfId="17297" xr:uid="{00000000-0005-0000-0000-0000A43F0000}"/>
    <cellStyle name="Normal 3 2 2 3 2 4 2 2 4" xfId="17298" xr:uid="{00000000-0005-0000-0000-0000A53F0000}"/>
    <cellStyle name="Normal 3 2 2 3 2 4 2 2 4 2" xfId="17299" xr:uid="{00000000-0005-0000-0000-0000A63F0000}"/>
    <cellStyle name="Normal 3 2 2 3 2 4 2 2 4 2 2" xfId="17300" xr:uid="{00000000-0005-0000-0000-0000A73F0000}"/>
    <cellStyle name="Normal 3 2 2 3 2 4 2 2 4 2 2 2" xfId="17301" xr:uid="{00000000-0005-0000-0000-0000A83F0000}"/>
    <cellStyle name="Normal 3 2 2 3 2 4 2 2 4 2 3" xfId="17302" xr:uid="{00000000-0005-0000-0000-0000A93F0000}"/>
    <cellStyle name="Normal 3 2 2 3 2 4 2 2 4 3" xfId="17303" xr:uid="{00000000-0005-0000-0000-0000AA3F0000}"/>
    <cellStyle name="Normal 3 2 2 3 2 4 2 2 4 3 2" xfId="17304" xr:uid="{00000000-0005-0000-0000-0000AB3F0000}"/>
    <cellStyle name="Normal 3 2 2 3 2 4 2 2 4 4" xfId="17305" xr:uid="{00000000-0005-0000-0000-0000AC3F0000}"/>
    <cellStyle name="Normal 3 2 2 3 2 4 2 2 5" xfId="17306" xr:uid="{00000000-0005-0000-0000-0000AD3F0000}"/>
    <cellStyle name="Normal 3 2 2 3 2 4 2 2 5 2" xfId="17307" xr:uid="{00000000-0005-0000-0000-0000AE3F0000}"/>
    <cellStyle name="Normal 3 2 2 3 2 4 2 2 5 2 2" xfId="17308" xr:uid="{00000000-0005-0000-0000-0000AF3F0000}"/>
    <cellStyle name="Normal 3 2 2 3 2 4 2 2 5 3" xfId="17309" xr:uid="{00000000-0005-0000-0000-0000B03F0000}"/>
    <cellStyle name="Normal 3 2 2 3 2 4 2 2 6" xfId="17310" xr:uid="{00000000-0005-0000-0000-0000B13F0000}"/>
    <cellStyle name="Normal 3 2 2 3 2 4 2 2 6 2" xfId="17311" xr:uid="{00000000-0005-0000-0000-0000B23F0000}"/>
    <cellStyle name="Normal 3 2 2 3 2 4 2 2 7" xfId="17312" xr:uid="{00000000-0005-0000-0000-0000B33F0000}"/>
    <cellStyle name="Normal 3 2 2 3 2 4 2 2 7 2" xfId="17313" xr:uid="{00000000-0005-0000-0000-0000B43F0000}"/>
    <cellStyle name="Normal 3 2 2 3 2 4 2 2 8" xfId="17314" xr:uid="{00000000-0005-0000-0000-0000B53F0000}"/>
    <cellStyle name="Normal 3 2 2 3 2 4 2 3" xfId="17315" xr:uid="{00000000-0005-0000-0000-0000B63F0000}"/>
    <cellStyle name="Normal 3 2 2 3 2 4 2 3 2" xfId="17316" xr:uid="{00000000-0005-0000-0000-0000B73F0000}"/>
    <cellStyle name="Normal 3 2 2 3 2 4 2 3 2 2" xfId="17317" xr:uid="{00000000-0005-0000-0000-0000B83F0000}"/>
    <cellStyle name="Normal 3 2 2 3 2 4 2 3 2 2 2" xfId="17318" xr:uid="{00000000-0005-0000-0000-0000B93F0000}"/>
    <cellStyle name="Normal 3 2 2 3 2 4 2 3 2 2 2 2" xfId="17319" xr:uid="{00000000-0005-0000-0000-0000BA3F0000}"/>
    <cellStyle name="Normal 3 2 2 3 2 4 2 3 2 2 3" xfId="17320" xr:uid="{00000000-0005-0000-0000-0000BB3F0000}"/>
    <cellStyle name="Normal 3 2 2 3 2 4 2 3 2 3" xfId="17321" xr:uid="{00000000-0005-0000-0000-0000BC3F0000}"/>
    <cellStyle name="Normal 3 2 2 3 2 4 2 3 2 3 2" xfId="17322" xr:uid="{00000000-0005-0000-0000-0000BD3F0000}"/>
    <cellStyle name="Normal 3 2 2 3 2 4 2 3 2 4" xfId="17323" xr:uid="{00000000-0005-0000-0000-0000BE3F0000}"/>
    <cellStyle name="Normal 3 2 2 3 2 4 2 3 3" xfId="17324" xr:uid="{00000000-0005-0000-0000-0000BF3F0000}"/>
    <cellStyle name="Normal 3 2 2 3 2 4 2 3 3 2" xfId="17325" xr:uid="{00000000-0005-0000-0000-0000C03F0000}"/>
    <cellStyle name="Normal 3 2 2 3 2 4 2 3 3 2 2" xfId="17326" xr:uid="{00000000-0005-0000-0000-0000C13F0000}"/>
    <cellStyle name="Normal 3 2 2 3 2 4 2 3 3 3" xfId="17327" xr:uid="{00000000-0005-0000-0000-0000C23F0000}"/>
    <cellStyle name="Normal 3 2 2 3 2 4 2 3 4" xfId="17328" xr:uid="{00000000-0005-0000-0000-0000C33F0000}"/>
    <cellStyle name="Normal 3 2 2 3 2 4 2 3 4 2" xfId="17329" xr:uid="{00000000-0005-0000-0000-0000C43F0000}"/>
    <cellStyle name="Normal 3 2 2 3 2 4 2 3 5" xfId="17330" xr:uid="{00000000-0005-0000-0000-0000C53F0000}"/>
    <cellStyle name="Normal 3 2 2 3 2 4 2 4" xfId="17331" xr:uid="{00000000-0005-0000-0000-0000C63F0000}"/>
    <cellStyle name="Normal 3 2 2 3 2 4 2 4 2" xfId="17332" xr:uid="{00000000-0005-0000-0000-0000C73F0000}"/>
    <cellStyle name="Normal 3 2 2 3 2 4 2 4 2 2" xfId="17333" xr:uid="{00000000-0005-0000-0000-0000C83F0000}"/>
    <cellStyle name="Normal 3 2 2 3 2 4 2 4 2 2 2" xfId="17334" xr:uid="{00000000-0005-0000-0000-0000C93F0000}"/>
    <cellStyle name="Normal 3 2 2 3 2 4 2 4 2 3" xfId="17335" xr:uid="{00000000-0005-0000-0000-0000CA3F0000}"/>
    <cellStyle name="Normal 3 2 2 3 2 4 2 4 3" xfId="17336" xr:uid="{00000000-0005-0000-0000-0000CB3F0000}"/>
    <cellStyle name="Normal 3 2 2 3 2 4 2 4 3 2" xfId="17337" xr:uid="{00000000-0005-0000-0000-0000CC3F0000}"/>
    <cellStyle name="Normal 3 2 2 3 2 4 2 4 4" xfId="17338" xr:uid="{00000000-0005-0000-0000-0000CD3F0000}"/>
    <cellStyle name="Normal 3 2 2 3 2 4 2 5" xfId="17339" xr:uid="{00000000-0005-0000-0000-0000CE3F0000}"/>
    <cellStyle name="Normal 3 2 2 3 2 4 2 5 2" xfId="17340" xr:uid="{00000000-0005-0000-0000-0000CF3F0000}"/>
    <cellStyle name="Normal 3 2 2 3 2 4 2 5 2 2" xfId="17341" xr:uid="{00000000-0005-0000-0000-0000D03F0000}"/>
    <cellStyle name="Normal 3 2 2 3 2 4 2 5 2 2 2" xfId="17342" xr:uid="{00000000-0005-0000-0000-0000D13F0000}"/>
    <cellStyle name="Normal 3 2 2 3 2 4 2 5 2 3" xfId="17343" xr:uid="{00000000-0005-0000-0000-0000D23F0000}"/>
    <cellStyle name="Normal 3 2 2 3 2 4 2 5 3" xfId="17344" xr:uid="{00000000-0005-0000-0000-0000D33F0000}"/>
    <cellStyle name="Normal 3 2 2 3 2 4 2 5 3 2" xfId="17345" xr:uid="{00000000-0005-0000-0000-0000D43F0000}"/>
    <cellStyle name="Normal 3 2 2 3 2 4 2 5 4" xfId="17346" xr:uid="{00000000-0005-0000-0000-0000D53F0000}"/>
    <cellStyle name="Normal 3 2 2 3 2 4 2 6" xfId="17347" xr:uid="{00000000-0005-0000-0000-0000D63F0000}"/>
    <cellStyle name="Normal 3 2 2 3 2 4 2 6 2" xfId="17348" xr:uid="{00000000-0005-0000-0000-0000D73F0000}"/>
    <cellStyle name="Normal 3 2 2 3 2 4 2 6 2 2" xfId="17349" xr:uid="{00000000-0005-0000-0000-0000D83F0000}"/>
    <cellStyle name="Normal 3 2 2 3 2 4 2 6 3" xfId="17350" xr:uid="{00000000-0005-0000-0000-0000D93F0000}"/>
    <cellStyle name="Normal 3 2 2 3 2 4 2 7" xfId="17351" xr:uid="{00000000-0005-0000-0000-0000DA3F0000}"/>
    <cellStyle name="Normal 3 2 2 3 2 4 2 7 2" xfId="17352" xr:uid="{00000000-0005-0000-0000-0000DB3F0000}"/>
    <cellStyle name="Normal 3 2 2 3 2 4 2 8" xfId="17353" xr:uid="{00000000-0005-0000-0000-0000DC3F0000}"/>
    <cellStyle name="Normal 3 2 2 3 2 4 2 8 2" xfId="17354" xr:uid="{00000000-0005-0000-0000-0000DD3F0000}"/>
    <cellStyle name="Normal 3 2 2 3 2 4 2 9" xfId="17355" xr:uid="{00000000-0005-0000-0000-0000DE3F0000}"/>
    <cellStyle name="Normal 3 2 2 3 2 4 3" xfId="17356" xr:uid="{00000000-0005-0000-0000-0000DF3F0000}"/>
    <cellStyle name="Normal 3 2 2 3 2 4 3 2" xfId="17357" xr:uid="{00000000-0005-0000-0000-0000E03F0000}"/>
    <cellStyle name="Normal 3 2 2 3 2 4 3 2 2" xfId="17358" xr:uid="{00000000-0005-0000-0000-0000E13F0000}"/>
    <cellStyle name="Normal 3 2 2 3 2 4 3 2 2 2" xfId="17359" xr:uid="{00000000-0005-0000-0000-0000E23F0000}"/>
    <cellStyle name="Normal 3 2 2 3 2 4 3 2 2 2 2" xfId="17360" xr:uid="{00000000-0005-0000-0000-0000E33F0000}"/>
    <cellStyle name="Normal 3 2 2 3 2 4 3 2 2 2 2 2" xfId="17361" xr:uid="{00000000-0005-0000-0000-0000E43F0000}"/>
    <cellStyle name="Normal 3 2 2 3 2 4 3 2 2 2 3" xfId="17362" xr:uid="{00000000-0005-0000-0000-0000E53F0000}"/>
    <cellStyle name="Normal 3 2 2 3 2 4 3 2 2 3" xfId="17363" xr:uid="{00000000-0005-0000-0000-0000E63F0000}"/>
    <cellStyle name="Normal 3 2 2 3 2 4 3 2 2 3 2" xfId="17364" xr:uid="{00000000-0005-0000-0000-0000E73F0000}"/>
    <cellStyle name="Normal 3 2 2 3 2 4 3 2 2 4" xfId="17365" xr:uid="{00000000-0005-0000-0000-0000E83F0000}"/>
    <cellStyle name="Normal 3 2 2 3 2 4 3 2 3" xfId="17366" xr:uid="{00000000-0005-0000-0000-0000E93F0000}"/>
    <cellStyle name="Normal 3 2 2 3 2 4 3 2 3 2" xfId="17367" xr:uid="{00000000-0005-0000-0000-0000EA3F0000}"/>
    <cellStyle name="Normal 3 2 2 3 2 4 3 2 3 2 2" xfId="17368" xr:uid="{00000000-0005-0000-0000-0000EB3F0000}"/>
    <cellStyle name="Normal 3 2 2 3 2 4 3 2 3 3" xfId="17369" xr:uid="{00000000-0005-0000-0000-0000EC3F0000}"/>
    <cellStyle name="Normal 3 2 2 3 2 4 3 2 4" xfId="17370" xr:uid="{00000000-0005-0000-0000-0000ED3F0000}"/>
    <cellStyle name="Normal 3 2 2 3 2 4 3 2 4 2" xfId="17371" xr:uid="{00000000-0005-0000-0000-0000EE3F0000}"/>
    <cellStyle name="Normal 3 2 2 3 2 4 3 2 5" xfId="17372" xr:uid="{00000000-0005-0000-0000-0000EF3F0000}"/>
    <cellStyle name="Normal 3 2 2 3 2 4 3 3" xfId="17373" xr:uid="{00000000-0005-0000-0000-0000F03F0000}"/>
    <cellStyle name="Normal 3 2 2 3 2 4 3 3 2" xfId="17374" xr:uid="{00000000-0005-0000-0000-0000F13F0000}"/>
    <cellStyle name="Normal 3 2 2 3 2 4 3 3 2 2" xfId="17375" xr:uid="{00000000-0005-0000-0000-0000F23F0000}"/>
    <cellStyle name="Normal 3 2 2 3 2 4 3 3 2 2 2" xfId="17376" xr:uid="{00000000-0005-0000-0000-0000F33F0000}"/>
    <cellStyle name="Normal 3 2 2 3 2 4 3 3 2 3" xfId="17377" xr:uid="{00000000-0005-0000-0000-0000F43F0000}"/>
    <cellStyle name="Normal 3 2 2 3 2 4 3 3 3" xfId="17378" xr:uid="{00000000-0005-0000-0000-0000F53F0000}"/>
    <cellStyle name="Normal 3 2 2 3 2 4 3 3 3 2" xfId="17379" xr:uid="{00000000-0005-0000-0000-0000F63F0000}"/>
    <cellStyle name="Normal 3 2 2 3 2 4 3 3 4" xfId="17380" xr:uid="{00000000-0005-0000-0000-0000F73F0000}"/>
    <cellStyle name="Normal 3 2 2 3 2 4 3 4" xfId="17381" xr:uid="{00000000-0005-0000-0000-0000F83F0000}"/>
    <cellStyle name="Normal 3 2 2 3 2 4 3 4 2" xfId="17382" xr:uid="{00000000-0005-0000-0000-0000F93F0000}"/>
    <cellStyle name="Normal 3 2 2 3 2 4 3 4 2 2" xfId="17383" xr:uid="{00000000-0005-0000-0000-0000FA3F0000}"/>
    <cellStyle name="Normal 3 2 2 3 2 4 3 4 2 2 2" xfId="17384" xr:uid="{00000000-0005-0000-0000-0000FB3F0000}"/>
    <cellStyle name="Normal 3 2 2 3 2 4 3 4 2 3" xfId="17385" xr:uid="{00000000-0005-0000-0000-0000FC3F0000}"/>
    <cellStyle name="Normal 3 2 2 3 2 4 3 4 3" xfId="17386" xr:uid="{00000000-0005-0000-0000-0000FD3F0000}"/>
    <cellStyle name="Normal 3 2 2 3 2 4 3 4 3 2" xfId="17387" xr:uid="{00000000-0005-0000-0000-0000FE3F0000}"/>
    <cellStyle name="Normal 3 2 2 3 2 4 3 4 4" xfId="17388" xr:uid="{00000000-0005-0000-0000-0000FF3F0000}"/>
    <cellStyle name="Normal 3 2 2 3 2 4 3 5" xfId="17389" xr:uid="{00000000-0005-0000-0000-000000400000}"/>
    <cellStyle name="Normal 3 2 2 3 2 4 3 5 2" xfId="17390" xr:uid="{00000000-0005-0000-0000-000001400000}"/>
    <cellStyle name="Normal 3 2 2 3 2 4 3 5 2 2" xfId="17391" xr:uid="{00000000-0005-0000-0000-000002400000}"/>
    <cellStyle name="Normal 3 2 2 3 2 4 3 5 3" xfId="17392" xr:uid="{00000000-0005-0000-0000-000003400000}"/>
    <cellStyle name="Normal 3 2 2 3 2 4 3 6" xfId="17393" xr:uid="{00000000-0005-0000-0000-000004400000}"/>
    <cellStyle name="Normal 3 2 2 3 2 4 3 6 2" xfId="17394" xr:uid="{00000000-0005-0000-0000-000005400000}"/>
    <cellStyle name="Normal 3 2 2 3 2 4 3 7" xfId="17395" xr:uid="{00000000-0005-0000-0000-000006400000}"/>
    <cellStyle name="Normal 3 2 2 3 2 4 3 7 2" xfId="17396" xr:uid="{00000000-0005-0000-0000-000007400000}"/>
    <cellStyle name="Normal 3 2 2 3 2 4 3 8" xfId="17397" xr:uid="{00000000-0005-0000-0000-000008400000}"/>
    <cellStyle name="Normal 3 2 2 3 2 4 4" xfId="17398" xr:uid="{00000000-0005-0000-0000-000009400000}"/>
    <cellStyle name="Normal 3 2 2 3 2 4 4 2" xfId="17399" xr:uid="{00000000-0005-0000-0000-00000A400000}"/>
    <cellStyle name="Normal 3 2 2 3 2 4 4 2 2" xfId="17400" xr:uid="{00000000-0005-0000-0000-00000B400000}"/>
    <cellStyle name="Normal 3 2 2 3 2 4 4 2 2 2" xfId="17401" xr:uid="{00000000-0005-0000-0000-00000C400000}"/>
    <cellStyle name="Normal 3 2 2 3 2 4 4 2 2 2 2" xfId="17402" xr:uid="{00000000-0005-0000-0000-00000D400000}"/>
    <cellStyle name="Normal 3 2 2 3 2 4 4 2 2 3" xfId="17403" xr:uid="{00000000-0005-0000-0000-00000E400000}"/>
    <cellStyle name="Normal 3 2 2 3 2 4 4 2 3" xfId="17404" xr:uid="{00000000-0005-0000-0000-00000F400000}"/>
    <cellStyle name="Normal 3 2 2 3 2 4 4 2 3 2" xfId="17405" xr:uid="{00000000-0005-0000-0000-000010400000}"/>
    <cellStyle name="Normal 3 2 2 3 2 4 4 2 4" xfId="17406" xr:uid="{00000000-0005-0000-0000-000011400000}"/>
    <cellStyle name="Normal 3 2 2 3 2 4 4 3" xfId="17407" xr:uid="{00000000-0005-0000-0000-000012400000}"/>
    <cellStyle name="Normal 3 2 2 3 2 4 4 3 2" xfId="17408" xr:uid="{00000000-0005-0000-0000-000013400000}"/>
    <cellStyle name="Normal 3 2 2 3 2 4 4 3 2 2" xfId="17409" xr:uid="{00000000-0005-0000-0000-000014400000}"/>
    <cellStyle name="Normal 3 2 2 3 2 4 4 3 3" xfId="17410" xr:uid="{00000000-0005-0000-0000-000015400000}"/>
    <cellStyle name="Normal 3 2 2 3 2 4 4 4" xfId="17411" xr:uid="{00000000-0005-0000-0000-000016400000}"/>
    <cellStyle name="Normal 3 2 2 3 2 4 4 4 2" xfId="17412" xr:uid="{00000000-0005-0000-0000-000017400000}"/>
    <cellStyle name="Normal 3 2 2 3 2 4 4 5" xfId="17413" xr:uid="{00000000-0005-0000-0000-000018400000}"/>
    <cellStyle name="Normal 3 2 2 3 2 4 5" xfId="17414" xr:uid="{00000000-0005-0000-0000-000019400000}"/>
    <cellStyle name="Normal 3 2 2 3 2 4 5 2" xfId="17415" xr:uid="{00000000-0005-0000-0000-00001A400000}"/>
    <cellStyle name="Normal 3 2 2 3 2 4 5 2 2" xfId="17416" xr:uid="{00000000-0005-0000-0000-00001B400000}"/>
    <cellStyle name="Normal 3 2 2 3 2 4 5 2 2 2" xfId="17417" xr:uid="{00000000-0005-0000-0000-00001C400000}"/>
    <cellStyle name="Normal 3 2 2 3 2 4 5 2 3" xfId="17418" xr:uid="{00000000-0005-0000-0000-00001D400000}"/>
    <cellStyle name="Normal 3 2 2 3 2 4 5 3" xfId="17419" xr:uid="{00000000-0005-0000-0000-00001E400000}"/>
    <cellStyle name="Normal 3 2 2 3 2 4 5 3 2" xfId="17420" xr:uid="{00000000-0005-0000-0000-00001F400000}"/>
    <cellStyle name="Normal 3 2 2 3 2 4 5 4" xfId="17421" xr:uid="{00000000-0005-0000-0000-000020400000}"/>
    <cellStyle name="Normal 3 2 2 3 2 4 6" xfId="17422" xr:uid="{00000000-0005-0000-0000-000021400000}"/>
    <cellStyle name="Normal 3 2 2 3 2 4 6 2" xfId="17423" xr:uid="{00000000-0005-0000-0000-000022400000}"/>
    <cellStyle name="Normal 3 2 2 3 2 4 6 2 2" xfId="17424" xr:uid="{00000000-0005-0000-0000-000023400000}"/>
    <cellStyle name="Normal 3 2 2 3 2 4 6 2 2 2" xfId="17425" xr:uid="{00000000-0005-0000-0000-000024400000}"/>
    <cellStyle name="Normal 3 2 2 3 2 4 6 2 3" xfId="17426" xr:uid="{00000000-0005-0000-0000-000025400000}"/>
    <cellStyle name="Normal 3 2 2 3 2 4 6 3" xfId="17427" xr:uid="{00000000-0005-0000-0000-000026400000}"/>
    <cellStyle name="Normal 3 2 2 3 2 4 6 3 2" xfId="17428" xr:uid="{00000000-0005-0000-0000-000027400000}"/>
    <cellStyle name="Normal 3 2 2 3 2 4 6 4" xfId="17429" xr:uid="{00000000-0005-0000-0000-000028400000}"/>
    <cellStyle name="Normal 3 2 2 3 2 4 7" xfId="17430" xr:uid="{00000000-0005-0000-0000-000029400000}"/>
    <cellStyle name="Normal 3 2 2 3 2 4 7 2" xfId="17431" xr:uid="{00000000-0005-0000-0000-00002A400000}"/>
    <cellStyle name="Normal 3 2 2 3 2 4 7 2 2" xfId="17432" xr:uid="{00000000-0005-0000-0000-00002B400000}"/>
    <cellStyle name="Normal 3 2 2 3 2 4 7 3" xfId="17433" xr:uid="{00000000-0005-0000-0000-00002C400000}"/>
    <cellStyle name="Normal 3 2 2 3 2 4 8" xfId="17434" xr:uid="{00000000-0005-0000-0000-00002D400000}"/>
    <cellStyle name="Normal 3 2 2 3 2 4 8 2" xfId="17435" xr:uid="{00000000-0005-0000-0000-00002E400000}"/>
    <cellStyle name="Normal 3 2 2 3 2 4 9" xfId="17436" xr:uid="{00000000-0005-0000-0000-00002F400000}"/>
    <cellStyle name="Normal 3 2 2 3 2 4 9 2" xfId="17437" xr:uid="{00000000-0005-0000-0000-000030400000}"/>
    <cellStyle name="Normal 3 2 2 3 2 5" xfId="17438" xr:uid="{00000000-0005-0000-0000-000031400000}"/>
    <cellStyle name="Normal 3 2 2 3 2 5 2" xfId="17439" xr:uid="{00000000-0005-0000-0000-000032400000}"/>
    <cellStyle name="Normal 3 2 2 3 2 5 2 2" xfId="17440" xr:uid="{00000000-0005-0000-0000-000033400000}"/>
    <cellStyle name="Normal 3 2 2 3 2 5 2 2 2" xfId="17441" xr:uid="{00000000-0005-0000-0000-000034400000}"/>
    <cellStyle name="Normal 3 2 2 3 2 5 2 2 2 2" xfId="17442" xr:uid="{00000000-0005-0000-0000-000035400000}"/>
    <cellStyle name="Normal 3 2 2 3 2 5 2 2 2 2 2" xfId="17443" xr:uid="{00000000-0005-0000-0000-000036400000}"/>
    <cellStyle name="Normal 3 2 2 3 2 5 2 2 2 2 2 2" xfId="17444" xr:uid="{00000000-0005-0000-0000-000037400000}"/>
    <cellStyle name="Normal 3 2 2 3 2 5 2 2 2 2 3" xfId="17445" xr:uid="{00000000-0005-0000-0000-000038400000}"/>
    <cellStyle name="Normal 3 2 2 3 2 5 2 2 2 3" xfId="17446" xr:uid="{00000000-0005-0000-0000-000039400000}"/>
    <cellStyle name="Normal 3 2 2 3 2 5 2 2 2 3 2" xfId="17447" xr:uid="{00000000-0005-0000-0000-00003A400000}"/>
    <cellStyle name="Normal 3 2 2 3 2 5 2 2 2 4" xfId="17448" xr:uid="{00000000-0005-0000-0000-00003B400000}"/>
    <cellStyle name="Normal 3 2 2 3 2 5 2 2 3" xfId="17449" xr:uid="{00000000-0005-0000-0000-00003C400000}"/>
    <cellStyle name="Normal 3 2 2 3 2 5 2 2 3 2" xfId="17450" xr:uid="{00000000-0005-0000-0000-00003D400000}"/>
    <cellStyle name="Normal 3 2 2 3 2 5 2 2 3 2 2" xfId="17451" xr:uid="{00000000-0005-0000-0000-00003E400000}"/>
    <cellStyle name="Normal 3 2 2 3 2 5 2 2 3 3" xfId="17452" xr:uid="{00000000-0005-0000-0000-00003F400000}"/>
    <cellStyle name="Normal 3 2 2 3 2 5 2 2 4" xfId="17453" xr:uid="{00000000-0005-0000-0000-000040400000}"/>
    <cellStyle name="Normal 3 2 2 3 2 5 2 2 4 2" xfId="17454" xr:uid="{00000000-0005-0000-0000-000041400000}"/>
    <cellStyle name="Normal 3 2 2 3 2 5 2 2 5" xfId="17455" xr:uid="{00000000-0005-0000-0000-000042400000}"/>
    <cellStyle name="Normal 3 2 2 3 2 5 2 3" xfId="17456" xr:uid="{00000000-0005-0000-0000-000043400000}"/>
    <cellStyle name="Normal 3 2 2 3 2 5 2 3 2" xfId="17457" xr:uid="{00000000-0005-0000-0000-000044400000}"/>
    <cellStyle name="Normal 3 2 2 3 2 5 2 3 2 2" xfId="17458" xr:uid="{00000000-0005-0000-0000-000045400000}"/>
    <cellStyle name="Normal 3 2 2 3 2 5 2 3 2 2 2" xfId="17459" xr:uid="{00000000-0005-0000-0000-000046400000}"/>
    <cellStyle name="Normal 3 2 2 3 2 5 2 3 2 3" xfId="17460" xr:uid="{00000000-0005-0000-0000-000047400000}"/>
    <cellStyle name="Normal 3 2 2 3 2 5 2 3 3" xfId="17461" xr:uid="{00000000-0005-0000-0000-000048400000}"/>
    <cellStyle name="Normal 3 2 2 3 2 5 2 3 3 2" xfId="17462" xr:uid="{00000000-0005-0000-0000-000049400000}"/>
    <cellStyle name="Normal 3 2 2 3 2 5 2 3 4" xfId="17463" xr:uid="{00000000-0005-0000-0000-00004A400000}"/>
    <cellStyle name="Normal 3 2 2 3 2 5 2 4" xfId="17464" xr:uid="{00000000-0005-0000-0000-00004B400000}"/>
    <cellStyle name="Normal 3 2 2 3 2 5 2 4 2" xfId="17465" xr:uid="{00000000-0005-0000-0000-00004C400000}"/>
    <cellStyle name="Normal 3 2 2 3 2 5 2 4 2 2" xfId="17466" xr:uid="{00000000-0005-0000-0000-00004D400000}"/>
    <cellStyle name="Normal 3 2 2 3 2 5 2 4 2 2 2" xfId="17467" xr:uid="{00000000-0005-0000-0000-00004E400000}"/>
    <cellStyle name="Normal 3 2 2 3 2 5 2 4 2 3" xfId="17468" xr:uid="{00000000-0005-0000-0000-00004F400000}"/>
    <cellStyle name="Normal 3 2 2 3 2 5 2 4 3" xfId="17469" xr:uid="{00000000-0005-0000-0000-000050400000}"/>
    <cellStyle name="Normal 3 2 2 3 2 5 2 4 3 2" xfId="17470" xr:uid="{00000000-0005-0000-0000-000051400000}"/>
    <cellStyle name="Normal 3 2 2 3 2 5 2 4 4" xfId="17471" xr:uid="{00000000-0005-0000-0000-000052400000}"/>
    <cellStyle name="Normal 3 2 2 3 2 5 2 5" xfId="17472" xr:uid="{00000000-0005-0000-0000-000053400000}"/>
    <cellStyle name="Normal 3 2 2 3 2 5 2 5 2" xfId="17473" xr:uid="{00000000-0005-0000-0000-000054400000}"/>
    <cellStyle name="Normal 3 2 2 3 2 5 2 5 2 2" xfId="17474" xr:uid="{00000000-0005-0000-0000-000055400000}"/>
    <cellStyle name="Normal 3 2 2 3 2 5 2 5 3" xfId="17475" xr:uid="{00000000-0005-0000-0000-000056400000}"/>
    <cellStyle name="Normal 3 2 2 3 2 5 2 6" xfId="17476" xr:uid="{00000000-0005-0000-0000-000057400000}"/>
    <cellStyle name="Normal 3 2 2 3 2 5 2 6 2" xfId="17477" xr:uid="{00000000-0005-0000-0000-000058400000}"/>
    <cellStyle name="Normal 3 2 2 3 2 5 2 7" xfId="17478" xr:uid="{00000000-0005-0000-0000-000059400000}"/>
    <cellStyle name="Normal 3 2 2 3 2 5 2 7 2" xfId="17479" xr:uid="{00000000-0005-0000-0000-00005A400000}"/>
    <cellStyle name="Normal 3 2 2 3 2 5 2 8" xfId="17480" xr:uid="{00000000-0005-0000-0000-00005B400000}"/>
    <cellStyle name="Normal 3 2 2 3 2 5 3" xfId="17481" xr:uid="{00000000-0005-0000-0000-00005C400000}"/>
    <cellStyle name="Normal 3 2 2 3 2 5 3 2" xfId="17482" xr:uid="{00000000-0005-0000-0000-00005D400000}"/>
    <cellStyle name="Normal 3 2 2 3 2 5 3 2 2" xfId="17483" xr:uid="{00000000-0005-0000-0000-00005E400000}"/>
    <cellStyle name="Normal 3 2 2 3 2 5 3 2 2 2" xfId="17484" xr:uid="{00000000-0005-0000-0000-00005F400000}"/>
    <cellStyle name="Normal 3 2 2 3 2 5 3 2 2 2 2" xfId="17485" xr:uid="{00000000-0005-0000-0000-000060400000}"/>
    <cellStyle name="Normal 3 2 2 3 2 5 3 2 2 3" xfId="17486" xr:uid="{00000000-0005-0000-0000-000061400000}"/>
    <cellStyle name="Normal 3 2 2 3 2 5 3 2 3" xfId="17487" xr:uid="{00000000-0005-0000-0000-000062400000}"/>
    <cellStyle name="Normal 3 2 2 3 2 5 3 2 3 2" xfId="17488" xr:uid="{00000000-0005-0000-0000-000063400000}"/>
    <cellStyle name="Normal 3 2 2 3 2 5 3 2 4" xfId="17489" xr:uid="{00000000-0005-0000-0000-000064400000}"/>
    <cellStyle name="Normal 3 2 2 3 2 5 3 3" xfId="17490" xr:uid="{00000000-0005-0000-0000-000065400000}"/>
    <cellStyle name="Normal 3 2 2 3 2 5 3 3 2" xfId="17491" xr:uid="{00000000-0005-0000-0000-000066400000}"/>
    <cellStyle name="Normal 3 2 2 3 2 5 3 3 2 2" xfId="17492" xr:uid="{00000000-0005-0000-0000-000067400000}"/>
    <cellStyle name="Normal 3 2 2 3 2 5 3 3 3" xfId="17493" xr:uid="{00000000-0005-0000-0000-000068400000}"/>
    <cellStyle name="Normal 3 2 2 3 2 5 3 4" xfId="17494" xr:uid="{00000000-0005-0000-0000-000069400000}"/>
    <cellStyle name="Normal 3 2 2 3 2 5 3 4 2" xfId="17495" xr:uid="{00000000-0005-0000-0000-00006A400000}"/>
    <cellStyle name="Normal 3 2 2 3 2 5 3 5" xfId="17496" xr:uid="{00000000-0005-0000-0000-00006B400000}"/>
    <cellStyle name="Normal 3 2 2 3 2 5 4" xfId="17497" xr:uid="{00000000-0005-0000-0000-00006C400000}"/>
    <cellStyle name="Normal 3 2 2 3 2 5 4 2" xfId="17498" xr:uid="{00000000-0005-0000-0000-00006D400000}"/>
    <cellStyle name="Normal 3 2 2 3 2 5 4 2 2" xfId="17499" xr:uid="{00000000-0005-0000-0000-00006E400000}"/>
    <cellStyle name="Normal 3 2 2 3 2 5 4 2 2 2" xfId="17500" xr:uid="{00000000-0005-0000-0000-00006F400000}"/>
    <cellStyle name="Normal 3 2 2 3 2 5 4 2 3" xfId="17501" xr:uid="{00000000-0005-0000-0000-000070400000}"/>
    <cellStyle name="Normal 3 2 2 3 2 5 4 3" xfId="17502" xr:uid="{00000000-0005-0000-0000-000071400000}"/>
    <cellStyle name="Normal 3 2 2 3 2 5 4 3 2" xfId="17503" xr:uid="{00000000-0005-0000-0000-000072400000}"/>
    <cellStyle name="Normal 3 2 2 3 2 5 4 4" xfId="17504" xr:uid="{00000000-0005-0000-0000-000073400000}"/>
    <cellStyle name="Normal 3 2 2 3 2 5 5" xfId="17505" xr:uid="{00000000-0005-0000-0000-000074400000}"/>
    <cellStyle name="Normal 3 2 2 3 2 5 5 2" xfId="17506" xr:uid="{00000000-0005-0000-0000-000075400000}"/>
    <cellStyle name="Normal 3 2 2 3 2 5 5 2 2" xfId="17507" xr:uid="{00000000-0005-0000-0000-000076400000}"/>
    <cellStyle name="Normal 3 2 2 3 2 5 5 2 2 2" xfId="17508" xr:uid="{00000000-0005-0000-0000-000077400000}"/>
    <cellStyle name="Normal 3 2 2 3 2 5 5 2 3" xfId="17509" xr:uid="{00000000-0005-0000-0000-000078400000}"/>
    <cellStyle name="Normal 3 2 2 3 2 5 5 3" xfId="17510" xr:uid="{00000000-0005-0000-0000-000079400000}"/>
    <cellStyle name="Normal 3 2 2 3 2 5 5 3 2" xfId="17511" xr:uid="{00000000-0005-0000-0000-00007A400000}"/>
    <cellStyle name="Normal 3 2 2 3 2 5 5 4" xfId="17512" xr:uid="{00000000-0005-0000-0000-00007B400000}"/>
    <cellStyle name="Normal 3 2 2 3 2 5 6" xfId="17513" xr:uid="{00000000-0005-0000-0000-00007C400000}"/>
    <cellStyle name="Normal 3 2 2 3 2 5 6 2" xfId="17514" xr:uid="{00000000-0005-0000-0000-00007D400000}"/>
    <cellStyle name="Normal 3 2 2 3 2 5 6 2 2" xfId="17515" xr:uid="{00000000-0005-0000-0000-00007E400000}"/>
    <cellStyle name="Normal 3 2 2 3 2 5 6 3" xfId="17516" xr:uid="{00000000-0005-0000-0000-00007F400000}"/>
    <cellStyle name="Normal 3 2 2 3 2 5 7" xfId="17517" xr:uid="{00000000-0005-0000-0000-000080400000}"/>
    <cellStyle name="Normal 3 2 2 3 2 5 7 2" xfId="17518" xr:uid="{00000000-0005-0000-0000-000081400000}"/>
    <cellStyle name="Normal 3 2 2 3 2 5 8" xfId="17519" xr:uid="{00000000-0005-0000-0000-000082400000}"/>
    <cellStyle name="Normal 3 2 2 3 2 5 8 2" xfId="17520" xr:uid="{00000000-0005-0000-0000-000083400000}"/>
    <cellStyle name="Normal 3 2 2 3 2 5 9" xfId="17521" xr:uid="{00000000-0005-0000-0000-000084400000}"/>
    <cellStyle name="Normal 3 2 2 3 2 6" xfId="17522" xr:uid="{00000000-0005-0000-0000-000085400000}"/>
    <cellStyle name="Normal 3 2 2 3 2 6 2" xfId="17523" xr:uid="{00000000-0005-0000-0000-000086400000}"/>
    <cellStyle name="Normal 3 2 2 3 2 6 2 2" xfId="17524" xr:uid="{00000000-0005-0000-0000-000087400000}"/>
    <cellStyle name="Normal 3 2 2 3 2 6 2 2 2" xfId="17525" xr:uid="{00000000-0005-0000-0000-000088400000}"/>
    <cellStyle name="Normal 3 2 2 3 2 6 2 2 2 2" xfId="17526" xr:uid="{00000000-0005-0000-0000-000089400000}"/>
    <cellStyle name="Normal 3 2 2 3 2 6 2 2 2 2 2" xfId="17527" xr:uid="{00000000-0005-0000-0000-00008A400000}"/>
    <cellStyle name="Normal 3 2 2 3 2 6 2 2 2 3" xfId="17528" xr:uid="{00000000-0005-0000-0000-00008B400000}"/>
    <cellStyle name="Normal 3 2 2 3 2 6 2 2 3" xfId="17529" xr:uid="{00000000-0005-0000-0000-00008C400000}"/>
    <cellStyle name="Normal 3 2 2 3 2 6 2 2 3 2" xfId="17530" xr:uid="{00000000-0005-0000-0000-00008D400000}"/>
    <cellStyle name="Normal 3 2 2 3 2 6 2 2 4" xfId="17531" xr:uid="{00000000-0005-0000-0000-00008E400000}"/>
    <cellStyle name="Normal 3 2 2 3 2 6 2 3" xfId="17532" xr:uid="{00000000-0005-0000-0000-00008F400000}"/>
    <cellStyle name="Normal 3 2 2 3 2 6 2 3 2" xfId="17533" xr:uid="{00000000-0005-0000-0000-000090400000}"/>
    <cellStyle name="Normal 3 2 2 3 2 6 2 3 2 2" xfId="17534" xr:uid="{00000000-0005-0000-0000-000091400000}"/>
    <cellStyle name="Normal 3 2 2 3 2 6 2 3 3" xfId="17535" xr:uid="{00000000-0005-0000-0000-000092400000}"/>
    <cellStyle name="Normal 3 2 2 3 2 6 2 4" xfId="17536" xr:uid="{00000000-0005-0000-0000-000093400000}"/>
    <cellStyle name="Normal 3 2 2 3 2 6 2 4 2" xfId="17537" xr:uid="{00000000-0005-0000-0000-000094400000}"/>
    <cellStyle name="Normal 3 2 2 3 2 6 2 5" xfId="17538" xr:uid="{00000000-0005-0000-0000-000095400000}"/>
    <cellStyle name="Normal 3 2 2 3 2 6 3" xfId="17539" xr:uid="{00000000-0005-0000-0000-000096400000}"/>
    <cellStyle name="Normal 3 2 2 3 2 6 3 2" xfId="17540" xr:uid="{00000000-0005-0000-0000-000097400000}"/>
    <cellStyle name="Normal 3 2 2 3 2 6 3 2 2" xfId="17541" xr:uid="{00000000-0005-0000-0000-000098400000}"/>
    <cellStyle name="Normal 3 2 2 3 2 6 3 2 2 2" xfId="17542" xr:uid="{00000000-0005-0000-0000-000099400000}"/>
    <cellStyle name="Normal 3 2 2 3 2 6 3 2 3" xfId="17543" xr:uid="{00000000-0005-0000-0000-00009A400000}"/>
    <cellStyle name="Normal 3 2 2 3 2 6 3 3" xfId="17544" xr:uid="{00000000-0005-0000-0000-00009B400000}"/>
    <cellStyle name="Normal 3 2 2 3 2 6 3 3 2" xfId="17545" xr:uid="{00000000-0005-0000-0000-00009C400000}"/>
    <cellStyle name="Normal 3 2 2 3 2 6 3 4" xfId="17546" xr:uid="{00000000-0005-0000-0000-00009D400000}"/>
    <cellStyle name="Normal 3 2 2 3 2 6 4" xfId="17547" xr:uid="{00000000-0005-0000-0000-00009E400000}"/>
    <cellStyle name="Normal 3 2 2 3 2 6 4 2" xfId="17548" xr:uid="{00000000-0005-0000-0000-00009F400000}"/>
    <cellStyle name="Normal 3 2 2 3 2 6 4 2 2" xfId="17549" xr:uid="{00000000-0005-0000-0000-0000A0400000}"/>
    <cellStyle name="Normal 3 2 2 3 2 6 4 2 2 2" xfId="17550" xr:uid="{00000000-0005-0000-0000-0000A1400000}"/>
    <cellStyle name="Normal 3 2 2 3 2 6 4 2 3" xfId="17551" xr:uid="{00000000-0005-0000-0000-0000A2400000}"/>
    <cellStyle name="Normal 3 2 2 3 2 6 4 3" xfId="17552" xr:uid="{00000000-0005-0000-0000-0000A3400000}"/>
    <cellStyle name="Normal 3 2 2 3 2 6 4 3 2" xfId="17553" xr:uid="{00000000-0005-0000-0000-0000A4400000}"/>
    <cellStyle name="Normal 3 2 2 3 2 6 4 4" xfId="17554" xr:uid="{00000000-0005-0000-0000-0000A5400000}"/>
    <cellStyle name="Normal 3 2 2 3 2 6 5" xfId="17555" xr:uid="{00000000-0005-0000-0000-0000A6400000}"/>
    <cellStyle name="Normal 3 2 2 3 2 6 5 2" xfId="17556" xr:uid="{00000000-0005-0000-0000-0000A7400000}"/>
    <cellStyle name="Normal 3 2 2 3 2 6 5 2 2" xfId="17557" xr:uid="{00000000-0005-0000-0000-0000A8400000}"/>
    <cellStyle name="Normal 3 2 2 3 2 6 5 3" xfId="17558" xr:uid="{00000000-0005-0000-0000-0000A9400000}"/>
    <cellStyle name="Normal 3 2 2 3 2 6 6" xfId="17559" xr:uid="{00000000-0005-0000-0000-0000AA400000}"/>
    <cellStyle name="Normal 3 2 2 3 2 6 6 2" xfId="17560" xr:uid="{00000000-0005-0000-0000-0000AB400000}"/>
    <cellStyle name="Normal 3 2 2 3 2 6 7" xfId="17561" xr:uid="{00000000-0005-0000-0000-0000AC400000}"/>
    <cellStyle name="Normal 3 2 2 3 2 6 7 2" xfId="17562" xr:uid="{00000000-0005-0000-0000-0000AD400000}"/>
    <cellStyle name="Normal 3 2 2 3 2 6 8" xfId="17563" xr:uid="{00000000-0005-0000-0000-0000AE400000}"/>
    <cellStyle name="Normal 3 2 2 3 2 7" xfId="17564" xr:uid="{00000000-0005-0000-0000-0000AF400000}"/>
    <cellStyle name="Normal 3 2 2 3 2 7 2" xfId="17565" xr:uid="{00000000-0005-0000-0000-0000B0400000}"/>
    <cellStyle name="Normal 3 2 2 3 2 7 2 2" xfId="17566" xr:uid="{00000000-0005-0000-0000-0000B1400000}"/>
    <cellStyle name="Normal 3 2 2 3 2 7 2 2 2" xfId="17567" xr:uid="{00000000-0005-0000-0000-0000B2400000}"/>
    <cellStyle name="Normal 3 2 2 3 2 7 2 2 2 2" xfId="17568" xr:uid="{00000000-0005-0000-0000-0000B3400000}"/>
    <cellStyle name="Normal 3 2 2 3 2 7 2 2 2 2 2" xfId="17569" xr:uid="{00000000-0005-0000-0000-0000B4400000}"/>
    <cellStyle name="Normal 3 2 2 3 2 7 2 2 2 3" xfId="17570" xr:uid="{00000000-0005-0000-0000-0000B5400000}"/>
    <cellStyle name="Normal 3 2 2 3 2 7 2 2 3" xfId="17571" xr:uid="{00000000-0005-0000-0000-0000B6400000}"/>
    <cellStyle name="Normal 3 2 2 3 2 7 2 2 3 2" xfId="17572" xr:uid="{00000000-0005-0000-0000-0000B7400000}"/>
    <cellStyle name="Normal 3 2 2 3 2 7 2 2 4" xfId="17573" xr:uid="{00000000-0005-0000-0000-0000B8400000}"/>
    <cellStyle name="Normal 3 2 2 3 2 7 2 3" xfId="17574" xr:uid="{00000000-0005-0000-0000-0000B9400000}"/>
    <cellStyle name="Normal 3 2 2 3 2 7 2 3 2" xfId="17575" xr:uid="{00000000-0005-0000-0000-0000BA400000}"/>
    <cellStyle name="Normal 3 2 2 3 2 7 2 3 2 2" xfId="17576" xr:uid="{00000000-0005-0000-0000-0000BB400000}"/>
    <cellStyle name="Normal 3 2 2 3 2 7 2 3 3" xfId="17577" xr:uid="{00000000-0005-0000-0000-0000BC400000}"/>
    <cellStyle name="Normal 3 2 2 3 2 7 2 4" xfId="17578" xr:uid="{00000000-0005-0000-0000-0000BD400000}"/>
    <cellStyle name="Normal 3 2 2 3 2 7 2 4 2" xfId="17579" xr:uid="{00000000-0005-0000-0000-0000BE400000}"/>
    <cellStyle name="Normal 3 2 2 3 2 7 2 5" xfId="17580" xr:uid="{00000000-0005-0000-0000-0000BF400000}"/>
    <cellStyle name="Normal 3 2 2 3 2 7 3" xfId="17581" xr:uid="{00000000-0005-0000-0000-0000C0400000}"/>
    <cellStyle name="Normal 3 2 2 3 2 7 3 2" xfId="17582" xr:uid="{00000000-0005-0000-0000-0000C1400000}"/>
    <cellStyle name="Normal 3 2 2 3 2 7 3 2 2" xfId="17583" xr:uid="{00000000-0005-0000-0000-0000C2400000}"/>
    <cellStyle name="Normal 3 2 2 3 2 7 3 2 2 2" xfId="17584" xr:uid="{00000000-0005-0000-0000-0000C3400000}"/>
    <cellStyle name="Normal 3 2 2 3 2 7 3 2 3" xfId="17585" xr:uid="{00000000-0005-0000-0000-0000C4400000}"/>
    <cellStyle name="Normal 3 2 2 3 2 7 3 3" xfId="17586" xr:uid="{00000000-0005-0000-0000-0000C5400000}"/>
    <cellStyle name="Normal 3 2 2 3 2 7 3 3 2" xfId="17587" xr:uid="{00000000-0005-0000-0000-0000C6400000}"/>
    <cellStyle name="Normal 3 2 2 3 2 7 3 4" xfId="17588" xr:uid="{00000000-0005-0000-0000-0000C7400000}"/>
    <cellStyle name="Normal 3 2 2 3 2 7 4" xfId="17589" xr:uid="{00000000-0005-0000-0000-0000C8400000}"/>
    <cellStyle name="Normal 3 2 2 3 2 7 4 2" xfId="17590" xr:uid="{00000000-0005-0000-0000-0000C9400000}"/>
    <cellStyle name="Normal 3 2 2 3 2 7 4 2 2" xfId="17591" xr:uid="{00000000-0005-0000-0000-0000CA400000}"/>
    <cellStyle name="Normal 3 2 2 3 2 7 4 3" xfId="17592" xr:uid="{00000000-0005-0000-0000-0000CB400000}"/>
    <cellStyle name="Normal 3 2 2 3 2 7 5" xfId="17593" xr:uid="{00000000-0005-0000-0000-0000CC400000}"/>
    <cellStyle name="Normal 3 2 2 3 2 7 5 2" xfId="17594" xr:uid="{00000000-0005-0000-0000-0000CD400000}"/>
    <cellStyle name="Normal 3 2 2 3 2 7 6" xfId="17595" xr:uid="{00000000-0005-0000-0000-0000CE400000}"/>
    <cellStyle name="Normal 3 2 2 3 2 8" xfId="17596" xr:uid="{00000000-0005-0000-0000-0000CF400000}"/>
    <cellStyle name="Normal 3 2 2 3 2 8 2" xfId="17597" xr:uid="{00000000-0005-0000-0000-0000D0400000}"/>
    <cellStyle name="Normal 3 2 2 3 2 8 2 2" xfId="17598" xr:uid="{00000000-0005-0000-0000-0000D1400000}"/>
    <cellStyle name="Normal 3 2 2 3 2 8 2 2 2" xfId="17599" xr:uid="{00000000-0005-0000-0000-0000D2400000}"/>
    <cellStyle name="Normal 3 2 2 3 2 8 2 2 2 2" xfId="17600" xr:uid="{00000000-0005-0000-0000-0000D3400000}"/>
    <cellStyle name="Normal 3 2 2 3 2 8 2 2 2 2 2" xfId="17601" xr:uid="{00000000-0005-0000-0000-0000D4400000}"/>
    <cellStyle name="Normal 3 2 2 3 2 8 2 2 2 3" xfId="17602" xr:uid="{00000000-0005-0000-0000-0000D5400000}"/>
    <cellStyle name="Normal 3 2 2 3 2 8 2 2 3" xfId="17603" xr:uid="{00000000-0005-0000-0000-0000D6400000}"/>
    <cellStyle name="Normal 3 2 2 3 2 8 2 2 3 2" xfId="17604" xr:uid="{00000000-0005-0000-0000-0000D7400000}"/>
    <cellStyle name="Normal 3 2 2 3 2 8 2 2 4" xfId="17605" xr:uid="{00000000-0005-0000-0000-0000D8400000}"/>
    <cellStyle name="Normal 3 2 2 3 2 8 2 3" xfId="17606" xr:uid="{00000000-0005-0000-0000-0000D9400000}"/>
    <cellStyle name="Normal 3 2 2 3 2 8 2 3 2" xfId="17607" xr:uid="{00000000-0005-0000-0000-0000DA400000}"/>
    <cellStyle name="Normal 3 2 2 3 2 8 2 3 2 2" xfId="17608" xr:uid="{00000000-0005-0000-0000-0000DB400000}"/>
    <cellStyle name="Normal 3 2 2 3 2 8 2 3 3" xfId="17609" xr:uid="{00000000-0005-0000-0000-0000DC400000}"/>
    <cellStyle name="Normal 3 2 2 3 2 8 2 4" xfId="17610" xr:uid="{00000000-0005-0000-0000-0000DD400000}"/>
    <cellStyle name="Normal 3 2 2 3 2 8 2 4 2" xfId="17611" xr:uid="{00000000-0005-0000-0000-0000DE400000}"/>
    <cellStyle name="Normal 3 2 2 3 2 8 2 5" xfId="17612" xr:uid="{00000000-0005-0000-0000-0000DF400000}"/>
    <cellStyle name="Normal 3 2 2 3 2 8 3" xfId="17613" xr:uid="{00000000-0005-0000-0000-0000E0400000}"/>
    <cellStyle name="Normal 3 2 2 3 2 8 3 2" xfId="17614" xr:uid="{00000000-0005-0000-0000-0000E1400000}"/>
    <cellStyle name="Normal 3 2 2 3 2 8 3 2 2" xfId="17615" xr:uid="{00000000-0005-0000-0000-0000E2400000}"/>
    <cellStyle name="Normal 3 2 2 3 2 8 3 2 2 2" xfId="17616" xr:uid="{00000000-0005-0000-0000-0000E3400000}"/>
    <cellStyle name="Normal 3 2 2 3 2 8 3 2 3" xfId="17617" xr:uid="{00000000-0005-0000-0000-0000E4400000}"/>
    <cellStyle name="Normal 3 2 2 3 2 8 3 3" xfId="17618" xr:uid="{00000000-0005-0000-0000-0000E5400000}"/>
    <cellStyle name="Normal 3 2 2 3 2 8 3 3 2" xfId="17619" xr:uid="{00000000-0005-0000-0000-0000E6400000}"/>
    <cellStyle name="Normal 3 2 2 3 2 8 3 4" xfId="17620" xr:uid="{00000000-0005-0000-0000-0000E7400000}"/>
    <cellStyle name="Normal 3 2 2 3 2 8 4" xfId="17621" xr:uid="{00000000-0005-0000-0000-0000E8400000}"/>
    <cellStyle name="Normal 3 2 2 3 2 8 4 2" xfId="17622" xr:uid="{00000000-0005-0000-0000-0000E9400000}"/>
    <cellStyle name="Normal 3 2 2 3 2 8 4 2 2" xfId="17623" xr:uid="{00000000-0005-0000-0000-0000EA400000}"/>
    <cellStyle name="Normal 3 2 2 3 2 8 4 3" xfId="17624" xr:uid="{00000000-0005-0000-0000-0000EB400000}"/>
    <cellStyle name="Normal 3 2 2 3 2 8 5" xfId="17625" xr:uid="{00000000-0005-0000-0000-0000EC400000}"/>
    <cellStyle name="Normal 3 2 2 3 2 8 5 2" xfId="17626" xr:uid="{00000000-0005-0000-0000-0000ED400000}"/>
    <cellStyle name="Normal 3 2 2 3 2 8 6" xfId="17627" xr:uid="{00000000-0005-0000-0000-0000EE400000}"/>
    <cellStyle name="Normal 3 2 2 3 2 9" xfId="17628" xr:uid="{00000000-0005-0000-0000-0000EF400000}"/>
    <cellStyle name="Normal 3 2 2 3 2 9 2" xfId="17629" xr:uid="{00000000-0005-0000-0000-0000F0400000}"/>
    <cellStyle name="Normal 3 2 2 3 2 9 2 2" xfId="17630" xr:uid="{00000000-0005-0000-0000-0000F1400000}"/>
    <cellStyle name="Normal 3 2 2 3 2 9 2 2 2" xfId="17631" xr:uid="{00000000-0005-0000-0000-0000F2400000}"/>
    <cellStyle name="Normal 3 2 2 3 2 9 2 2 2 2" xfId="17632" xr:uid="{00000000-0005-0000-0000-0000F3400000}"/>
    <cellStyle name="Normal 3 2 2 3 2 9 2 2 3" xfId="17633" xr:uid="{00000000-0005-0000-0000-0000F4400000}"/>
    <cellStyle name="Normal 3 2 2 3 2 9 2 3" xfId="17634" xr:uid="{00000000-0005-0000-0000-0000F5400000}"/>
    <cellStyle name="Normal 3 2 2 3 2 9 2 3 2" xfId="17635" xr:uid="{00000000-0005-0000-0000-0000F6400000}"/>
    <cellStyle name="Normal 3 2 2 3 2 9 2 4" xfId="17636" xr:uid="{00000000-0005-0000-0000-0000F7400000}"/>
    <cellStyle name="Normal 3 2 2 3 2 9 3" xfId="17637" xr:uid="{00000000-0005-0000-0000-0000F8400000}"/>
    <cellStyle name="Normal 3 2 2 3 2 9 3 2" xfId="17638" xr:uid="{00000000-0005-0000-0000-0000F9400000}"/>
    <cellStyle name="Normal 3 2 2 3 2 9 3 2 2" xfId="17639" xr:uid="{00000000-0005-0000-0000-0000FA400000}"/>
    <cellStyle name="Normal 3 2 2 3 2 9 3 3" xfId="17640" xr:uid="{00000000-0005-0000-0000-0000FB400000}"/>
    <cellStyle name="Normal 3 2 2 3 2 9 4" xfId="17641" xr:uid="{00000000-0005-0000-0000-0000FC400000}"/>
    <cellStyle name="Normal 3 2 2 3 2 9 4 2" xfId="17642" xr:uid="{00000000-0005-0000-0000-0000FD400000}"/>
    <cellStyle name="Normal 3 2 2 3 2 9 5" xfId="17643" xr:uid="{00000000-0005-0000-0000-0000FE400000}"/>
    <cellStyle name="Normal 3 2 2 3 3" xfId="17644" xr:uid="{00000000-0005-0000-0000-0000FF400000}"/>
    <cellStyle name="Normal 3 2 2 3 3 10" xfId="17645" xr:uid="{00000000-0005-0000-0000-000000410000}"/>
    <cellStyle name="Normal 3 2 2 3 3 2" xfId="17646" xr:uid="{00000000-0005-0000-0000-000001410000}"/>
    <cellStyle name="Normal 3 2 2 3 3 2 2" xfId="17647" xr:uid="{00000000-0005-0000-0000-000002410000}"/>
    <cellStyle name="Normal 3 2 2 3 3 2 2 2" xfId="17648" xr:uid="{00000000-0005-0000-0000-000003410000}"/>
    <cellStyle name="Normal 3 2 2 3 3 2 2 2 2" xfId="17649" xr:uid="{00000000-0005-0000-0000-000004410000}"/>
    <cellStyle name="Normal 3 2 2 3 3 2 2 2 2 2" xfId="17650" xr:uid="{00000000-0005-0000-0000-000005410000}"/>
    <cellStyle name="Normal 3 2 2 3 3 2 2 2 2 2 2" xfId="17651" xr:uid="{00000000-0005-0000-0000-000006410000}"/>
    <cellStyle name="Normal 3 2 2 3 3 2 2 2 2 2 2 2" xfId="17652" xr:uid="{00000000-0005-0000-0000-000007410000}"/>
    <cellStyle name="Normal 3 2 2 3 3 2 2 2 2 2 3" xfId="17653" xr:uid="{00000000-0005-0000-0000-000008410000}"/>
    <cellStyle name="Normal 3 2 2 3 3 2 2 2 2 3" xfId="17654" xr:uid="{00000000-0005-0000-0000-000009410000}"/>
    <cellStyle name="Normal 3 2 2 3 3 2 2 2 2 3 2" xfId="17655" xr:uid="{00000000-0005-0000-0000-00000A410000}"/>
    <cellStyle name="Normal 3 2 2 3 3 2 2 2 2 4" xfId="17656" xr:uid="{00000000-0005-0000-0000-00000B410000}"/>
    <cellStyle name="Normal 3 2 2 3 3 2 2 2 3" xfId="17657" xr:uid="{00000000-0005-0000-0000-00000C410000}"/>
    <cellStyle name="Normal 3 2 2 3 3 2 2 2 3 2" xfId="17658" xr:uid="{00000000-0005-0000-0000-00000D410000}"/>
    <cellStyle name="Normal 3 2 2 3 3 2 2 2 3 2 2" xfId="17659" xr:uid="{00000000-0005-0000-0000-00000E410000}"/>
    <cellStyle name="Normal 3 2 2 3 3 2 2 2 3 3" xfId="17660" xr:uid="{00000000-0005-0000-0000-00000F410000}"/>
    <cellStyle name="Normal 3 2 2 3 3 2 2 2 4" xfId="17661" xr:uid="{00000000-0005-0000-0000-000010410000}"/>
    <cellStyle name="Normal 3 2 2 3 3 2 2 2 4 2" xfId="17662" xr:uid="{00000000-0005-0000-0000-000011410000}"/>
    <cellStyle name="Normal 3 2 2 3 3 2 2 2 5" xfId="17663" xr:uid="{00000000-0005-0000-0000-000012410000}"/>
    <cellStyle name="Normal 3 2 2 3 3 2 2 3" xfId="17664" xr:uid="{00000000-0005-0000-0000-000013410000}"/>
    <cellStyle name="Normal 3 2 2 3 3 2 2 3 2" xfId="17665" xr:uid="{00000000-0005-0000-0000-000014410000}"/>
    <cellStyle name="Normal 3 2 2 3 3 2 2 3 2 2" xfId="17666" xr:uid="{00000000-0005-0000-0000-000015410000}"/>
    <cellStyle name="Normal 3 2 2 3 3 2 2 3 2 2 2" xfId="17667" xr:uid="{00000000-0005-0000-0000-000016410000}"/>
    <cellStyle name="Normal 3 2 2 3 3 2 2 3 2 3" xfId="17668" xr:uid="{00000000-0005-0000-0000-000017410000}"/>
    <cellStyle name="Normal 3 2 2 3 3 2 2 3 3" xfId="17669" xr:uid="{00000000-0005-0000-0000-000018410000}"/>
    <cellStyle name="Normal 3 2 2 3 3 2 2 3 3 2" xfId="17670" xr:uid="{00000000-0005-0000-0000-000019410000}"/>
    <cellStyle name="Normal 3 2 2 3 3 2 2 3 4" xfId="17671" xr:uid="{00000000-0005-0000-0000-00001A410000}"/>
    <cellStyle name="Normal 3 2 2 3 3 2 2 4" xfId="17672" xr:uid="{00000000-0005-0000-0000-00001B410000}"/>
    <cellStyle name="Normal 3 2 2 3 3 2 2 4 2" xfId="17673" xr:uid="{00000000-0005-0000-0000-00001C410000}"/>
    <cellStyle name="Normal 3 2 2 3 3 2 2 4 2 2" xfId="17674" xr:uid="{00000000-0005-0000-0000-00001D410000}"/>
    <cellStyle name="Normal 3 2 2 3 3 2 2 4 2 2 2" xfId="17675" xr:uid="{00000000-0005-0000-0000-00001E410000}"/>
    <cellStyle name="Normal 3 2 2 3 3 2 2 4 2 3" xfId="17676" xr:uid="{00000000-0005-0000-0000-00001F410000}"/>
    <cellStyle name="Normal 3 2 2 3 3 2 2 4 3" xfId="17677" xr:uid="{00000000-0005-0000-0000-000020410000}"/>
    <cellStyle name="Normal 3 2 2 3 3 2 2 4 3 2" xfId="17678" xr:uid="{00000000-0005-0000-0000-000021410000}"/>
    <cellStyle name="Normal 3 2 2 3 3 2 2 4 4" xfId="17679" xr:uid="{00000000-0005-0000-0000-000022410000}"/>
    <cellStyle name="Normal 3 2 2 3 3 2 2 5" xfId="17680" xr:uid="{00000000-0005-0000-0000-000023410000}"/>
    <cellStyle name="Normal 3 2 2 3 3 2 2 5 2" xfId="17681" xr:uid="{00000000-0005-0000-0000-000024410000}"/>
    <cellStyle name="Normal 3 2 2 3 3 2 2 5 2 2" xfId="17682" xr:uid="{00000000-0005-0000-0000-000025410000}"/>
    <cellStyle name="Normal 3 2 2 3 3 2 2 5 3" xfId="17683" xr:uid="{00000000-0005-0000-0000-000026410000}"/>
    <cellStyle name="Normal 3 2 2 3 3 2 2 6" xfId="17684" xr:uid="{00000000-0005-0000-0000-000027410000}"/>
    <cellStyle name="Normal 3 2 2 3 3 2 2 6 2" xfId="17685" xr:uid="{00000000-0005-0000-0000-000028410000}"/>
    <cellStyle name="Normal 3 2 2 3 3 2 2 7" xfId="17686" xr:uid="{00000000-0005-0000-0000-000029410000}"/>
    <cellStyle name="Normal 3 2 2 3 3 2 2 7 2" xfId="17687" xr:uid="{00000000-0005-0000-0000-00002A410000}"/>
    <cellStyle name="Normal 3 2 2 3 3 2 2 8" xfId="17688" xr:uid="{00000000-0005-0000-0000-00002B410000}"/>
    <cellStyle name="Normal 3 2 2 3 3 2 3" xfId="17689" xr:uid="{00000000-0005-0000-0000-00002C410000}"/>
    <cellStyle name="Normal 3 2 2 3 3 2 3 2" xfId="17690" xr:uid="{00000000-0005-0000-0000-00002D410000}"/>
    <cellStyle name="Normal 3 2 2 3 3 2 3 2 2" xfId="17691" xr:uid="{00000000-0005-0000-0000-00002E410000}"/>
    <cellStyle name="Normal 3 2 2 3 3 2 3 2 2 2" xfId="17692" xr:uid="{00000000-0005-0000-0000-00002F410000}"/>
    <cellStyle name="Normal 3 2 2 3 3 2 3 2 2 2 2" xfId="17693" xr:uid="{00000000-0005-0000-0000-000030410000}"/>
    <cellStyle name="Normal 3 2 2 3 3 2 3 2 2 3" xfId="17694" xr:uid="{00000000-0005-0000-0000-000031410000}"/>
    <cellStyle name="Normal 3 2 2 3 3 2 3 2 3" xfId="17695" xr:uid="{00000000-0005-0000-0000-000032410000}"/>
    <cellStyle name="Normal 3 2 2 3 3 2 3 2 3 2" xfId="17696" xr:uid="{00000000-0005-0000-0000-000033410000}"/>
    <cellStyle name="Normal 3 2 2 3 3 2 3 2 4" xfId="17697" xr:uid="{00000000-0005-0000-0000-000034410000}"/>
    <cellStyle name="Normal 3 2 2 3 3 2 3 3" xfId="17698" xr:uid="{00000000-0005-0000-0000-000035410000}"/>
    <cellStyle name="Normal 3 2 2 3 3 2 3 3 2" xfId="17699" xr:uid="{00000000-0005-0000-0000-000036410000}"/>
    <cellStyle name="Normal 3 2 2 3 3 2 3 3 2 2" xfId="17700" xr:uid="{00000000-0005-0000-0000-000037410000}"/>
    <cellStyle name="Normal 3 2 2 3 3 2 3 3 3" xfId="17701" xr:uid="{00000000-0005-0000-0000-000038410000}"/>
    <cellStyle name="Normal 3 2 2 3 3 2 3 4" xfId="17702" xr:uid="{00000000-0005-0000-0000-000039410000}"/>
    <cellStyle name="Normal 3 2 2 3 3 2 3 4 2" xfId="17703" xr:uid="{00000000-0005-0000-0000-00003A410000}"/>
    <cellStyle name="Normal 3 2 2 3 3 2 3 5" xfId="17704" xr:uid="{00000000-0005-0000-0000-00003B410000}"/>
    <cellStyle name="Normal 3 2 2 3 3 2 4" xfId="17705" xr:uid="{00000000-0005-0000-0000-00003C410000}"/>
    <cellStyle name="Normal 3 2 2 3 3 2 4 2" xfId="17706" xr:uid="{00000000-0005-0000-0000-00003D410000}"/>
    <cellStyle name="Normal 3 2 2 3 3 2 4 2 2" xfId="17707" xr:uid="{00000000-0005-0000-0000-00003E410000}"/>
    <cellStyle name="Normal 3 2 2 3 3 2 4 2 2 2" xfId="17708" xr:uid="{00000000-0005-0000-0000-00003F410000}"/>
    <cellStyle name="Normal 3 2 2 3 3 2 4 2 3" xfId="17709" xr:uid="{00000000-0005-0000-0000-000040410000}"/>
    <cellStyle name="Normal 3 2 2 3 3 2 4 3" xfId="17710" xr:uid="{00000000-0005-0000-0000-000041410000}"/>
    <cellStyle name="Normal 3 2 2 3 3 2 4 3 2" xfId="17711" xr:uid="{00000000-0005-0000-0000-000042410000}"/>
    <cellStyle name="Normal 3 2 2 3 3 2 4 4" xfId="17712" xr:uid="{00000000-0005-0000-0000-000043410000}"/>
    <cellStyle name="Normal 3 2 2 3 3 2 5" xfId="17713" xr:uid="{00000000-0005-0000-0000-000044410000}"/>
    <cellStyle name="Normal 3 2 2 3 3 2 5 2" xfId="17714" xr:uid="{00000000-0005-0000-0000-000045410000}"/>
    <cellStyle name="Normal 3 2 2 3 3 2 5 2 2" xfId="17715" xr:uid="{00000000-0005-0000-0000-000046410000}"/>
    <cellStyle name="Normal 3 2 2 3 3 2 5 2 2 2" xfId="17716" xr:uid="{00000000-0005-0000-0000-000047410000}"/>
    <cellStyle name="Normal 3 2 2 3 3 2 5 2 3" xfId="17717" xr:uid="{00000000-0005-0000-0000-000048410000}"/>
    <cellStyle name="Normal 3 2 2 3 3 2 5 3" xfId="17718" xr:uid="{00000000-0005-0000-0000-000049410000}"/>
    <cellStyle name="Normal 3 2 2 3 3 2 5 3 2" xfId="17719" xr:uid="{00000000-0005-0000-0000-00004A410000}"/>
    <cellStyle name="Normal 3 2 2 3 3 2 5 4" xfId="17720" xr:uid="{00000000-0005-0000-0000-00004B410000}"/>
    <cellStyle name="Normal 3 2 2 3 3 2 6" xfId="17721" xr:uid="{00000000-0005-0000-0000-00004C410000}"/>
    <cellStyle name="Normal 3 2 2 3 3 2 6 2" xfId="17722" xr:uid="{00000000-0005-0000-0000-00004D410000}"/>
    <cellStyle name="Normal 3 2 2 3 3 2 6 2 2" xfId="17723" xr:uid="{00000000-0005-0000-0000-00004E410000}"/>
    <cellStyle name="Normal 3 2 2 3 3 2 6 3" xfId="17724" xr:uid="{00000000-0005-0000-0000-00004F410000}"/>
    <cellStyle name="Normal 3 2 2 3 3 2 7" xfId="17725" xr:uid="{00000000-0005-0000-0000-000050410000}"/>
    <cellStyle name="Normal 3 2 2 3 3 2 7 2" xfId="17726" xr:uid="{00000000-0005-0000-0000-000051410000}"/>
    <cellStyle name="Normal 3 2 2 3 3 2 8" xfId="17727" xr:uid="{00000000-0005-0000-0000-000052410000}"/>
    <cellStyle name="Normal 3 2 2 3 3 2 8 2" xfId="17728" xr:uid="{00000000-0005-0000-0000-000053410000}"/>
    <cellStyle name="Normal 3 2 2 3 3 2 9" xfId="17729" xr:uid="{00000000-0005-0000-0000-000054410000}"/>
    <cellStyle name="Normal 3 2 2 3 3 3" xfId="17730" xr:uid="{00000000-0005-0000-0000-000055410000}"/>
    <cellStyle name="Normal 3 2 2 3 3 3 2" xfId="17731" xr:uid="{00000000-0005-0000-0000-000056410000}"/>
    <cellStyle name="Normal 3 2 2 3 3 3 2 2" xfId="17732" xr:uid="{00000000-0005-0000-0000-000057410000}"/>
    <cellStyle name="Normal 3 2 2 3 3 3 2 2 2" xfId="17733" xr:uid="{00000000-0005-0000-0000-000058410000}"/>
    <cellStyle name="Normal 3 2 2 3 3 3 2 2 2 2" xfId="17734" xr:uid="{00000000-0005-0000-0000-000059410000}"/>
    <cellStyle name="Normal 3 2 2 3 3 3 2 2 2 2 2" xfId="17735" xr:uid="{00000000-0005-0000-0000-00005A410000}"/>
    <cellStyle name="Normal 3 2 2 3 3 3 2 2 2 3" xfId="17736" xr:uid="{00000000-0005-0000-0000-00005B410000}"/>
    <cellStyle name="Normal 3 2 2 3 3 3 2 2 3" xfId="17737" xr:uid="{00000000-0005-0000-0000-00005C410000}"/>
    <cellStyle name="Normal 3 2 2 3 3 3 2 2 3 2" xfId="17738" xr:uid="{00000000-0005-0000-0000-00005D410000}"/>
    <cellStyle name="Normal 3 2 2 3 3 3 2 2 4" xfId="17739" xr:uid="{00000000-0005-0000-0000-00005E410000}"/>
    <cellStyle name="Normal 3 2 2 3 3 3 2 3" xfId="17740" xr:uid="{00000000-0005-0000-0000-00005F410000}"/>
    <cellStyle name="Normal 3 2 2 3 3 3 2 3 2" xfId="17741" xr:uid="{00000000-0005-0000-0000-000060410000}"/>
    <cellStyle name="Normal 3 2 2 3 3 3 2 3 2 2" xfId="17742" xr:uid="{00000000-0005-0000-0000-000061410000}"/>
    <cellStyle name="Normal 3 2 2 3 3 3 2 3 3" xfId="17743" xr:uid="{00000000-0005-0000-0000-000062410000}"/>
    <cellStyle name="Normal 3 2 2 3 3 3 2 4" xfId="17744" xr:uid="{00000000-0005-0000-0000-000063410000}"/>
    <cellStyle name="Normal 3 2 2 3 3 3 2 4 2" xfId="17745" xr:uid="{00000000-0005-0000-0000-000064410000}"/>
    <cellStyle name="Normal 3 2 2 3 3 3 2 5" xfId="17746" xr:uid="{00000000-0005-0000-0000-000065410000}"/>
    <cellStyle name="Normal 3 2 2 3 3 3 3" xfId="17747" xr:uid="{00000000-0005-0000-0000-000066410000}"/>
    <cellStyle name="Normal 3 2 2 3 3 3 3 2" xfId="17748" xr:uid="{00000000-0005-0000-0000-000067410000}"/>
    <cellStyle name="Normal 3 2 2 3 3 3 3 2 2" xfId="17749" xr:uid="{00000000-0005-0000-0000-000068410000}"/>
    <cellStyle name="Normal 3 2 2 3 3 3 3 2 2 2" xfId="17750" xr:uid="{00000000-0005-0000-0000-000069410000}"/>
    <cellStyle name="Normal 3 2 2 3 3 3 3 2 3" xfId="17751" xr:uid="{00000000-0005-0000-0000-00006A410000}"/>
    <cellStyle name="Normal 3 2 2 3 3 3 3 3" xfId="17752" xr:uid="{00000000-0005-0000-0000-00006B410000}"/>
    <cellStyle name="Normal 3 2 2 3 3 3 3 3 2" xfId="17753" xr:uid="{00000000-0005-0000-0000-00006C410000}"/>
    <cellStyle name="Normal 3 2 2 3 3 3 3 4" xfId="17754" xr:uid="{00000000-0005-0000-0000-00006D410000}"/>
    <cellStyle name="Normal 3 2 2 3 3 3 4" xfId="17755" xr:uid="{00000000-0005-0000-0000-00006E410000}"/>
    <cellStyle name="Normal 3 2 2 3 3 3 4 2" xfId="17756" xr:uid="{00000000-0005-0000-0000-00006F410000}"/>
    <cellStyle name="Normal 3 2 2 3 3 3 4 2 2" xfId="17757" xr:uid="{00000000-0005-0000-0000-000070410000}"/>
    <cellStyle name="Normal 3 2 2 3 3 3 4 2 2 2" xfId="17758" xr:uid="{00000000-0005-0000-0000-000071410000}"/>
    <cellStyle name="Normal 3 2 2 3 3 3 4 2 3" xfId="17759" xr:uid="{00000000-0005-0000-0000-000072410000}"/>
    <cellStyle name="Normal 3 2 2 3 3 3 4 3" xfId="17760" xr:uid="{00000000-0005-0000-0000-000073410000}"/>
    <cellStyle name="Normal 3 2 2 3 3 3 4 3 2" xfId="17761" xr:uid="{00000000-0005-0000-0000-000074410000}"/>
    <cellStyle name="Normal 3 2 2 3 3 3 4 4" xfId="17762" xr:uid="{00000000-0005-0000-0000-000075410000}"/>
    <cellStyle name="Normal 3 2 2 3 3 3 5" xfId="17763" xr:uid="{00000000-0005-0000-0000-000076410000}"/>
    <cellStyle name="Normal 3 2 2 3 3 3 5 2" xfId="17764" xr:uid="{00000000-0005-0000-0000-000077410000}"/>
    <cellStyle name="Normal 3 2 2 3 3 3 5 2 2" xfId="17765" xr:uid="{00000000-0005-0000-0000-000078410000}"/>
    <cellStyle name="Normal 3 2 2 3 3 3 5 3" xfId="17766" xr:uid="{00000000-0005-0000-0000-000079410000}"/>
    <cellStyle name="Normal 3 2 2 3 3 3 6" xfId="17767" xr:uid="{00000000-0005-0000-0000-00007A410000}"/>
    <cellStyle name="Normal 3 2 2 3 3 3 6 2" xfId="17768" xr:uid="{00000000-0005-0000-0000-00007B410000}"/>
    <cellStyle name="Normal 3 2 2 3 3 3 7" xfId="17769" xr:uid="{00000000-0005-0000-0000-00007C410000}"/>
    <cellStyle name="Normal 3 2 2 3 3 3 7 2" xfId="17770" xr:uid="{00000000-0005-0000-0000-00007D410000}"/>
    <cellStyle name="Normal 3 2 2 3 3 3 8" xfId="17771" xr:uid="{00000000-0005-0000-0000-00007E410000}"/>
    <cellStyle name="Normal 3 2 2 3 3 4" xfId="17772" xr:uid="{00000000-0005-0000-0000-00007F410000}"/>
    <cellStyle name="Normal 3 2 2 3 3 4 2" xfId="17773" xr:uid="{00000000-0005-0000-0000-000080410000}"/>
    <cellStyle name="Normal 3 2 2 3 3 4 2 2" xfId="17774" xr:uid="{00000000-0005-0000-0000-000081410000}"/>
    <cellStyle name="Normal 3 2 2 3 3 4 2 2 2" xfId="17775" xr:uid="{00000000-0005-0000-0000-000082410000}"/>
    <cellStyle name="Normal 3 2 2 3 3 4 2 2 2 2" xfId="17776" xr:uid="{00000000-0005-0000-0000-000083410000}"/>
    <cellStyle name="Normal 3 2 2 3 3 4 2 2 3" xfId="17777" xr:uid="{00000000-0005-0000-0000-000084410000}"/>
    <cellStyle name="Normal 3 2 2 3 3 4 2 3" xfId="17778" xr:uid="{00000000-0005-0000-0000-000085410000}"/>
    <cellStyle name="Normal 3 2 2 3 3 4 2 3 2" xfId="17779" xr:uid="{00000000-0005-0000-0000-000086410000}"/>
    <cellStyle name="Normal 3 2 2 3 3 4 2 4" xfId="17780" xr:uid="{00000000-0005-0000-0000-000087410000}"/>
    <cellStyle name="Normal 3 2 2 3 3 4 3" xfId="17781" xr:uid="{00000000-0005-0000-0000-000088410000}"/>
    <cellStyle name="Normal 3 2 2 3 3 4 3 2" xfId="17782" xr:uid="{00000000-0005-0000-0000-000089410000}"/>
    <cellStyle name="Normal 3 2 2 3 3 4 3 2 2" xfId="17783" xr:uid="{00000000-0005-0000-0000-00008A410000}"/>
    <cellStyle name="Normal 3 2 2 3 3 4 3 3" xfId="17784" xr:uid="{00000000-0005-0000-0000-00008B410000}"/>
    <cellStyle name="Normal 3 2 2 3 3 4 4" xfId="17785" xr:uid="{00000000-0005-0000-0000-00008C410000}"/>
    <cellStyle name="Normal 3 2 2 3 3 4 4 2" xfId="17786" xr:uid="{00000000-0005-0000-0000-00008D410000}"/>
    <cellStyle name="Normal 3 2 2 3 3 4 5" xfId="17787" xr:uid="{00000000-0005-0000-0000-00008E410000}"/>
    <cellStyle name="Normal 3 2 2 3 3 5" xfId="17788" xr:uid="{00000000-0005-0000-0000-00008F410000}"/>
    <cellStyle name="Normal 3 2 2 3 3 5 2" xfId="17789" xr:uid="{00000000-0005-0000-0000-000090410000}"/>
    <cellStyle name="Normal 3 2 2 3 3 5 2 2" xfId="17790" xr:uid="{00000000-0005-0000-0000-000091410000}"/>
    <cellStyle name="Normal 3 2 2 3 3 5 2 2 2" xfId="17791" xr:uid="{00000000-0005-0000-0000-000092410000}"/>
    <cellStyle name="Normal 3 2 2 3 3 5 2 3" xfId="17792" xr:uid="{00000000-0005-0000-0000-000093410000}"/>
    <cellStyle name="Normal 3 2 2 3 3 5 3" xfId="17793" xr:uid="{00000000-0005-0000-0000-000094410000}"/>
    <cellStyle name="Normal 3 2 2 3 3 5 3 2" xfId="17794" xr:uid="{00000000-0005-0000-0000-000095410000}"/>
    <cellStyle name="Normal 3 2 2 3 3 5 4" xfId="17795" xr:uid="{00000000-0005-0000-0000-000096410000}"/>
    <cellStyle name="Normal 3 2 2 3 3 6" xfId="17796" xr:uid="{00000000-0005-0000-0000-000097410000}"/>
    <cellStyle name="Normal 3 2 2 3 3 6 2" xfId="17797" xr:uid="{00000000-0005-0000-0000-000098410000}"/>
    <cellStyle name="Normal 3 2 2 3 3 6 2 2" xfId="17798" xr:uid="{00000000-0005-0000-0000-000099410000}"/>
    <cellStyle name="Normal 3 2 2 3 3 6 2 2 2" xfId="17799" xr:uid="{00000000-0005-0000-0000-00009A410000}"/>
    <cellStyle name="Normal 3 2 2 3 3 6 2 3" xfId="17800" xr:uid="{00000000-0005-0000-0000-00009B410000}"/>
    <cellStyle name="Normal 3 2 2 3 3 6 3" xfId="17801" xr:uid="{00000000-0005-0000-0000-00009C410000}"/>
    <cellStyle name="Normal 3 2 2 3 3 6 3 2" xfId="17802" xr:uid="{00000000-0005-0000-0000-00009D410000}"/>
    <cellStyle name="Normal 3 2 2 3 3 6 4" xfId="17803" xr:uid="{00000000-0005-0000-0000-00009E410000}"/>
    <cellStyle name="Normal 3 2 2 3 3 7" xfId="17804" xr:uid="{00000000-0005-0000-0000-00009F410000}"/>
    <cellStyle name="Normal 3 2 2 3 3 7 2" xfId="17805" xr:uid="{00000000-0005-0000-0000-0000A0410000}"/>
    <cellStyle name="Normal 3 2 2 3 3 7 2 2" xfId="17806" xr:uid="{00000000-0005-0000-0000-0000A1410000}"/>
    <cellStyle name="Normal 3 2 2 3 3 7 3" xfId="17807" xr:uid="{00000000-0005-0000-0000-0000A2410000}"/>
    <cellStyle name="Normal 3 2 2 3 3 8" xfId="17808" xr:uid="{00000000-0005-0000-0000-0000A3410000}"/>
    <cellStyle name="Normal 3 2 2 3 3 8 2" xfId="17809" xr:uid="{00000000-0005-0000-0000-0000A4410000}"/>
    <cellStyle name="Normal 3 2 2 3 3 9" xfId="17810" xr:uid="{00000000-0005-0000-0000-0000A5410000}"/>
    <cellStyle name="Normal 3 2 2 3 3 9 2" xfId="17811" xr:uid="{00000000-0005-0000-0000-0000A6410000}"/>
    <cellStyle name="Normal 3 2 2 3 4" xfId="17812" xr:uid="{00000000-0005-0000-0000-0000A7410000}"/>
    <cellStyle name="Normal 3 2 2 3 4 10" xfId="17813" xr:uid="{00000000-0005-0000-0000-0000A8410000}"/>
    <cellStyle name="Normal 3 2 2 3 4 2" xfId="17814" xr:uid="{00000000-0005-0000-0000-0000A9410000}"/>
    <cellStyle name="Normal 3 2 2 3 4 2 2" xfId="17815" xr:uid="{00000000-0005-0000-0000-0000AA410000}"/>
    <cellStyle name="Normal 3 2 2 3 4 2 2 2" xfId="17816" xr:uid="{00000000-0005-0000-0000-0000AB410000}"/>
    <cellStyle name="Normal 3 2 2 3 4 2 2 2 2" xfId="17817" xr:uid="{00000000-0005-0000-0000-0000AC410000}"/>
    <cellStyle name="Normal 3 2 2 3 4 2 2 2 2 2" xfId="17818" xr:uid="{00000000-0005-0000-0000-0000AD410000}"/>
    <cellStyle name="Normal 3 2 2 3 4 2 2 2 2 2 2" xfId="17819" xr:uid="{00000000-0005-0000-0000-0000AE410000}"/>
    <cellStyle name="Normal 3 2 2 3 4 2 2 2 2 2 2 2" xfId="17820" xr:uid="{00000000-0005-0000-0000-0000AF410000}"/>
    <cellStyle name="Normal 3 2 2 3 4 2 2 2 2 2 3" xfId="17821" xr:uid="{00000000-0005-0000-0000-0000B0410000}"/>
    <cellStyle name="Normal 3 2 2 3 4 2 2 2 2 3" xfId="17822" xr:uid="{00000000-0005-0000-0000-0000B1410000}"/>
    <cellStyle name="Normal 3 2 2 3 4 2 2 2 2 3 2" xfId="17823" xr:uid="{00000000-0005-0000-0000-0000B2410000}"/>
    <cellStyle name="Normal 3 2 2 3 4 2 2 2 2 4" xfId="17824" xr:uid="{00000000-0005-0000-0000-0000B3410000}"/>
    <cellStyle name="Normal 3 2 2 3 4 2 2 2 3" xfId="17825" xr:uid="{00000000-0005-0000-0000-0000B4410000}"/>
    <cellStyle name="Normal 3 2 2 3 4 2 2 2 3 2" xfId="17826" xr:uid="{00000000-0005-0000-0000-0000B5410000}"/>
    <cellStyle name="Normal 3 2 2 3 4 2 2 2 3 2 2" xfId="17827" xr:uid="{00000000-0005-0000-0000-0000B6410000}"/>
    <cellStyle name="Normal 3 2 2 3 4 2 2 2 3 3" xfId="17828" xr:uid="{00000000-0005-0000-0000-0000B7410000}"/>
    <cellStyle name="Normal 3 2 2 3 4 2 2 2 4" xfId="17829" xr:uid="{00000000-0005-0000-0000-0000B8410000}"/>
    <cellStyle name="Normal 3 2 2 3 4 2 2 2 4 2" xfId="17830" xr:uid="{00000000-0005-0000-0000-0000B9410000}"/>
    <cellStyle name="Normal 3 2 2 3 4 2 2 2 5" xfId="17831" xr:uid="{00000000-0005-0000-0000-0000BA410000}"/>
    <cellStyle name="Normal 3 2 2 3 4 2 2 3" xfId="17832" xr:uid="{00000000-0005-0000-0000-0000BB410000}"/>
    <cellStyle name="Normal 3 2 2 3 4 2 2 3 2" xfId="17833" xr:uid="{00000000-0005-0000-0000-0000BC410000}"/>
    <cellStyle name="Normal 3 2 2 3 4 2 2 3 2 2" xfId="17834" xr:uid="{00000000-0005-0000-0000-0000BD410000}"/>
    <cellStyle name="Normal 3 2 2 3 4 2 2 3 2 2 2" xfId="17835" xr:uid="{00000000-0005-0000-0000-0000BE410000}"/>
    <cellStyle name="Normal 3 2 2 3 4 2 2 3 2 3" xfId="17836" xr:uid="{00000000-0005-0000-0000-0000BF410000}"/>
    <cellStyle name="Normal 3 2 2 3 4 2 2 3 3" xfId="17837" xr:uid="{00000000-0005-0000-0000-0000C0410000}"/>
    <cellStyle name="Normal 3 2 2 3 4 2 2 3 3 2" xfId="17838" xr:uid="{00000000-0005-0000-0000-0000C1410000}"/>
    <cellStyle name="Normal 3 2 2 3 4 2 2 3 4" xfId="17839" xr:uid="{00000000-0005-0000-0000-0000C2410000}"/>
    <cellStyle name="Normal 3 2 2 3 4 2 2 4" xfId="17840" xr:uid="{00000000-0005-0000-0000-0000C3410000}"/>
    <cellStyle name="Normal 3 2 2 3 4 2 2 4 2" xfId="17841" xr:uid="{00000000-0005-0000-0000-0000C4410000}"/>
    <cellStyle name="Normal 3 2 2 3 4 2 2 4 2 2" xfId="17842" xr:uid="{00000000-0005-0000-0000-0000C5410000}"/>
    <cellStyle name="Normal 3 2 2 3 4 2 2 4 2 2 2" xfId="17843" xr:uid="{00000000-0005-0000-0000-0000C6410000}"/>
    <cellStyle name="Normal 3 2 2 3 4 2 2 4 2 3" xfId="17844" xr:uid="{00000000-0005-0000-0000-0000C7410000}"/>
    <cellStyle name="Normal 3 2 2 3 4 2 2 4 3" xfId="17845" xr:uid="{00000000-0005-0000-0000-0000C8410000}"/>
    <cellStyle name="Normal 3 2 2 3 4 2 2 4 3 2" xfId="17846" xr:uid="{00000000-0005-0000-0000-0000C9410000}"/>
    <cellStyle name="Normal 3 2 2 3 4 2 2 4 4" xfId="17847" xr:uid="{00000000-0005-0000-0000-0000CA410000}"/>
    <cellStyle name="Normal 3 2 2 3 4 2 2 5" xfId="17848" xr:uid="{00000000-0005-0000-0000-0000CB410000}"/>
    <cellStyle name="Normal 3 2 2 3 4 2 2 5 2" xfId="17849" xr:uid="{00000000-0005-0000-0000-0000CC410000}"/>
    <cellStyle name="Normal 3 2 2 3 4 2 2 5 2 2" xfId="17850" xr:uid="{00000000-0005-0000-0000-0000CD410000}"/>
    <cellStyle name="Normal 3 2 2 3 4 2 2 5 3" xfId="17851" xr:uid="{00000000-0005-0000-0000-0000CE410000}"/>
    <cellStyle name="Normal 3 2 2 3 4 2 2 6" xfId="17852" xr:uid="{00000000-0005-0000-0000-0000CF410000}"/>
    <cellStyle name="Normal 3 2 2 3 4 2 2 6 2" xfId="17853" xr:uid="{00000000-0005-0000-0000-0000D0410000}"/>
    <cellStyle name="Normal 3 2 2 3 4 2 2 7" xfId="17854" xr:uid="{00000000-0005-0000-0000-0000D1410000}"/>
    <cellStyle name="Normal 3 2 2 3 4 2 2 7 2" xfId="17855" xr:uid="{00000000-0005-0000-0000-0000D2410000}"/>
    <cellStyle name="Normal 3 2 2 3 4 2 2 8" xfId="17856" xr:uid="{00000000-0005-0000-0000-0000D3410000}"/>
    <cellStyle name="Normal 3 2 2 3 4 2 3" xfId="17857" xr:uid="{00000000-0005-0000-0000-0000D4410000}"/>
    <cellStyle name="Normal 3 2 2 3 4 2 3 2" xfId="17858" xr:uid="{00000000-0005-0000-0000-0000D5410000}"/>
    <cellStyle name="Normal 3 2 2 3 4 2 3 2 2" xfId="17859" xr:uid="{00000000-0005-0000-0000-0000D6410000}"/>
    <cellStyle name="Normal 3 2 2 3 4 2 3 2 2 2" xfId="17860" xr:uid="{00000000-0005-0000-0000-0000D7410000}"/>
    <cellStyle name="Normal 3 2 2 3 4 2 3 2 2 2 2" xfId="17861" xr:uid="{00000000-0005-0000-0000-0000D8410000}"/>
    <cellStyle name="Normal 3 2 2 3 4 2 3 2 2 3" xfId="17862" xr:uid="{00000000-0005-0000-0000-0000D9410000}"/>
    <cellStyle name="Normal 3 2 2 3 4 2 3 2 3" xfId="17863" xr:uid="{00000000-0005-0000-0000-0000DA410000}"/>
    <cellStyle name="Normal 3 2 2 3 4 2 3 2 3 2" xfId="17864" xr:uid="{00000000-0005-0000-0000-0000DB410000}"/>
    <cellStyle name="Normal 3 2 2 3 4 2 3 2 4" xfId="17865" xr:uid="{00000000-0005-0000-0000-0000DC410000}"/>
    <cellStyle name="Normal 3 2 2 3 4 2 3 3" xfId="17866" xr:uid="{00000000-0005-0000-0000-0000DD410000}"/>
    <cellStyle name="Normal 3 2 2 3 4 2 3 3 2" xfId="17867" xr:uid="{00000000-0005-0000-0000-0000DE410000}"/>
    <cellStyle name="Normal 3 2 2 3 4 2 3 3 2 2" xfId="17868" xr:uid="{00000000-0005-0000-0000-0000DF410000}"/>
    <cellStyle name="Normal 3 2 2 3 4 2 3 3 3" xfId="17869" xr:uid="{00000000-0005-0000-0000-0000E0410000}"/>
    <cellStyle name="Normal 3 2 2 3 4 2 3 4" xfId="17870" xr:uid="{00000000-0005-0000-0000-0000E1410000}"/>
    <cellStyle name="Normal 3 2 2 3 4 2 3 4 2" xfId="17871" xr:uid="{00000000-0005-0000-0000-0000E2410000}"/>
    <cellStyle name="Normal 3 2 2 3 4 2 3 5" xfId="17872" xr:uid="{00000000-0005-0000-0000-0000E3410000}"/>
    <cellStyle name="Normal 3 2 2 3 4 2 4" xfId="17873" xr:uid="{00000000-0005-0000-0000-0000E4410000}"/>
    <cellStyle name="Normal 3 2 2 3 4 2 4 2" xfId="17874" xr:uid="{00000000-0005-0000-0000-0000E5410000}"/>
    <cellStyle name="Normal 3 2 2 3 4 2 4 2 2" xfId="17875" xr:uid="{00000000-0005-0000-0000-0000E6410000}"/>
    <cellStyle name="Normal 3 2 2 3 4 2 4 2 2 2" xfId="17876" xr:uid="{00000000-0005-0000-0000-0000E7410000}"/>
    <cellStyle name="Normal 3 2 2 3 4 2 4 2 3" xfId="17877" xr:uid="{00000000-0005-0000-0000-0000E8410000}"/>
    <cellStyle name="Normal 3 2 2 3 4 2 4 3" xfId="17878" xr:uid="{00000000-0005-0000-0000-0000E9410000}"/>
    <cellStyle name="Normal 3 2 2 3 4 2 4 3 2" xfId="17879" xr:uid="{00000000-0005-0000-0000-0000EA410000}"/>
    <cellStyle name="Normal 3 2 2 3 4 2 4 4" xfId="17880" xr:uid="{00000000-0005-0000-0000-0000EB410000}"/>
    <cellStyle name="Normal 3 2 2 3 4 2 5" xfId="17881" xr:uid="{00000000-0005-0000-0000-0000EC410000}"/>
    <cellStyle name="Normal 3 2 2 3 4 2 5 2" xfId="17882" xr:uid="{00000000-0005-0000-0000-0000ED410000}"/>
    <cellStyle name="Normal 3 2 2 3 4 2 5 2 2" xfId="17883" xr:uid="{00000000-0005-0000-0000-0000EE410000}"/>
    <cellStyle name="Normal 3 2 2 3 4 2 5 2 2 2" xfId="17884" xr:uid="{00000000-0005-0000-0000-0000EF410000}"/>
    <cellStyle name="Normal 3 2 2 3 4 2 5 2 3" xfId="17885" xr:uid="{00000000-0005-0000-0000-0000F0410000}"/>
    <cellStyle name="Normal 3 2 2 3 4 2 5 3" xfId="17886" xr:uid="{00000000-0005-0000-0000-0000F1410000}"/>
    <cellStyle name="Normal 3 2 2 3 4 2 5 3 2" xfId="17887" xr:uid="{00000000-0005-0000-0000-0000F2410000}"/>
    <cellStyle name="Normal 3 2 2 3 4 2 5 4" xfId="17888" xr:uid="{00000000-0005-0000-0000-0000F3410000}"/>
    <cellStyle name="Normal 3 2 2 3 4 2 6" xfId="17889" xr:uid="{00000000-0005-0000-0000-0000F4410000}"/>
    <cellStyle name="Normal 3 2 2 3 4 2 6 2" xfId="17890" xr:uid="{00000000-0005-0000-0000-0000F5410000}"/>
    <cellStyle name="Normal 3 2 2 3 4 2 6 2 2" xfId="17891" xr:uid="{00000000-0005-0000-0000-0000F6410000}"/>
    <cellStyle name="Normal 3 2 2 3 4 2 6 3" xfId="17892" xr:uid="{00000000-0005-0000-0000-0000F7410000}"/>
    <cellStyle name="Normal 3 2 2 3 4 2 7" xfId="17893" xr:uid="{00000000-0005-0000-0000-0000F8410000}"/>
    <cellStyle name="Normal 3 2 2 3 4 2 7 2" xfId="17894" xr:uid="{00000000-0005-0000-0000-0000F9410000}"/>
    <cellStyle name="Normal 3 2 2 3 4 2 8" xfId="17895" xr:uid="{00000000-0005-0000-0000-0000FA410000}"/>
    <cellStyle name="Normal 3 2 2 3 4 2 8 2" xfId="17896" xr:uid="{00000000-0005-0000-0000-0000FB410000}"/>
    <cellStyle name="Normal 3 2 2 3 4 2 9" xfId="17897" xr:uid="{00000000-0005-0000-0000-0000FC410000}"/>
    <cellStyle name="Normal 3 2 2 3 4 3" xfId="17898" xr:uid="{00000000-0005-0000-0000-0000FD410000}"/>
    <cellStyle name="Normal 3 2 2 3 4 3 2" xfId="17899" xr:uid="{00000000-0005-0000-0000-0000FE410000}"/>
    <cellStyle name="Normal 3 2 2 3 4 3 2 2" xfId="17900" xr:uid="{00000000-0005-0000-0000-0000FF410000}"/>
    <cellStyle name="Normal 3 2 2 3 4 3 2 2 2" xfId="17901" xr:uid="{00000000-0005-0000-0000-000000420000}"/>
    <cellStyle name="Normal 3 2 2 3 4 3 2 2 2 2" xfId="17902" xr:uid="{00000000-0005-0000-0000-000001420000}"/>
    <cellStyle name="Normal 3 2 2 3 4 3 2 2 2 2 2" xfId="17903" xr:uid="{00000000-0005-0000-0000-000002420000}"/>
    <cellStyle name="Normal 3 2 2 3 4 3 2 2 2 3" xfId="17904" xr:uid="{00000000-0005-0000-0000-000003420000}"/>
    <cellStyle name="Normal 3 2 2 3 4 3 2 2 3" xfId="17905" xr:uid="{00000000-0005-0000-0000-000004420000}"/>
    <cellStyle name="Normal 3 2 2 3 4 3 2 2 3 2" xfId="17906" xr:uid="{00000000-0005-0000-0000-000005420000}"/>
    <cellStyle name="Normal 3 2 2 3 4 3 2 2 4" xfId="17907" xr:uid="{00000000-0005-0000-0000-000006420000}"/>
    <cellStyle name="Normal 3 2 2 3 4 3 2 3" xfId="17908" xr:uid="{00000000-0005-0000-0000-000007420000}"/>
    <cellStyle name="Normal 3 2 2 3 4 3 2 3 2" xfId="17909" xr:uid="{00000000-0005-0000-0000-000008420000}"/>
    <cellStyle name="Normal 3 2 2 3 4 3 2 3 2 2" xfId="17910" xr:uid="{00000000-0005-0000-0000-000009420000}"/>
    <cellStyle name="Normal 3 2 2 3 4 3 2 3 3" xfId="17911" xr:uid="{00000000-0005-0000-0000-00000A420000}"/>
    <cellStyle name="Normal 3 2 2 3 4 3 2 4" xfId="17912" xr:uid="{00000000-0005-0000-0000-00000B420000}"/>
    <cellStyle name="Normal 3 2 2 3 4 3 2 4 2" xfId="17913" xr:uid="{00000000-0005-0000-0000-00000C420000}"/>
    <cellStyle name="Normal 3 2 2 3 4 3 2 5" xfId="17914" xr:uid="{00000000-0005-0000-0000-00000D420000}"/>
    <cellStyle name="Normal 3 2 2 3 4 3 3" xfId="17915" xr:uid="{00000000-0005-0000-0000-00000E420000}"/>
    <cellStyle name="Normal 3 2 2 3 4 3 3 2" xfId="17916" xr:uid="{00000000-0005-0000-0000-00000F420000}"/>
    <cellStyle name="Normal 3 2 2 3 4 3 3 2 2" xfId="17917" xr:uid="{00000000-0005-0000-0000-000010420000}"/>
    <cellStyle name="Normal 3 2 2 3 4 3 3 2 2 2" xfId="17918" xr:uid="{00000000-0005-0000-0000-000011420000}"/>
    <cellStyle name="Normal 3 2 2 3 4 3 3 2 3" xfId="17919" xr:uid="{00000000-0005-0000-0000-000012420000}"/>
    <cellStyle name="Normal 3 2 2 3 4 3 3 3" xfId="17920" xr:uid="{00000000-0005-0000-0000-000013420000}"/>
    <cellStyle name="Normal 3 2 2 3 4 3 3 3 2" xfId="17921" xr:uid="{00000000-0005-0000-0000-000014420000}"/>
    <cellStyle name="Normal 3 2 2 3 4 3 3 4" xfId="17922" xr:uid="{00000000-0005-0000-0000-000015420000}"/>
    <cellStyle name="Normal 3 2 2 3 4 3 4" xfId="17923" xr:uid="{00000000-0005-0000-0000-000016420000}"/>
    <cellStyle name="Normal 3 2 2 3 4 3 4 2" xfId="17924" xr:uid="{00000000-0005-0000-0000-000017420000}"/>
    <cellStyle name="Normal 3 2 2 3 4 3 4 2 2" xfId="17925" xr:uid="{00000000-0005-0000-0000-000018420000}"/>
    <cellStyle name="Normal 3 2 2 3 4 3 4 2 2 2" xfId="17926" xr:uid="{00000000-0005-0000-0000-000019420000}"/>
    <cellStyle name="Normal 3 2 2 3 4 3 4 2 3" xfId="17927" xr:uid="{00000000-0005-0000-0000-00001A420000}"/>
    <cellStyle name="Normal 3 2 2 3 4 3 4 3" xfId="17928" xr:uid="{00000000-0005-0000-0000-00001B420000}"/>
    <cellStyle name="Normal 3 2 2 3 4 3 4 3 2" xfId="17929" xr:uid="{00000000-0005-0000-0000-00001C420000}"/>
    <cellStyle name="Normal 3 2 2 3 4 3 4 4" xfId="17930" xr:uid="{00000000-0005-0000-0000-00001D420000}"/>
    <cellStyle name="Normal 3 2 2 3 4 3 5" xfId="17931" xr:uid="{00000000-0005-0000-0000-00001E420000}"/>
    <cellStyle name="Normal 3 2 2 3 4 3 5 2" xfId="17932" xr:uid="{00000000-0005-0000-0000-00001F420000}"/>
    <cellStyle name="Normal 3 2 2 3 4 3 5 2 2" xfId="17933" xr:uid="{00000000-0005-0000-0000-000020420000}"/>
    <cellStyle name="Normal 3 2 2 3 4 3 5 3" xfId="17934" xr:uid="{00000000-0005-0000-0000-000021420000}"/>
    <cellStyle name="Normal 3 2 2 3 4 3 6" xfId="17935" xr:uid="{00000000-0005-0000-0000-000022420000}"/>
    <cellStyle name="Normal 3 2 2 3 4 3 6 2" xfId="17936" xr:uid="{00000000-0005-0000-0000-000023420000}"/>
    <cellStyle name="Normal 3 2 2 3 4 3 7" xfId="17937" xr:uid="{00000000-0005-0000-0000-000024420000}"/>
    <cellStyle name="Normal 3 2 2 3 4 3 7 2" xfId="17938" xr:uid="{00000000-0005-0000-0000-000025420000}"/>
    <cellStyle name="Normal 3 2 2 3 4 3 8" xfId="17939" xr:uid="{00000000-0005-0000-0000-000026420000}"/>
    <cellStyle name="Normal 3 2 2 3 4 4" xfId="17940" xr:uid="{00000000-0005-0000-0000-000027420000}"/>
    <cellStyle name="Normal 3 2 2 3 4 4 2" xfId="17941" xr:uid="{00000000-0005-0000-0000-000028420000}"/>
    <cellStyle name="Normal 3 2 2 3 4 4 2 2" xfId="17942" xr:uid="{00000000-0005-0000-0000-000029420000}"/>
    <cellStyle name="Normal 3 2 2 3 4 4 2 2 2" xfId="17943" xr:uid="{00000000-0005-0000-0000-00002A420000}"/>
    <cellStyle name="Normal 3 2 2 3 4 4 2 2 2 2" xfId="17944" xr:uid="{00000000-0005-0000-0000-00002B420000}"/>
    <cellStyle name="Normal 3 2 2 3 4 4 2 2 3" xfId="17945" xr:uid="{00000000-0005-0000-0000-00002C420000}"/>
    <cellStyle name="Normal 3 2 2 3 4 4 2 3" xfId="17946" xr:uid="{00000000-0005-0000-0000-00002D420000}"/>
    <cellStyle name="Normal 3 2 2 3 4 4 2 3 2" xfId="17947" xr:uid="{00000000-0005-0000-0000-00002E420000}"/>
    <cellStyle name="Normal 3 2 2 3 4 4 2 4" xfId="17948" xr:uid="{00000000-0005-0000-0000-00002F420000}"/>
    <cellStyle name="Normal 3 2 2 3 4 4 3" xfId="17949" xr:uid="{00000000-0005-0000-0000-000030420000}"/>
    <cellStyle name="Normal 3 2 2 3 4 4 3 2" xfId="17950" xr:uid="{00000000-0005-0000-0000-000031420000}"/>
    <cellStyle name="Normal 3 2 2 3 4 4 3 2 2" xfId="17951" xr:uid="{00000000-0005-0000-0000-000032420000}"/>
    <cellStyle name="Normal 3 2 2 3 4 4 3 3" xfId="17952" xr:uid="{00000000-0005-0000-0000-000033420000}"/>
    <cellStyle name="Normal 3 2 2 3 4 4 4" xfId="17953" xr:uid="{00000000-0005-0000-0000-000034420000}"/>
    <cellStyle name="Normal 3 2 2 3 4 4 4 2" xfId="17954" xr:uid="{00000000-0005-0000-0000-000035420000}"/>
    <cellStyle name="Normal 3 2 2 3 4 4 5" xfId="17955" xr:uid="{00000000-0005-0000-0000-000036420000}"/>
    <cellStyle name="Normal 3 2 2 3 4 5" xfId="17956" xr:uid="{00000000-0005-0000-0000-000037420000}"/>
    <cellStyle name="Normal 3 2 2 3 4 5 2" xfId="17957" xr:uid="{00000000-0005-0000-0000-000038420000}"/>
    <cellStyle name="Normal 3 2 2 3 4 5 2 2" xfId="17958" xr:uid="{00000000-0005-0000-0000-000039420000}"/>
    <cellStyle name="Normal 3 2 2 3 4 5 2 2 2" xfId="17959" xr:uid="{00000000-0005-0000-0000-00003A420000}"/>
    <cellStyle name="Normal 3 2 2 3 4 5 2 3" xfId="17960" xr:uid="{00000000-0005-0000-0000-00003B420000}"/>
    <cellStyle name="Normal 3 2 2 3 4 5 3" xfId="17961" xr:uid="{00000000-0005-0000-0000-00003C420000}"/>
    <cellStyle name="Normal 3 2 2 3 4 5 3 2" xfId="17962" xr:uid="{00000000-0005-0000-0000-00003D420000}"/>
    <cellStyle name="Normal 3 2 2 3 4 5 4" xfId="17963" xr:uid="{00000000-0005-0000-0000-00003E420000}"/>
    <cellStyle name="Normal 3 2 2 3 4 6" xfId="17964" xr:uid="{00000000-0005-0000-0000-00003F420000}"/>
    <cellStyle name="Normal 3 2 2 3 4 6 2" xfId="17965" xr:uid="{00000000-0005-0000-0000-000040420000}"/>
    <cellStyle name="Normal 3 2 2 3 4 6 2 2" xfId="17966" xr:uid="{00000000-0005-0000-0000-000041420000}"/>
    <cellStyle name="Normal 3 2 2 3 4 6 2 2 2" xfId="17967" xr:uid="{00000000-0005-0000-0000-000042420000}"/>
    <cellStyle name="Normal 3 2 2 3 4 6 2 3" xfId="17968" xr:uid="{00000000-0005-0000-0000-000043420000}"/>
    <cellStyle name="Normal 3 2 2 3 4 6 3" xfId="17969" xr:uid="{00000000-0005-0000-0000-000044420000}"/>
    <cellStyle name="Normal 3 2 2 3 4 6 3 2" xfId="17970" xr:uid="{00000000-0005-0000-0000-000045420000}"/>
    <cellStyle name="Normal 3 2 2 3 4 6 4" xfId="17971" xr:uid="{00000000-0005-0000-0000-000046420000}"/>
    <cellStyle name="Normal 3 2 2 3 4 7" xfId="17972" xr:uid="{00000000-0005-0000-0000-000047420000}"/>
    <cellStyle name="Normal 3 2 2 3 4 7 2" xfId="17973" xr:uid="{00000000-0005-0000-0000-000048420000}"/>
    <cellStyle name="Normal 3 2 2 3 4 7 2 2" xfId="17974" xr:uid="{00000000-0005-0000-0000-000049420000}"/>
    <cellStyle name="Normal 3 2 2 3 4 7 3" xfId="17975" xr:uid="{00000000-0005-0000-0000-00004A420000}"/>
    <cellStyle name="Normal 3 2 2 3 4 8" xfId="17976" xr:uid="{00000000-0005-0000-0000-00004B420000}"/>
    <cellStyle name="Normal 3 2 2 3 4 8 2" xfId="17977" xr:uid="{00000000-0005-0000-0000-00004C420000}"/>
    <cellStyle name="Normal 3 2 2 3 4 9" xfId="17978" xr:uid="{00000000-0005-0000-0000-00004D420000}"/>
    <cellStyle name="Normal 3 2 2 3 4 9 2" xfId="17979" xr:uid="{00000000-0005-0000-0000-00004E420000}"/>
    <cellStyle name="Normal 3 2 2 3 5" xfId="17980" xr:uid="{00000000-0005-0000-0000-00004F420000}"/>
    <cellStyle name="Normal 3 2 2 3 5 10" xfId="17981" xr:uid="{00000000-0005-0000-0000-000050420000}"/>
    <cellStyle name="Normal 3 2 2 3 5 2" xfId="17982" xr:uid="{00000000-0005-0000-0000-000051420000}"/>
    <cellStyle name="Normal 3 2 2 3 5 2 2" xfId="17983" xr:uid="{00000000-0005-0000-0000-000052420000}"/>
    <cellStyle name="Normal 3 2 2 3 5 2 2 2" xfId="17984" xr:uid="{00000000-0005-0000-0000-000053420000}"/>
    <cellStyle name="Normal 3 2 2 3 5 2 2 2 2" xfId="17985" xr:uid="{00000000-0005-0000-0000-000054420000}"/>
    <cellStyle name="Normal 3 2 2 3 5 2 2 2 2 2" xfId="17986" xr:uid="{00000000-0005-0000-0000-000055420000}"/>
    <cellStyle name="Normal 3 2 2 3 5 2 2 2 2 2 2" xfId="17987" xr:uid="{00000000-0005-0000-0000-000056420000}"/>
    <cellStyle name="Normal 3 2 2 3 5 2 2 2 2 2 2 2" xfId="17988" xr:uid="{00000000-0005-0000-0000-000057420000}"/>
    <cellStyle name="Normal 3 2 2 3 5 2 2 2 2 2 3" xfId="17989" xr:uid="{00000000-0005-0000-0000-000058420000}"/>
    <cellStyle name="Normal 3 2 2 3 5 2 2 2 2 3" xfId="17990" xr:uid="{00000000-0005-0000-0000-000059420000}"/>
    <cellStyle name="Normal 3 2 2 3 5 2 2 2 2 3 2" xfId="17991" xr:uid="{00000000-0005-0000-0000-00005A420000}"/>
    <cellStyle name="Normal 3 2 2 3 5 2 2 2 2 4" xfId="17992" xr:uid="{00000000-0005-0000-0000-00005B420000}"/>
    <cellStyle name="Normal 3 2 2 3 5 2 2 2 3" xfId="17993" xr:uid="{00000000-0005-0000-0000-00005C420000}"/>
    <cellStyle name="Normal 3 2 2 3 5 2 2 2 3 2" xfId="17994" xr:uid="{00000000-0005-0000-0000-00005D420000}"/>
    <cellStyle name="Normal 3 2 2 3 5 2 2 2 3 2 2" xfId="17995" xr:uid="{00000000-0005-0000-0000-00005E420000}"/>
    <cellStyle name="Normal 3 2 2 3 5 2 2 2 3 3" xfId="17996" xr:uid="{00000000-0005-0000-0000-00005F420000}"/>
    <cellStyle name="Normal 3 2 2 3 5 2 2 2 4" xfId="17997" xr:uid="{00000000-0005-0000-0000-000060420000}"/>
    <cellStyle name="Normal 3 2 2 3 5 2 2 2 4 2" xfId="17998" xr:uid="{00000000-0005-0000-0000-000061420000}"/>
    <cellStyle name="Normal 3 2 2 3 5 2 2 2 5" xfId="17999" xr:uid="{00000000-0005-0000-0000-000062420000}"/>
    <cellStyle name="Normal 3 2 2 3 5 2 2 3" xfId="18000" xr:uid="{00000000-0005-0000-0000-000063420000}"/>
    <cellStyle name="Normal 3 2 2 3 5 2 2 3 2" xfId="18001" xr:uid="{00000000-0005-0000-0000-000064420000}"/>
    <cellStyle name="Normal 3 2 2 3 5 2 2 3 2 2" xfId="18002" xr:uid="{00000000-0005-0000-0000-000065420000}"/>
    <cellStyle name="Normal 3 2 2 3 5 2 2 3 2 2 2" xfId="18003" xr:uid="{00000000-0005-0000-0000-000066420000}"/>
    <cellStyle name="Normal 3 2 2 3 5 2 2 3 2 3" xfId="18004" xr:uid="{00000000-0005-0000-0000-000067420000}"/>
    <cellStyle name="Normal 3 2 2 3 5 2 2 3 3" xfId="18005" xr:uid="{00000000-0005-0000-0000-000068420000}"/>
    <cellStyle name="Normal 3 2 2 3 5 2 2 3 3 2" xfId="18006" xr:uid="{00000000-0005-0000-0000-000069420000}"/>
    <cellStyle name="Normal 3 2 2 3 5 2 2 3 4" xfId="18007" xr:uid="{00000000-0005-0000-0000-00006A420000}"/>
    <cellStyle name="Normal 3 2 2 3 5 2 2 4" xfId="18008" xr:uid="{00000000-0005-0000-0000-00006B420000}"/>
    <cellStyle name="Normal 3 2 2 3 5 2 2 4 2" xfId="18009" xr:uid="{00000000-0005-0000-0000-00006C420000}"/>
    <cellStyle name="Normal 3 2 2 3 5 2 2 4 2 2" xfId="18010" xr:uid="{00000000-0005-0000-0000-00006D420000}"/>
    <cellStyle name="Normal 3 2 2 3 5 2 2 4 2 2 2" xfId="18011" xr:uid="{00000000-0005-0000-0000-00006E420000}"/>
    <cellStyle name="Normal 3 2 2 3 5 2 2 4 2 3" xfId="18012" xr:uid="{00000000-0005-0000-0000-00006F420000}"/>
    <cellStyle name="Normal 3 2 2 3 5 2 2 4 3" xfId="18013" xr:uid="{00000000-0005-0000-0000-000070420000}"/>
    <cellStyle name="Normal 3 2 2 3 5 2 2 4 3 2" xfId="18014" xr:uid="{00000000-0005-0000-0000-000071420000}"/>
    <cellStyle name="Normal 3 2 2 3 5 2 2 4 4" xfId="18015" xr:uid="{00000000-0005-0000-0000-000072420000}"/>
    <cellStyle name="Normal 3 2 2 3 5 2 2 5" xfId="18016" xr:uid="{00000000-0005-0000-0000-000073420000}"/>
    <cellStyle name="Normal 3 2 2 3 5 2 2 5 2" xfId="18017" xr:uid="{00000000-0005-0000-0000-000074420000}"/>
    <cellStyle name="Normal 3 2 2 3 5 2 2 5 2 2" xfId="18018" xr:uid="{00000000-0005-0000-0000-000075420000}"/>
    <cellStyle name="Normal 3 2 2 3 5 2 2 5 3" xfId="18019" xr:uid="{00000000-0005-0000-0000-000076420000}"/>
    <cellStyle name="Normal 3 2 2 3 5 2 2 6" xfId="18020" xr:uid="{00000000-0005-0000-0000-000077420000}"/>
    <cellStyle name="Normal 3 2 2 3 5 2 2 6 2" xfId="18021" xr:uid="{00000000-0005-0000-0000-000078420000}"/>
    <cellStyle name="Normal 3 2 2 3 5 2 2 7" xfId="18022" xr:uid="{00000000-0005-0000-0000-000079420000}"/>
    <cellStyle name="Normal 3 2 2 3 5 2 2 7 2" xfId="18023" xr:uid="{00000000-0005-0000-0000-00007A420000}"/>
    <cellStyle name="Normal 3 2 2 3 5 2 2 8" xfId="18024" xr:uid="{00000000-0005-0000-0000-00007B420000}"/>
    <cellStyle name="Normal 3 2 2 3 5 2 3" xfId="18025" xr:uid="{00000000-0005-0000-0000-00007C420000}"/>
    <cellStyle name="Normal 3 2 2 3 5 2 3 2" xfId="18026" xr:uid="{00000000-0005-0000-0000-00007D420000}"/>
    <cellStyle name="Normal 3 2 2 3 5 2 3 2 2" xfId="18027" xr:uid="{00000000-0005-0000-0000-00007E420000}"/>
    <cellStyle name="Normal 3 2 2 3 5 2 3 2 2 2" xfId="18028" xr:uid="{00000000-0005-0000-0000-00007F420000}"/>
    <cellStyle name="Normal 3 2 2 3 5 2 3 2 2 2 2" xfId="18029" xr:uid="{00000000-0005-0000-0000-000080420000}"/>
    <cellStyle name="Normal 3 2 2 3 5 2 3 2 2 3" xfId="18030" xr:uid="{00000000-0005-0000-0000-000081420000}"/>
    <cellStyle name="Normal 3 2 2 3 5 2 3 2 3" xfId="18031" xr:uid="{00000000-0005-0000-0000-000082420000}"/>
    <cellStyle name="Normal 3 2 2 3 5 2 3 2 3 2" xfId="18032" xr:uid="{00000000-0005-0000-0000-000083420000}"/>
    <cellStyle name="Normal 3 2 2 3 5 2 3 2 4" xfId="18033" xr:uid="{00000000-0005-0000-0000-000084420000}"/>
    <cellStyle name="Normal 3 2 2 3 5 2 3 3" xfId="18034" xr:uid="{00000000-0005-0000-0000-000085420000}"/>
    <cellStyle name="Normal 3 2 2 3 5 2 3 3 2" xfId="18035" xr:uid="{00000000-0005-0000-0000-000086420000}"/>
    <cellStyle name="Normal 3 2 2 3 5 2 3 3 2 2" xfId="18036" xr:uid="{00000000-0005-0000-0000-000087420000}"/>
    <cellStyle name="Normal 3 2 2 3 5 2 3 3 3" xfId="18037" xr:uid="{00000000-0005-0000-0000-000088420000}"/>
    <cellStyle name="Normal 3 2 2 3 5 2 3 4" xfId="18038" xr:uid="{00000000-0005-0000-0000-000089420000}"/>
    <cellStyle name="Normal 3 2 2 3 5 2 3 4 2" xfId="18039" xr:uid="{00000000-0005-0000-0000-00008A420000}"/>
    <cellStyle name="Normal 3 2 2 3 5 2 3 5" xfId="18040" xr:uid="{00000000-0005-0000-0000-00008B420000}"/>
    <cellStyle name="Normal 3 2 2 3 5 2 4" xfId="18041" xr:uid="{00000000-0005-0000-0000-00008C420000}"/>
    <cellStyle name="Normal 3 2 2 3 5 2 4 2" xfId="18042" xr:uid="{00000000-0005-0000-0000-00008D420000}"/>
    <cellStyle name="Normal 3 2 2 3 5 2 4 2 2" xfId="18043" xr:uid="{00000000-0005-0000-0000-00008E420000}"/>
    <cellStyle name="Normal 3 2 2 3 5 2 4 2 2 2" xfId="18044" xr:uid="{00000000-0005-0000-0000-00008F420000}"/>
    <cellStyle name="Normal 3 2 2 3 5 2 4 2 3" xfId="18045" xr:uid="{00000000-0005-0000-0000-000090420000}"/>
    <cellStyle name="Normal 3 2 2 3 5 2 4 3" xfId="18046" xr:uid="{00000000-0005-0000-0000-000091420000}"/>
    <cellStyle name="Normal 3 2 2 3 5 2 4 3 2" xfId="18047" xr:uid="{00000000-0005-0000-0000-000092420000}"/>
    <cellStyle name="Normal 3 2 2 3 5 2 4 4" xfId="18048" xr:uid="{00000000-0005-0000-0000-000093420000}"/>
    <cellStyle name="Normal 3 2 2 3 5 2 5" xfId="18049" xr:uid="{00000000-0005-0000-0000-000094420000}"/>
    <cellStyle name="Normal 3 2 2 3 5 2 5 2" xfId="18050" xr:uid="{00000000-0005-0000-0000-000095420000}"/>
    <cellStyle name="Normal 3 2 2 3 5 2 5 2 2" xfId="18051" xr:uid="{00000000-0005-0000-0000-000096420000}"/>
    <cellStyle name="Normal 3 2 2 3 5 2 5 2 2 2" xfId="18052" xr:uid="{00000000-0005-0000-0000-000097420000}"/>
    <cellStyle name="Normal 3 2 2 3 5 2 5 2 3" xfId="18053" xr:uid="{00000000-0005-0000-0000-000098420000}"/>
    <cellStyle name="Normal 3 2 2 3 5 2 5 3" xfId="18054" xr:uid="{00000000-0005-0000-0000-000099420000}"/>
    <cellStyle name="Normal 3 2 2 3 5 2 5 3 2" xfId="18055" xr:uid="{00000000-0005-0000-0000-00009A420000}"/>
    <cellStyle name="Normal 3 2 2 3 5 2 5 4" xfId="18056" xr:uid="{00000000-0005-0000-0000-00009B420000}"/>
    <cellStyle name="Normal 3 2 2 3 5 2 6" xfId="18057" xr:uid="{00000000-0005-0000-0000-00009C420000}"/>
    <cellStyle name="Normal 3 2 2 3 5 2 6 2" xfId="18058" xr:uid="{00000000-0005-0000-0000-00009D420000}"/>
    <cellStyle name="Normal 3 2 2 3 5 2 6 2 2" xfId="18059" xr:uid="{00000000-0005-0000-0000-00009E420000}"/>
    <cellStyle name="Normal 3 2 2 3 5 2 6 3" xfId="18060" xr:uid="{00000000-0005-0000-0000-00009F420000}"/>
    <cellStyle name="Normal 3 2 2 3 5 2 7" xfId="18061" xr:uid="{00000000-0005-0000-0000-0000A0420000}"/>
    <cellStyle name="Normal 3 2 2 3 5 2 7 2" xfId="18062" xr:uid="{00000000-0005-0000-0000-0000A1420000}"/>
    <cellStyle name="Normal 3 2 2 3 5 2 8" xfId="18063" xr:uid="{00000000-0005-0000-0000-0000A2420000}"/>
    <cellStyle name="Normal 3 2 2 3 5 2 8 2" xfId="18064" xr:uid="{00000000-0005-0000-0000-0000A3420000}"/>
    <cellStyle name="Normal 3 2 2 3 5 2 9" xfId="18065" xr:uid="{00000000-0005-0000-0000-0000A4420000}"/>
    <cellStyle name="Normal 3 2 2 3 5 3" xfId="18066" xr:uid="{00000000-0005-0000-0000-0000A5420000}"/>
    <cellStyle name="Normal 3 2 2 3 5 3 2" xfId="18067" xr:uid="{00000000-0005-0000-0000-0000A6420000}"/>
    <cellStyle name="Normal 3 2 2 3 5 3 2 2" xfId="18068" xr:uid="{00000000-0005-0000-0000-0000A7420000}"/>
    <cellStyle name="Normal 3 2 2 3 5 3 2 2 2" xfId="18069" xr:uid="{00000000-0005-0000-0000-0000A8420000}"/>
    <cellStyle name="Normal 3 2 2 3 5 3 2 2 2 2" xfId="18070" xr:uid="{00000000-0005-0000-0000-0000A9420000}"/>
    <cellStyle name="Normal 3 2 2 3 5 3 2 2 2 2 2" xfId="18071" xr:uid="{00000000-0005-0000-0000-0000AA420000}"/>
    <cellStyle name="Normal 3 2 2 3 5 3 2 2 2 3" xfId="18072" xr:uid="{00000000-0005-0000-0000-0000AB420000}"/>
    <cellStyle name="Normal 3 2 2 3 5 3 2 2 3" xfId="18073" xr:uid="{00000000-0005-0000-0000-0000AC420000}"/>
    <cellStyle name="Normal 3 2 2 3 5 3 2 2 3 2" xfId="18074" xr:uid="{00000000-0005-0000-0000-0000AD420000}"/>
    <cellStyle name="Normal 3 2 2 3 5 3 2 2 4" xfId="18075" xr:uid="{00000000-0005-0000-0000-0000AE420000}"/>
    <cellStyle name="Normal 3 2 2 3 5 3 2 3" xfId="18076" xr:uid="{00000000-0005-0000-0000-0000AF420000}"/>
    <cellStyle name="Normal 3 2 2 3 5 3 2 3 2" xfId="18077" xr:uid="{00000000-0005-0000-0000-0000B0420000}"/>
    <cellStyle name="Normal 3 2 2 3 5 3 2 3 2 2" xfId="18078" xr:uid="{00000000-0005-0000-0000-0000B1420000}"/>
    <cellStyle name="Normal 3 2 2 3 5 3 2 3 3" xfId="18079" xr:uid="{00000000-0005-0000-0000-0000B2420000}"/>
    <cellStyle name="Normal 3 2 2 3 5 3 2 4" xfId="18080" xr:uid="{00000000-0005-0000-0000-0000B3420000}"/>
    <cellStyle name="Normal 3 2 2 3 5 3 2 4 2" xfId="18081" xr:uid="{00000000-0005-0000-0000-0000B4420000}"/>
    <cellStyle name="Normal 3 2 2 3 5 3 2 5" xfId="18082" xr:uid="{00000000-0005-0000-0000-0000B5420000}"/>
    <cellStyle name="Normal 3 2 2 3 5 3 3" xfId="18083" xr:uid="{00000000-0005-0000-0000-0000B6420000}"/>
    <cellStyle name="Normal 3 2 2 3 5 3 3 2" xfId="18084" xr:uid="{00000000-0005-0000-0000-0000B7420000}"/>
    <cellStyle name="Normal 3 2 2 3 5 3 3 2 2" xfId="18085" xr:uid="{00000000-0005-0000-0000-0000B8420000}"/>
    <cellStyle name="Normal 3 2 2 3 5 3 3 2 2 2" xfId="18086" xr:uid="{00000000-0005-0000-0000-0000B9420000}"/>
    <cellStyle name="Normal 3 2 2 3 5 3 3 2 3" xfId="18087" xr:uid="{00000000-0005-0000-0000-0000BA420000}"/>
    <cellStyle name="Normal 3 2 2 3 5 3 3 3" xfId="18088" xr:uid="{00000000-0005-0000-0000-0000BB420000}"/>
    <cellStyle name="Normal 3 2 2 3 5 3 3 3 2" xfId="18089" xr:uid="{00000000-0005-0000-0000-0000BC420000}"/>
    <cellStyle name="Normal 3 2 2 3 5 3 3 4" xfId="18090" xr:uid="{00000000-0005-0000-0000-0000BD420000}"/>
    <cellStyle name="Normal 3 2 2 3 5 3 4" xfId="18091" xr:uid="{00000000-0005-0000-0000-0000BE420000}"/>
    <cellStyle name="Normal 3 2 2 3 5 3 4 2" xfId="18092" xr:uid="{00000000-0005-0000-0000-0000BF420000}"/>
    <cellStyle name="Normal 3 2 2 3 5 3 4 2 2" xfId="18093" xr:uid="{00000000-0005-0000-0000-0000C0420000}"/>
    <cellStyle name="Normal 3 2 2 3 5 3 4 2 2 2" xfId="18094" xr:uid="{00000000-0005-0000-0000-0000C1420000}"/>
    <cellStyle name="Normal 3 2 2 3 5 3 4 2 3" xfId="18095" xr:uid="{00000000-0005-0000-0000-0000C2420000}"/>
    <cellStyle name="Normal 3 2 2 3 5 3 4 3" xfId="18096" xr:uid="{00000000-0005-0000-0000-0000C3420000}"/>
    <cellStyle name="Normal 3 2 2 3 5 3 4 3 2" xfId="18097" xr:uid="{00000000-0005-0000-0000-0000C4420000}"/>
    <cellStyle name="Normal 3 2 2 3 5 3 4 4" xfId="18098" xr:uid="{00000000-0005-0000-0000-0000C5420000}"/>
    <cellStyle name="Normal 3 2 2 3 5 3 5" xfId="18099" xr:uid="{00000000-0005-0000-0000-0000C6420000}"/>
    <cellStyle name="Normal 3 2 2 3 5 3 5 2" xfId="18100" xr:uid="{00000000-0005-0000-0000-0000C7420000}"/>
    <cellStyle name="Normal 3 2 2 3 5 3 5 2 2" xfId="18101" xr:uid="{00000000-0005-0000-0000-0000C8420000}"/>
    <cellStyle name="Normal 3 2 2 3 5 3 5 3" xfId="18102" xr:uid="{00000000-0005-0000-0000-0000C9420000}"/>
    <cellStyle name="Normal 3 2 2 3 5 3 6" xfId="18103" xr:uid="{00000000-0005-0000-0000-0000CA420000}"/>
    <cellStyle name="Normal 3 2 2 3 5 3 6 2" xfId="18104" xr:uid="{00000000-0005-0000-0000-0000CB420000}"/>
    <cellStyle name="Normal 3 2 2 3 5 3 7" xfId="18105" xr:uid="{00000000-0005-0000-0000-0000CC420000}"/>
    <cellStyle name="Normal 3 2 2 3 5 3 7 2" xfId="18106" xr:uid="{00000000-0005-0000-0000-0000CD420000}"/>
    <cellStyle name="Normal 3 2 2 3 5 3 8" xfId="18107" xr:uid="{00000000-0005-0000-0000-0000CE420000}"/>
    <cellStyle name="Normal 3 2 2 3 5 4" xfId="18108" xr:uid="{00000000-0005-0000-0000-0000CF420000}"/>
    <cellStyle name="Normal 3 2 2 3 5 4 2" xfId="18109" xr:uid="{00000000-0005-0000-0000-0000D0420000}"/>
    <cellStyle name="Normal 3 2 2 3 5 4 2 2" xfId="18110" xr:uid="{00000000-0005-0000-0000-0000D1420000}"/>
    <cellStyle name="Normal 3 2 2 3 5 4 2 2 2" xfId="18111" xr:uid="{00000000-0005-0000-0000-0000D2420000}"/>
    <cellStyle name="Normal 3 2 2 3 5 4 2 2 2 2" xfId="18112" xr:uid="{00000000-0005-0000-0000-0000D3420000}"/>
    <cellStyle name="Normal 3 2 2 3 5 4 2 2 3" xfId="18113" xr:uid="{00000000-0005-0000-0000-0000D4420000}"/>
    <cellStyle name="Normal 3 2 2 3 5 4 2 3" xfId="18114" xr:uid="{00000000-0005-0000-0000-0000D5420000}"/>
    <cellStyle name="Normal 3 2 2 3 5 4 2 3 2" xfId="18115" xr:uid="{00000000-0005-0000-0000-0000D6420000}"/>
    <cellStyle name="Normal 3 2 2 3 5 4 2 4" xfId="18116" xr:uid="{00000000-0005-0000-0000-0000D7420000}"/>
    <cellStyle name="Normal 3 2 2 3 5 4 3" xfId="18117" xr:uid="{00000000-0005-0000-0000-0000D8420000}"/>
    <cellStyle name="Normal 3 2 2 3 5 4 3 2" xfId="18118" xr:uid="{00000000-0005-0000-0000-0000D9420000}"/>
    <cellStyle name="Normal 3 2 2 3 5 4 3 2 2" xfId="18119" xr:uid="{00000000-0005-0000-0000-0000DA420000}"/>
    <cellStyle name="Normal 3 2 2 3 5 4 3 3" xfId="18120" xr:uid="{00000000-0005-0000-0000-0000DB420000}"/>
    <cellStyle name="Normal 3 2 2 3 5 4 4" xfId="18121" xr:uid="{00000000-0005-0000-0000-0000DC420000}"/>
    <cellStyle name="Normal 3 2 2 3 5 4 4 2" xfId="18122" xr:uid="{00000000-0005-0000-0000-0000DD420000}"/>
    <cellStyle name="Normal 3 2 2 3 5 4 5" xfId="18123" xr:uid="{00000000-0005-0000-0000-0000DE420000}"/>
    <cellStyle name="Normal 3 2 2 3 5 5" xfId="18124" xr:uid="{00000000-0005-0000-0000-0000DF420000}"/>
    <cellStyle name="Normal 3 2 2 3 5 5 2" xfId="18125" xr:uid="{00000000-0005-0000-0000-0000E0420000}"/>
    <cellStyle name="Normal 3 2 2 3 5 5 2 2" xfId="18126" xr:uid="{00000000-0005-0000-0000-0000E1420000}"/>
    <cellStyle name="Normal 3 2 2 3 5 5 2 2 2" xfId="18127" xr:uid="{00000000-0005-0000-0000-0000E2420000}"/>
    <cellStyle name="Normal 3 2 2 3 5 5 2 3" xfId="18128" xr:uid="{00000000-0005-0000-0000-0000E3420000}"/>
    <cellStyle name="Normal 3 2 2 3 5 5 3" xfId="18129" xr:uid="{00000000-0005-0000-0000-0000E4420000}"/>
    <cellStyle name="Normal 3 2 2 3 5 5 3 2" xfId="18130" xr:uid="{00000000-0005-0000-0000-0000E5420000}"/>
    <cellStyle name="Normal 3 2 2 3 5 5 4" xfId="18131" xr:uid="{00000000-0005-0000-0000-0000E6420000}"/>
    <cellStyle name="Normal 3 2 2 3 5 6" xfId="18132" xr:uid="{00000000-0005-0000-0000-0000E7420000}"/>
    <cellStyle name="Normal 3 2 2 3 5 6 2" xfId="18133" xr:uid="{00000000-0005-0000-0000-0000E8420000}"/>
    <cellStyle name="Normal 3 2 2 3 5 6 2 2" xfId="18134" xr:uid="{00000000-0005-0000-0000-0000E9420000}"/>
    <cellStyle name="Normal 3 2 2 3 5 6 2 2 2" xfId="18135" xr:uid="{00000000-0005-0000-0000-0000EA420000}"/>
    <cellStyle name="Normal 3 2 2 3 5 6 2 3" xfId="18136" xr:uid="{00000000-0005-0000-0000-0000EB420000}"/>
    <cellStyle name="Normal 3 2 2 3 5 6 3" xfId="18137" xr:uid="{00000000-0005-0000-0000-0000EC420000}"/>
    <cellStyle name="Normal 3 2 2 3 5 6 3 2" xfId="18138" xr:uid="{00000000-0005-0000-0000-0000ED420000}"/>
    <cellStyle name="Normal 3 2 2 3 5 6 4" xfId="18139" xr:uid="{00000000-0005-0000-0000-0000EE420000}"/>
    <cellStyle name="Normal 3 2 2 3 5 7" xfId="18140" xr:uid="{00000000-0005-0000-0000-0000EF420000}"/>
    <cellStyle name="Normal 3 2 2 3 5 7 2" xfId="18141" xr:uid="{00000000-0005-0000-0000-0000F0420000}"/>
    <cellStyle name="Normal 3 2 2 3 5 7 2 2" xfId="18142" xr:uid="{00000000-0005-0000-0000-0000F1420000}"/>
    <cellStyle name="Normal 3 2 2 3 5 7 3" xfId="18143" xr:uid="{00000000-0005-0000-0000-0000F2420000}"/>
    <cellStyle name="Normal 3 2 2 3 5 8" xfId="18144" xr:uid="{00000000-0005-0000-0000-0000F3420000}"/>
    <cellStyle name="Normal 3 2 2 3 5 8 2" xfId="18145" xr:uid="{00000000-0005-0000-0000-0000F4420000}"/>
    <cellStyle name="Normal 3 2 2 3 5 9" xfId="18146" xr:uid="{00000000-0005-0000-0000-0000F5420000}"/>
    <cellStyle name="Normal 3 2 2 3 5 9 2" xfId="18147" xr:uid="{00000000-0005-0000-0000-0000F6420000}"/>
    <cellStyle name="Normal 3 2 2 3 6" xfId="18148" xr:uid="{00000000-0005-0000-0000-0000F7420000}"/>
    <cellStyle name="Normal 3 2 2 3 6 2" xfId="18149" xr:uid="{00000000-0005-0000-0000-0000F8420000}"/>
    <cellStyle name="Normal 3 2 2 3 6 2 2" xfId="18150" xr:uid="{00000000-0005-0000-0000-0000F9420000}"/>
    <cellStyle name="Normal 3 2 2 3 6 2 2 2" xfId="18151" xr:uid="{00000000-0005-0000-0000-0000FA420000}"/>
    <cellStyle name="Normal 3 2 2 3 6 2 2 2 2" xfId="18152" xr:uid="{00000000-0005-0000-0000-0000FB420000}"/>
    <cellStyle name="Normal 3 2 2 3 6 2 2 2 2 2" xfId="18153" xr:uid="{00000000-0005-0000-0000-0000FC420000}"/>
    <cellStyle name="Normal 3 2 2 3 6 2 2 2 2 2 2" xfId="18154" xr:uid="{00000000-0005-0000-0000-0000FD420000}"/>
    <cellStyle name="Normal 3 2 2 3 6 2 2 2 2 3" xfId="18155" xr:uid="{00000000-0005-0000-0000-0000FE420000}"/>
    <cellStyle name="Normal 3 2 2 3 6 2 2 2 3" xfId="18156" xr:uid="{00000000-0005-0000-0000-0000FF420000}"/>
    <cellStyle name="Normal 3 2 2 3 6 2 2 2 3 2" xfId="18157" xr:uid="{00000000-0005-0000-0000-000000430000}"/>
    <cellStyle name="Normal 3 2 2 3 6 2 2 2 4" xfId="18158" xr:uid="{00000000-0005-0000-0000-000001430000}"/>
    <cellStyle name="Normal 3 2 2 3 6 2 2 3" xfId="18159" xr:uid="{00000000-0005-0000-0000-000002430000}"/>
    <cellStyle name="Normal 3 2 2 3 6 2 2 3 2" xfId="18160" xr:uid="{00000000-0005-0000-0000-000003430000}"/>
    <cellStyle name="Normal 3 2 2 3 6 2 2 3 2 2" xfId="18161" xr:uid="{00000000-0005-0000-0000-000004430000}"/>
    <cellStyle name="Normal 3 2 2 3 6 2 2 3 3" xfId="18162" xr:uid="{00000000-0005-0000-0000-000005430000}"/>
    <cellStyle name="Normal 3 2 2 3 6 2 2 4" xfId="18163" xr:uid="{00000000-0005-0000-0000-000006430000}"/>
    <cellStyle name="Normal 3 2 2 3 6 2 2 4 2" xfId="18164" xr:uid="{00000000-0005-0000-0000-000007430000}"/>
    <cellStyle name="Normal 3 2 2 3 6 2 2 5" xfId="18165" xr:uid="{00000000-0005-0000-0000-000008430000}"/>
    <cellStyle name="Normal 3 2 2 3 6 2 3" xfId="18166" xr:uid="{00000000-0005-0000-0000-000009430000}"/>
    <cellStyle name="Normal 3 2 2 3 6 2 3 2" xfId="18167" xr:uid="{00000000-0005-0000-0000-00000A430000}"/>
    <cellStyle name="Normal 3 2 2 3 6 2 3 2 2" xfId="18168" xr:uid="{00000000-0005-0000-0000-00000B430000}"/>
    <cellStyle name="Normal 3 2 2 3 6 2 3 2 2 2" xfId="18169" xr:uid="{00000000-0005-0000-0000-00000C430000}"/>
    <cellStyle name="Normal 3 2 2 3 6 2 3 2 3" xfId="18170" xr:uid="{00000000-0005-0000-0000-00000D430000}"/>
    <cellStyle name="Normal 3 2 2 3 6 2 3 3" xfId="18171" xr:uid="{00000000-0005-0000-0000-00000E430000}"/>
    <cellStyle name="Normal 3 2 2 3 6 2 3 3 2" xfId="18172" xr:uid="{00000000-0005-0000-0000-00000F430000}"/>
    <cellStyle name="Normal 3 2 2 3 6 2 3 4" xfId="18173" xr:uid="{00000000-0005-0000-0000-000010430000}"/>
    <cellStyle name="Normal 3 2 2 3 6 2 4" xfId="18174" xr:uid="{00000000-0005-0000-0000-000011430000}"/>
    <cellStyle name="Normal 3 2 2 3 6 2 4 2" xfId="18175" xr:uid="{00000000-0005-0000-0000-000012430000}"/>
    <cellStyle name="Normal 3 2 2 3 6 2 4 2 2" xfId="18176" xr:uid="{00000000-0005-0000-0000-000013430000}"/>
    <cellStyle name="Normal 3 2 2 3 6 2 4 2 2 2" xfId="18177" xr:uid="{00000000-0005-0000-0000-000014430000}"/>
    <cellStyle name="Normal 3 2 2 3 6 2 4 2 3" xfId="18178" xr:uid="{00000000-0005-0000-0000-000015430000}"/>
    <cellStyle name="Normal 3 2 2 3 6 2 4 3" xfId="18179" xr:uid="{00000000-0005-0000-0000-000016430000}"/>
    <cellStyle name="Normal 3 2 2 3 6 2 4 3 2" xfId="18180" xr:uid="{00000000-0005-0000-0000-000017430000}"/>
    <cellStyle name="Normal 3 2 2 3 6 2 4 4" xfId="18181" xr:uid="{00000000-0005-0000-0000-000018430000}"/>
    <cellStyle name="Normal 3 2 2 3 6 2 5" xfId="18182" xr:uid="{00000000-0005-0000-0000-000019430000}"/>
    <cellStyle name="Normal 3 2 2 3 6 2 5 2" xfId="18183" xr:uid="{00000000-0005-0000-0000-00001A430000}"/>
    <cellStyle name="Normal 3 2 2 3 6 2 5 2 2" xfId="18184" xr:uid="{00000000-0005-0000-0000-00001B430000}"/>
    <cellStyle name="Normal 3 2 2 3 6 2 5 3" xfId="18185" xr:uid="{00000000-0005-0000-0000-00001C430000}"/>
    <cellStyle name="Normal 3 2 2 3 6 2 6" xfId="18186" xr:uid="{00000000-0005-0000-0000-00001D430000}"/>
    <cellStyle name="Normal 3 2 2 3 6 2 6 2" xfId="18187" xr:uid="{00000000-0005-0000-0000-00001E430000}"/>
    <cellStyle name="Normal 3 2 2 3 6 2 7" xfId="18188" xr:uid="{00000000-0005-0000-0000-00001F430000}"/>
    <cellStyle name="Normal 3 2 2 3 6 2 7 2" xfId="18189" xr:uid="{00000000-0005-0000-0000-000020430000}"/>
    <cellStyle name="Normal 3 2 2 3 6 2 8" xfId="18190" xr:uid="{00000000-0005-0000-0000-000021430000}"/>
    <cellStyle name="Normal 3 2 2 3 6 3" xfId="18191" xr:uid="{00000000-0005-0000-0000-000022430000}"/>
    <cellStyle name="Normal 3 2 2 3 6 3 2" xfId="18192" xr:uid="{00000000-0005-0000-0000-000023430000}"/>
    <cellStyle name="Normal 3 2 2 3 6 3 2 2" xfId="18193" xr:uid="{00000000-0005-0000-0000-000024430000}"/>
    <cellStyle name="Normal 3 2 2 3 6 3 2 2 2" xfId="18194" xr:uid="{00000000-0005-0000-0000-000025430000}"/>
    <cellStyle name="Normal 3 2 2 3 6 3 2 2 2 2" xfId="18195" xr:uid="{00000000-0005-0000-0000-000026430000}"/>
    <cellStyle name="Normal 3 2 2 3 6 3 2 2 3" xfId="18196" xr:uid="{00000000-0005-0000-0000-000027430000}"/>
    <cellStyle name="Normal 3 2 2 3 6 3 2 3" xfId="18197" xr:uid="{00000000-0005-0000-0000-000028430000}"/>
    <cellStyle name="Normal 3 2 2 3 6 3 2 3 2" xfId="18198" xr:uid="{00000000-0005-0000-0000-000029430000}"/>
    <cellStyle name="Normal 3 2 2 3 6 3 2 4" xfId="18199" xr:uid="{00000000-0005-0000-0000-00002A430000}"/>
    <cellStyle name="Normal 3 2 2 3 6 3 3" xfId="18200" xr:uid="{00000000-0005-0000-0000-00002B430000}"/>
    <cellStyle name="Normal 3 2 2 3 6 3 3 2" xfId="18201" xr:uid="{00000000-0005-0000-0000-00002C430000}"/>
    <cellStyle name="Normal 3 2 2 3 6 3 3 2 2" xfId="18202" xr:uid="{00000000-0005-0000-0000-00002D430000}"/>
    <cellStyle name="Normal 3 2 2 3 6 3 3 3" xfId="18203" xr:uid="{00000000-0005-0000-0000-00002E430000}"/>
    <cellStyle name="Normal 3 2 2 3 6 3 4" xfId="18204" xr:uid="{00000000-0005-0000-0000-00002F430000}"/>
    <cellStyle name="Normal 3 2 2 3 6 3 4 2" xfId="18205" xr:uid="{00000000-0005-0000-0000-000030430000}"/>
    <cellStyle name="Normal 3 2 2 3 6 3 5" xfId="18206" xr:uid="{00000000-0005-0000-0000-000031430000}"/>
    <cellStyle name="Normal 3 2 2 3 6 4" xfId="18207" xr:uid="{00000000-0005-0000-0000-000032430000}"/>
    <cellStyle name="Normal 3 2 2 3 6 4 2" xfId="18208" xr:uid="{00000000-0005-0000-0000-000033430000}"/>
    <cellStyle name="Normal 3 2 2 3 6 4 2 2" xfId="18209" xr:uid="{00000000-0005-0000-0000-000034430000}"/>
    <cellStyle name="Normal 3 2 2 3 6 4 2 2 2" xfId="18210" xr:uid="{00000000-0005-0000-0000-000035430000}"/>
    <cellStyle name="Normal 3 2 2 3 6 4 2 3" xfId="18211" xr:uid="{00000000-0005-0000-0000-000036430000}"/>
    <cellStyle name="Normal 3 2 2 3 6 4 3" xfId="18212" xr:uid="{00000000-0005-0000-0000-000037430000}"/>
    <cellStyle name="Normal 3 2 2 3 6 4 3 2" xfId="18213" xr:uid="{00000000-0005-0000-0000-000038430000}"/>
    <cellStyle name="Normal 3 2 2 3 6 4 4" xfId="18214" xr:uid="{00000000-0005-0000-0000-000039430000}"/>
    <cellStyle name="Normal 3 2 2 3 6 5" xfId="18215" xr:uid="{00000000-0005-0000-0000-00003A430000}"/>
    <cellStyle name="Normal 3 2 2 3 6 5 2" xfId="18216" xr:uid="{00000000-0005-0000-0000-00003B430000}"/>
    <cellStyle name="Normal 3 2 2 3 6 5 2 2" xfId="18217" xr:uid="{00000000-0005-0000-0000-00003C430000}"/>
    <cellStyle name="Normal 3 2 2 3 6 5 2 2 2" xfId="18218" xr:uid="{00000000-0005-0000-0000-00003D430000}"/>
    <cellStyle name="Normal 3 2 2 3 6 5 2 3" xfId="18219" xr:uid="{00000000-0005-0000-0000-00003E430000}"/>
    <cellStyle name="Normal 3 2 2 3 6 5 3" xfId="18220" xr:uid="{00000000-0005-0000-0000-00003F430000}"/>
    <cellStyle name="Normal 3 2 2 3 6 5 3 2" xfId="18221" xr:uid="{00000000-0005-0000-0000-000040430000}"/>
    <cellStyle name="Normal 3 2 2 3 6 5 4" xfId="18222" xr:uid="{00000000-0005-0000-0000-000041430000}"/>
    <cellStyle name="Normal 3 2 2 3 6 6" xfId="18223" xr:uid="{00000000-0005-0000-0000-000042430000}"/>
    <cellStyle name="Normal 3 2 2 3 6 6 2" xfId="18224" xr:uid="{00000000-0005-0000-0000-000043430000}"/>
    <cellStyle name="Normal 3 2 2 3 6 6 2 2" xfId="18225" xr:uid="{00000000-0005-0000-0000-000044430000}"/>
    <cellStyle name="Normal 3 2 2 3 6 6 3" xfId="18226" xr:uid="{00000000-0005-0000-0000-000045430000}"/>
    <cellStyle name="Normal 3 2 2 3 6 7" xfId="18227" xr:uid="{00000000-0005-0000-0000-000046430000}"/>
    <cellStyle name="Normal 3 2 2 3 6 7 2" xfId="18228" xr:uid="{00000000-0005-0000-0000-000047430000}"/>
    <cellStyle name="Normal 3 2 2 3 6 8" xfId="18229" xr:uid="{00000000-0005-0000-0000-000048430000}"/>
    <cellStyle name="Normal 3 2 2 3 6 8 2" xfId="18230" xr:uid="{00000000-0005-0000-0000-000049430000}"/>
    <cellStyle name="Normal 3 2 2 3 6 9" xfId="18231" xr:uid="{00000000-0005-0000-0000-00004A430000}"/>
    <cellStyle name="Normal 3 2 2 3 7" xfId="18232" xr:uid="{00000000-0005-0000-0000-00004B430000}"/>
    <cellStyle name="Normal 3 2 2 3 7 2" xfId="18233" xr:uid="{00000000-0005-0000-0000-00004C430000}"/>
    <cellStyle name="Normal 3 2 2 3 7 2 2" xfId="18234" xr:uid="{00000000-0005-0000-0000-00004D430000}"/>
    <cellStyle name="Normal 3 2 2 3 7 2 2 2" xfId="18235" xr:uid="{00000000-0005-0000-0000-00004E430000}"/>
    <cellStyle name="Normal 3 2 2 3 7 2 2 2 2" xfId="18236" xr:uid="{00000000-0005-0000-0000-00004F430000}"/>
    <cellStyle name="Normal 3 2 2 3 7 2 2 2 2 2" xfId="18237" xr:uid="{00000000-0005-0000-0000-000050430000}"/>
    <cellStyle name="Normal 3 2 2 3 7 2 2 2 3" xfId="18238" xr:uid="{00000000-0005-0000-0000-000051430000}"/>
    <cellStyle name="Normal 3 2 2 3 7 2 2 3" xfId="18239" xr:uid="{00000000-0005-0000-0000-000052430000}"/>
    <cellStyle name="Normal 3 2 2 3 7 2 2 3 2" xfId="18240" xr:uid="{00000000-0005-0000-0000-000053430000}"/>
    <cellStyle name="Normal 3 2 2 3 7 2 2 4" xfId="18241" xr:uid="{00000000-0005-0000-0000-000054430000}"/>
    <cellStyle name="Normal 3 2 2 3 7 2 3" xfId="18242" xr:uid="{00000000-0005-0000-0000-000055430000}"/>
    <cellStyle name="Normal 3 2 2 3 7 2 3 2" xfId="18243" xr:uid="{00000000-0005-0000-0000-000056430000}"/>
    <cellStyle name="Normal 3 2 2 3 7 2 3 2 2" xfId="18244" xr:uid="{00000000-0005-0000-0000-000057430000}"/>
    <cellStyle name="Normal 3 2 2 3 7 2 3 3" xfId="18245" xr:uid="{00000000-0005-0000-0000-000058430000}"/>
    <cellStyle name="Normal 3 2 2 3 7 2 4" xfId="18246" xr:uid="{00000000-0005-0000-0000-000059430000}"/>
    <cellStyle name="Normal 3 2 2 3 7 2 4 2" xfId="18247" xr:uid="{00000000-0005-0000-0000-00005A430000}"/>
    <cellStyle name="Normal 3 2 2 3 7 2 5" xfId="18248" xr:uid="{00000000-0005-0000-0000-00005B430000}"/>
    <cellStyle name="Normal 3 2 2 3 7 3" xfId="18249" xr:uid="{00000000-0005-0000-0000-00005C430000}"/>
    <cellStyle name="Normal 3 2 2 3 7 3 2" xfId="18250" xr:uid="{00000000-0005-0000-0000-00005D430000}"/>
    <cellStyle name="Normal 3 2 2 3 7 3 2 2" xfId="18251" xr:uid="{00000000-0005-0000-0000-00005E430000}"/>
    <cellStyle name="Normal 3 2 2 3 7 3 2 2 2" xfId="18252" xr:uid="{00000000-0005-0000-0000-00005F430000}"/>
    <cellStyle name="Normal 3 2 2 3 7 3 2 3" xfId="18253" xr:uid="{00000000-0005-0000-0000-000060430000}"/>
    <cellStyle name="Normal 3 2 2 3 7 3 3" xfId="18254" xr:uid="{00000000-0005-0000-0000-000061430000}"/>
    <cellStyle name="Normal 3 2 2 3 7 3 3 2" xfId="18255" xr:uid="{00000000-0005-0000-0000-000062430000}"/>
    <cellStyle name="Normal 3 2 2 3 7 3 4" xfId="18256" xr:uid="{00000000-0005-0000-0000-000063430000}"/>
    <cellStyle name="Normal 3 2 2 3 7 4" xfId="18257" xr:uid="{00000000-0005-0000-0000-000064430000}"/>
    <cellStyle name="Normal 3 2 2 3 7 4 2" xfId="18258" xr:uid="{00000000-0005-0000-0000-000065430000}"/>
    <cellStyle name="Normal 3 2 2 3 7 4 2 2" xfId="18259" xr:uid="{00000000-0005-0000-0000-000066430000}"/>
    <cellStyle name="Normal 3 2 2 3 7 4 2 2 2" xfId="18260" xr:uid="{00000000-0005-0000-0000-000067430000}"/>
    <cellStyle name="Normal 3 2 2 3 7 4 2 3" xfId="18261" xr:uid="{00000000-0005-0000-0000-000068430000}"/>
    <cellStyle name="Normal 3 2 2 3 7 4 3" xfId="18262" xr:uid="{00000000-0005-0000-0000-000069430000}"/>
    <cellStyle name="Normal 3 2 2 3 7 4 3 2" xfId="18263" xr:uid="{00000000-0005-0000-0000-00006A430000}"/>
    <cellStyle name="Normal 3 2 2 3 7 4 4" xfId="18264" xr:uid="{00000000-0005-0000-0000-00006B430000}"/>
    <cellStyle name="Normal 3 2 2 3 7 5" xfId="18265" xr:uid="{00000000-0005-0000-0000-00006C430000}"/>
    <cellStyle name="Normal 3 2 2 3 7 5 2" xfId="18266" xr:uid="{00000000-0005-0000-0000-00006D430000}"/>
    <cellStyle name="Normal 3 2 2 3 7 5 2 2" xfId="18267" xr:uid="{00000000-0005-0000-0000-00006E430000}"/>
    <cellStyle name="Normal 3 2 2 3 7 5 3" xfId="18268" xr:uid="{00000000-0005-0000-0000-00006F430000}"/>
    <cellStyle name="Normal 3 2 2 3 7 6" xfId="18269" xr:uid="{00000000-0005-0000-0000-000070430000}"/>
    <cellStyle name="Normal 3 2 2 3 7 6 2" xfId="18270" xr:uid="{00000000-0005-0000-0000-000071430000}"/>
    <cellStyle name="Normal 3 2 2 3 7 7" xfId="18271" xr:uid="{00000000-0005-0000-0000-000072430000}"/>
    <cellStyle name="Normal 3 2 2 3 7 7 2" xfId="18272" xr:uid="{00000000-0005-0000-0000-000073430000}"/>
    <cellStyle name="Normal 3 2 2 3 7 8" xfId="18273" xr:uid="{00000000-0005-0000-0000-000074430000}"/>
    <cellStyle name="Normal 3 2 2 3 8" xfId="18274" xr:uid="{00000000-0005-0000-0000-000075430000}"/>
    <cellStyle name="Normal 3 2 2 3 8 2" xfId="18275" xr:uid="{00000000-0005-0000-0000-000076430000}"/>
    <cellStyle name="Normal 3 2 2 3 8 2 2" xfId="18276" xr:uid="{00000000-0005-0000-0000-000077430000}"/>
    <cellStyle name="Normal 3 2 2 3 8 2 2 2" xfId="18277" xr:uid="{00000000-0005-0000-0000-000078430000}"/>
    <cellStyle name="Normal 3 2 2 3 8 2 2 2 2" xfId="18278" xr:uid="{00000000-0005-0000-0000-000079430000}"/>
    <cellStyle name="Normal 3 2 2 3 8 2 2 2 2 2" xfId="18279" xr:uid="{00000000-0005-0000-0000-00007A430000}"/>
    <cellStyle name="Normal 3 2 2 3 8 2 2 2 3" xfId="18280" xr:uid="{00000000-0005-0000-0000-00007B430000}"/>
    <cellStyle name="Normal 3 2 2 3 8 2 2 3" xfId="18281" xr:uid="{00000000-0005-0000-0000-00007C430000}"/>
    <cellStyle name="Normal 3 2 2 3 8 2 2 3 2" xfId="18282" xr:uid="{00000000-0005-0000-0000-00007D430000}"/>
    <cellStyle name="Normal 3 2 2 3 8 2 2 4" xfId="18283" xr:uid="{00000000-0005-0000-0000-00007E430000}"/>
    <cellStyle name="Normal 3 2 2 3 8 2 3" xfId="18284" xr:uid="{00000000-0005-0000-0000-00007F430000}"/>
    <cellStyle name="Normal 3 2 2 3 8 2 3 2" xfId="18285" xr:uid="{00000000-0005-0000-0000-000080430000}"/>
    <cellStyle name="Normal 3 2 2 3 8 2 3 2 2" xfId="18286" xr:uid="{00000000-0005-0000-0000-000081430000}"/>
    <cellStyle name="Normal 3 2 2 3 8 2 3 3" xfId="18287" xr:uid="{00000000-0005-0000-0000-000082430000}"/>
    <cellStyle name="Normal 3 2 2 3 8 2 4" xfId="18288" xr:uid="{00000000-0005-0000-0000-000083430000}"/>
    <cellStyle name="Normal 3 2 2 3 8 2 4 2" xfId="18289" xr:uid="{00000000-0005-0000-0000-000084430000}"/>
    <cellStyle name="Normal 3 2 2 3 8 2 5" xfId="18290" xr:uid="{00000000-0005-0000-0000-000085430000}"/>
    <cellStyle name="Normal 3 2 2 3 8 3" xfId="18291" xr:uid="{00000000-0005-0000-0000-000086430000}"/>
    <cellStyle name="Normal 3 2 2 3 8 3 2" xfId="18292" xr:uid="{00000000-0005-0000-0000-000087430000}"/>
    <cellStyle name="Normal 3 2 2 3 8 3 2 2" xfId="18293" xr:uid="{00000000-0005-0000-0000-000088430000}"/>
    <cellStyle name="Normal 3 2 2 3 8 3 2 2 2" xfId="18294" xr:uid="{00000000-0005-0000-0000-000089430000}"/>
    <cellStyle name="Normal 3 2 2 3 8 3 2 3" xfId="18295" xr:uid="{00000000-0005-0000-0000-00008A430000}"/>
    <cellStyle name="Normal 3 2 2 3 8 3 3" xfId="18296" xr:uid="{00000000-0005-0000-0000-00008B430000}"/>
    <cellStyle name="Normal 3 2 2 3 8 3 3 2" xfId="18297" xr:uid="{00000000-0005-0000-0000-00008C430000}"/>
    <cellStyle name="Normal 3 2 2 3 8 3 4" xfId="18298" xr:uid="{00000000-0005-0000-0000-00008D430000}"/>
    <cellStyle name="Normal 3 2 2 3 8 4" xfId="18299" xr:uid="{00000000-0005-0000-0000-00008E430000}"/>
    <cellStyle name="Normal 3 2 2 3 8 4 2" xfId="18300" xr:uid="{00000000-0005-0000-0000-00008F430000}"/>
    <cellStyle name="Normal 3 2 2 3 8 4 2 2" xfId="18301" xr:uid="{00000000-0005-0000-0000-000090430000}"/>
    <cellStyle name="Normal 3 2 2 3 8 4 2 2 2" xfId="18302" xr:uid="{00000000-0005-0000-0000-000091430000}"/>
    <cellStyle name="Normal 3 2 2 3 8 4 2 3" xfId="18303" xr:uid="{00000000-0005-0000-0000-000092430000}"/>
    <cellStyle name="Normal 3 2 2 3 8 4 3" xfId="18304" xr:uid="{00000000-0005-0000-0000-000093430000}"/>
    <cellStyle name="Normal 3 2 2 3 8 4 3 2" xfId="18305" xr:uid="{00000000-0005-0000-0000-000094430000}"/>
    <cellStyle name="Normal 3 2 2 3 8 4 4" xfId="18306" xr:uid="{00000000-0005-0000-0000-000095430000}"/>
    <cellStyle name="Normal 3 2 2 3 8 5" xfId="18307" xr:uid="{00000000-0005-0000-0000-000096430000}"/>
    <cellStyle name="Normal 3 2 2 3 8 5 2" xfId="18308" xr:uid="{00000000-0005-0000-0000-000097430000}"/>
    <cellStyle name="Normal 3 2 2 3 8 5 2 2" xfId="18309" xr:uid="{00000000-0005-0000-0000-000098430000}"/>
    <cellStyle name="Normal 3 2 2 3 8 5 3" xfId="18310" xr:uid="{00000000-0005-0000-0000-000099430000}"/>
    <cellStyle name="Normal 3 2 2 3 8 6" xfId="18311" xr:uid="{00000000-0005-0000-0000-00009A430000}"/>
    <cellStyle name="Normal 3 2 2 3 8 6 2" xfId="18312" xr:uid="{00000000-0005-0000-0000-00009B430000}"/>
    <cellStyle name="Normal 3 2 2 3 8 7" xfId="18313" xr:uid="{00000000-0005-0000-0000-00009C430000}"/>
    <cellStyle name="Normal 3 2 2 3 8 7 2" xfId="18314" xr:uid="{00000000-0005-0000-0000-00009D430000}"/>
    <cellStyle name="Normal 3 2 2 3 8 8" xfId="18315" xr:uid="{00000000-0005-0000-0000-00009E430000}"/>
    <cellStyle name="Normal 3 2 2 3 9" xfId="18316" xr:uid="{00000000-0005-0000-0000-00009F430000}"/>
    <cellStyle name="Normal 3 2 2 3 9 2" xfId="18317" xr:uid="{00000000-0005-0000-0000-0000A0430000}"/>
    <cellStyle name="Normal 3 2 2 3 9 2 2" xfId="18318" xr:uid="{00000000-0005-0000-0000-0000A1430000}"/>
    <cellStyle name="Normal 3 2 2 3 9 2 2 2" xfId="18319" xr:uid="{00000000-0005-0000-0000-0000A2430000}"/>
    <cellStyle name="Normal 3 2 2 3 9 2 2 2 2" xfId="18320" xr:uid="{00000000-0005-0000-0000-0000A3430000}"/>
    <cellStyle name="Normal 3 2 2 3 9 2 2 2 2 2" xfId="18321" xr:uid="{00000000-0005-0000-0000-0000A4430000}"/>
    <cellStyle name="Normal 3 2 2 3 9 2 2 2 3" xfId="18322" xr:uid="{00000000-0005-0000-0000-0000A5430000}"/>
    <cellStyle name="Normal 3 2 2 3 9 2 2 3" xfId="18323" xr:uid="{00000000-0005-0000-0000-0000A6430000}"/>
    <cellStyle name="Normal 3 2 2 3 9 2 2 3 2" xfId="18324" xr:uid="{00000000-0005-0000-0000-0000A7430000}"/>
    <cellStyle name="Normal 3 2 2 3 9 2 2 4" xfId="18325" xr:uid="{00000000-0005-0000-0000-0000A8430000}"/>
    <cellStyle name="Normal 3 2 2 3 9 2 3" xfId="18326" xr:uid="{00000000-0005-0000-0000-0000A9430000}"/>
    <cellStyle name="Normal 3 2 2 3 9 2 3 2" xfId="18327" xr:uid="{00000000-0005-0000-0000-0000AA430000}"/>
    <cellStyle name="Normal 3 2 2 3 9 2 3 2 2" xfId="18328" xr:uid="{00000000-0005-0000-0000-0000AB430000}"/>
    <cellStyle name="Normal 3 2 2 3 9 2 3 3" xfId="18329" xr:uid="{00000000-0005-0000-0000-0000AC430000}"/>
    <cellStyle name="Normal 3 2 2 3 9 2 4" xfId="18330" xr:uid="{00000000-0005-0000-0000-0000AD430000}"/>
    <cellStyle name="Normal 3 2 2 3 9 2 4 2" xfId="18331" xr:uid="{00000000-0005-0000-0000-0000AE430000}"/>
    <cellStyle name="Normal 3 2 2 3 9 2 5" xfId="18332" xr:uid="{00000000-0005-0000-0000-0000AF430000}"/>
    <cellStyle name="Normal 3 2 2 3 9 3" xfId="18333" xr:uid="{00000000-0005-0000-0000-0000B0430000}"/>
    <cellStyle name="Normal 3 2 2 3 9 3 2" xfId="18334" xr:uid="{00000000-0005-0000-0000-0000B1430000}"/>
    <cellStyle name="Normal 3 2 2 3 9 3 2 2" xfId="18335" xr:uid="{00000000-0005-0000-0000-0000B2430000}"/>
    <cellStyle name="Normal 3 2 2 3 9 3 2 2 2" xfId="18336" xr:uid="{00000000-0005-0000-0000-0000B3430000}"/>
    <cellStyle name="Normal 3 2 2 3 9 3 2 3" xfId="18337" xr:uid="{00000000-0005-0000-0000-0000B4430000}"/>
    <cellStyle name="Normal 3 2 2 3 9 3 3" xfId="18338" xr:uid="{00000000-0005-0000-0000-0000B5430000}"/>
    <cellStyle name="Normal 3 2 2 3 9 3 3 2" xfId="18339" xr:uid="{00000000-0005-0000-0000-0000B6430000}"/>
    <cellStyle name="Normal 3 2 2 3 9 3 4" xfId="18340" xr:uid="{00000000-0005-0000-0000-0000B7430000}"/>
    <cellStyle name="Normal 3 2 2 3 9 4" xfId="18341" xr:uid="{00000000-0005-0000-0000-0000B8430000}"/>
    <cellStyle name="Normal 3 2 2 3 9 4 2" xfId="18342" xr:uid="{00000000-0005-0000-0000-0000B9430000}"/>
    <cellStyle name="Normal 3 2 2 3 9 4 2 2" xfId="18343" xr:uid="{00000000-0005-0000-0000-0000BA430000}"/>
    <cellStyle name="Normal 3 2 2 3 9 4 3" xfId="18344" xr:uid="{00000000-0005-0000-0000-0000BB430000}"/>
    <cellStyle name="Normal 3 2 2 3 9 5" xfId="18345" xr:uid="{00000000-0005-0000-0000-0000BC430000}"/>
    <cellStyle name="Normal 3 2 2 3 9 5 2" xfId="18346" xr:uid="{00000000-0005-0000-0000-0000BD430000}"/>
    <cellStyle name="Normal 3 2 2 3 9 6" xfId="18347" xr:uid="{00000000-0005-0000-0000-0000BE430000}"/>
    <cellStyle name="Normal 3 2 2 4" xfId="18348" xr:uid="{00000000-0005-0000-0000-0000BF430000}"/>
    <cellStyle name="Normal 3 2 2 4 10" xfId="18349" xr:uid="{00000000-0005-0000-0000-0000C0430000}"/>
    <cellStyle name="Normal 3 2 2 4 10 2" xfId="18350" xr:uid="{00000000-0005-0000-0000-0000C1430000}"/>
    <cellStyle name="Normal 3 2 2 4 10 2 2" xfId="18351" xr:uid="{00000000-0005-0000-0000-0000C2430000}"/>
    <cellStyle name="Normal 3 2 2 4 10 2 2 2" xfId="18352" xr:uid="{00000000-0005-0000-0000-0000C3430000}"/>
    <cellStyle name="Normal 3 2 2 4 10 2 3" xfId="18353" xr:uid="{00000000-0005-0000-0000-0000C4430000}"/>
    <cellStyle name="Normal 3 2 2 4 10 3" xfId="18354" xr:uid="{00000000-0005-0000-0000-0000C5430000}"/>
    <cellStyle name="Normal 3 2 2 4 10 3 2" xfId="18355" xr:uid="{00000000-0005-0000-0000-0000C6430000}"/>
    <cellStyle name="Normal 3 2 2 4 10 4" xfId="18356" xr:uid="{00000000-0005-0000-0000-0000C7430000}"/>
    <cellStyle name="Normal 3 2 2 4 11" xfId="18357" xr:uid="{00000000-0005-0000-0000-0000C8430000}"/>
    <cellStyle name="Normal 3 2 2 4 11 2" xfId="18358" xr:uid="{00000000-0005-0000-0000-0000C9430000}"/>
    <cellStyle name="Normal 3 2 2 4 11 2 2" xfId="18359" xr:uid="{00000000-0005-0000-0000-0000CA430000}"/>
    <cellStyle name="Normal 3 2 2 4 11 2 2 2" xfId="18360" xr:uid="{00000000-0005-0000-0000-0000CB430000}"/>
    <cellStyle name="Normal 3 2 2 4 11 2 3" xfId="18361" xr:uid="{00000000-0005-0000-0000-0000CC430000}"/>
    <cellStyle name="Normal 3 2 2 4 11 3" xfId="18362" xr:uid="{00000000-0005-0000-0000-0000CD430000}"/>
    <cellStyle name="Normal 3 2 2 4 11 3 2" xfId="18363" xr:uid="{00000000-0005-0000-0000-0000CE430000}"/>
    <cellStyle name="Normal 3 2 2 4 11 4" xfId="18364" xr:uid="{00000000-0005-0000-0000-0000CF430000}"/>
    <cellStyle name="Normal 3 2 2 4 12" xfId="18365" xr:uid="{00000000-0005-0000-0000-0000D0430000}"/>
    <cellStyle name="Normal 3 2 2 4 12 2" xfId="18366" xr:uid="{00000000-0005-0000-0000-0000D1430000}"/>
    <cellStyle name="Normal 3 2 2 4 12 2 2" xfId="18367" xr:uid="{00000000-0005-0000-0000-0000D2430000}"/>
    <cellStyle name="Normal 3 2 2 4 12 2 2 2" xfId="18368" xr:uid="{00000000-0005-0000-0000-0000D3430000}"/>
    <cellStyle name="Normal 3 2 2 4 12 2 3" xfId="18369" xr:uid="{00000000-0005-0000-0000-0000D4430000}"/>
    <cellStyle name="Normal 3 2 2 4 12 3" xfId="18370" xr:uid="{00000000-0005-0000-0000-0000D5430000}"/>
    <cellStyle name="Normal 3 2 2 4 12 3 2" xfId="18371" xr:uid="{00000000-0005-0000-0000-0000D6430000}"/>
    <cellStyle name="Normal 3 2 2 4 12 4" xfId="18372" xr:uid="{00000000-0005-0000-0000-0000D7430000}"/>
    <cellStyle name="Normal 3 2 2 4 13" xfId="18373" xr:uid="{00000000-0005-0000-0000-0000D8430000}"/>
    <cellStyle name="Normal 3 2 2 4 13 2" xfId="18374" xr:uid="{00000000-0005-0000-0000-0000D9430000}"/>
    <cellStyle name="Normal 3 2 2 4 13 2 2" xfId="18375" xr:uid="{00000000-0005-0000-0000-0000DA430000}"/>
    <cellStyle name="Normal 3 2 2 4 13 3" xfId="18376" xr:uid="{00000000-0005-0000-0000-0000DB430000}"/>
    <cellStyle name="Normal 3 2 2 4 14" xfId="18377" xr:uid="{00000000-0005-0000-0000-0000DC430000}"/>
    <cellStyle name="Normal 3 2 2 4 14 2" xfId="18378" xr:uid="{00000000-0005-0000-0000-0000DD430000}"/>
    <cellStyle name="Normal 3 2 2 4 15" xfId="18379" xr:uid="{00000000-0005-0000-0000-0000DE430000}"/>
    <cellStyle name="Normal 3 2 2 4 15 2" xfId="18380" xr:uid="{00000000-0005-0000-0000-0000DF430000}"/>
    <cellStyle name="Normal 3 2 2 4 16" xfId="18381" xr:uid="{00000000-0005-0000-0000-0000E0430000}"/>
    <cellStyle name="Normal 3 2 2 4 2" xfId="18382" xr:uid="{00000000-0005-0000-0000-0000E1430000}"/>
    <cellStyle name="Normal 3 2 2 4 2 10" xfId="18383" xr:uid="{00000000-0005-0000-0000-0000E2430000}"/>
    <cellStyle name="Normal 3 2 2 4 2 2" xfId="18384" xr:uid="{00000000-0005-0000-0000-0000E3430000}"/>
    <cellStyle name="Normal 3 2 2 4 2 2 2" xfId="18385" xr:uid="{00000000-0005-0000-0000-0000E4430000}"/>
    <cellStyle name="Normal 3 2 2 4 2 2 2 2" xfId="18386" xr:uid="{00000000-0005-0000-0000-0000E5430000}"/>
    <cellStyle name="Normal 3 2 2 4 2 2 2 2 2" xfId="18387" xr:uid="{00000000-0005-0000-0000-0000E6430000}"/>
    <cellStyle name="Normal 3 2 2 4 2 2 2 2 2 2" xfId="18388" xr:uid="{00000000-0005-0000-0000-0000E7430000}"/>
    <cellStyle name="Normal 3 2 2 4 2 2 2 2 2 2 2" xfId="18389" xr:uid="{00000000-0005-0000-0000-0000E8430000}"/>
    <cellStyle name="Normal 3 2 2 4 2 2 2 2 2 2 2 2" xfId="18390" xr:uid="{00000000-0005-0000-0000-0000E9430000}"/>
    <cellStyle name="Normal 3 2 2 4 2 2 2 2 2 2 3" xfId="18391" xr:uid="{00000000-0005-0000-0000-0000EA430000}"/>
    <cellStyle name="Normal 3 2 2 4 2 2 2 2 2 3" xfId="18392" xr:uid="{00000000-0005-0000-0000-0000EB430000}"/>
    <cellStyle name="Normal 3 2 2 4 2 2 2 2 2 3 2" xfId="18393" xr:uid="{00000000-0005-0000-0000-0000EC430000}"/>
    <cellStyle name="Normal 3 2 2 4 2 2 2 2 2 4" xfId="18394" xr:uid="{00000000-0005-0000-0000-0000ED430000}"/>
    <cellStyle name="Normal 3 2 2 4 2 2 2 2 3" xfId="18395" xr:uid="{00000000-0005-0000-0000-0000EE430000}"/>
    <cellStyle name="Normal 3 2 2 4 2 2 2 2 3 2" xfId="18396" xr:uid="{00000000-0005-0000-0000-0000EF430000}"/>
    <cellStyle name="Normal 3 2 2 4 2 2 2 2 3 2 2" xfId="18397" xr:uid="{00000000-0005-0000-0000-0000F0430000}"/>
    <cellStyle name="Normal 3 2 2 4 2 2 2 2 3 3" xfId="18398" xr:uid="{00000000-0005-0000-0000-0000F1430000}"/>
    <cellStyle name="Normal 3 2 2 4 2 2 2 2 4" xfId="18399" xr:uid="{00000000-0005-0000-0000-0000F2430000}"/>
    <cellStyle name="Normal 3 2 2 4 2 2 2 2 4 2" xfId="18400" xr:uid="{00000000-0005-0000-0000-0000F3430000}"/>
    <cellStyle name="Normal 3 2 2 4 2 2 2 2 5" xfId="18401" xr:uid="{00000000-0005-0000-0000-0000F4430000}"/>
    <cellStyle name="Normal 3 2 2 4 2 2 2 3" xfId="18402" xr:uid="{00000000-0005-0000-0000-0000F5430000}"/>
    <cellStyle name="Normal 3 2 2 4 2 2 2 3 2" xfId="18403" xr:uid="{00000000-0005-0000-0000-0000F6430000}"/>
    <cellStyle name="Normal 3 2 2 4 2 2 2 3 2 2" xfId="18404" xr:uid="{00000000-0005-0000-0000-0000F7430000}"/>
    <cellStyle name="Normal 3 2 2 4 2 2 2 3 2 2 2" xfId="18405" xr:uid="{00000000-0005-0000-0000-0000F8430000}"/>
    <cellStyle name="Normal 3 2 2 4 2 2 2 3 2 3" xfId="18406" xr:uid="{00000000-0005-0000-0000-0000F9430000}"/>
    <cellStyle name="Normal 3 2 2 4 2 2 2 3 3" xfId="18407" xr:uid="{00000000-0005-0000-0000-0000FA430000}"/>
    <cellStyle name="Normal 3 2 2 4 2 2 2 3 3 2" xfId="18408" xr:uid="{00000000-0005-0000-0000-0000FB430000}"/>
    <cellStyle name="Normal 3 2 2 4 2 2 2 3 4" xfId="18409" xr:uid="{00000000-0005-0000-0000-0000FC430000}"/>
    <cellStyle name="Normal 3 2 2 4 2 2 2 4" xfId="18410" xr:uid="{00000000-0005-0000-0000-0000FD430000}"/>
    <cellStyle name="Normal 3 2 2 4 2 2 2 4 2" xfId="18411" xr:uid="{00000000-0005-0000-0000-0000FE430000}"/>
    <cellStyle name="Normal 3 2 2 4 2 2 2 4 2 2" xfId="18412" xr:uid="{00000000-0005-0000-0000-0000FF430000}"/>
    <cellStyle name="Normal 3 2 2 4 2 2 2 4 2 2 2" xfId="18413" xr:uid="{00000000-0005-0000-0000-000000440000}"/>
    <cellStyle name="Normal 3 2 2 4 2 2 2 4 2 3" xfId="18414" xr:uid="{00000000-0005-0000-0000-000001440000}"/>
    <cellStyle name="Normal 3 2 2 4 2 2 2 4 3" xfId="18415" xr:uid="{00000000-0005-0000-0000-000002440000}"/>
    <cellStyle name="Normal 3 2 2 4 2 2 2 4 3 2" xfId="18416" xr:uid="{00000000-0005-0000-0000-000003440000}"/>
    <cellStyle name="Normal 3 2 2 4 2 2 2 4 4" xfId="18417" xr:uid="{00000000-0005-0000-0000-000004440000}"/>
    <cellStyle name="Normal 3 2 2 4 2 2 2 5" xfId="18418" xr:uid="{00000000-0005-0000-0000-000005440000}"/>
    <cellStyle name="Normal 3 2 2 4 2 2 2 5 2" xfId="18419" xr:uid="{00000000-0005-0000-0000-000006440000}"/>
    <cellStyle name="Normal 3 2 2 4 2 2 2 5 2 2" xfId="18420" xr:uid="{00000000-0005-0000-0000-000007440000}"/>
    <cellStyle name="Normal 3 2 2 4 2 2 2 5 3" xfId="18421" xr:uid="{00000000-0005-0000-0000-000008440000}"/>
    <cellStyle name="Normal 3 2 2 4 2 2 2 6" xfId="18422" xr:uid="{00000000-0005-0000-0000-000009440000}"/>
    <cellStyle name="Normal 3 2 2 4 2 2 2 6 2" xfId="18423" xr:uid="{00000000-0005-0000-0000-00000A440000}"/>
    <cellStyle name="Normal 3 2 2 4 2 2 2 7" xfId="18424" xr:uid="{00000000-0005-0000-0000-00000B440000}"/>
    <cellStyle name="Normal 3 2 2 4 2 2 2 7 2" xfId="18425" xr:uid="{00000000-0005-0000-0000-00000C440000}"/>
    <cellStyle name="Normal 3 2 2 4 2 2 2 8" xfId="18426" xr:uid="{00000000-0005-0000-0000-00000D440000}"/>
    <cellStyle name="Normal 3 2 2 4 2 2 3" xfId="18427" xr:uid="{00000000-0005-0000-0000-00000E440000}"/>
    <cellStyle name="Normal 3 2 2 4 2 2 3 2" xfId="18428" xr:uid="{00000000-0005-0000-0000-00000F440000}"/>
    <cellStyle name="Normal 3 2 2 4 2 2 3 2 2" xfId="18429" xr:uid="{00000000-0005-0000-0000-000010440000}"/>
    <cellStyle name="Normal 3 2 2 4 2 2 3 2 2 2" xfId="18430" xr:uid="{00000000-0005-0000-0000-000011440000}"/>
    <cellStyle name="Normal 3 2 2 4 2 2 3 2 2 2 2" xfId="18431" xr:uid="{00000000-0005-0000-0000-000012440000}"/>
    <cellStyle name="Normal 3 2 2 4 2 2 3 2 2 3" xfId="18432" xr:uid="{00000000-0005-0000-0000-000013440000}"/>
    <cellStyle name="Normal 3 2 2 4 2 2 3 2 3" xfId="18433" xr:uid="{00000000-0005-0000-0000-000014440000}"/>
    <cellStyle name="Normal 3 2 2 4 2 2 3 2 3 2" xfId="18434" xr:uid="{00000000-0005-0000-0000-000015440000}"/>
    <cellStyle name="Normal 3 2 2 4 2 2 3 2 4" xfId="18435" xr:uid="{00000000-0005-0000-0000-000016440000}"/>
    <cellStyle name="Normal 3 2 2 4 2 2 3 3" xfId="18436" xr:uid="{00000000-0005-0000-0000-000017440000}"/>
    <cellStyle name="Normal 3 2 2 4 2 2 3 3 2" xfId="18437" xr:uid="{00000000-0005-0000-0000-000018440000}"/>
    <cellStyle name="Normal 3 2 2 4 2 2 3 3 2 2" xfId="18438" xr:uid="{00000000-0005-0000-0000-000019440000}"/>
    <cellStyle name="Normal 3 2 2 4 2 2 3 3 3" xfId="18439" xr:uid="{00000000-0005-0000-0000-00001A440000}"/>
    <cellStyle name="Normal 3 2 2 4 2 2 3 4" xfId="18440" xr:uid="{00000000-0005-0000-0000-00001B440000}"/>
    <cellStyle name="Normal 3 2 2 4 2 2 3 4 2" xfId="18441" xr:uid="{00000000-0005-0000-0000-00001C440000}"/>
    <cellStyle name="Normal 3 2 2 4 2 2 3 5" xfId="18442" xr:uid="{00000000-0005-0000-0000-00001D440000}"/>
    <cellStyle name="Normal 3 2 2 4 2 2 4" xfId="18443" xr:uid="{00000000-0005-0000-0000-00001E440000}"/>
    <cellStyle name="Normal 3 2 2 4 2 2 4 2" xfId="18444" xr:uid="{00000000-0005-0000-0000-00001F440000}"/>
    <cellStyle name="Normal 3 2 2 4 2 2 4 2 2" xfId="18445" xr:uid="{00000000-0005-0000-0000-000020440000}"/>
    <cellStyle name="Normal 3 2 2 4 2 2 4 2 2 2" xfId="18446" xr:uid="{00000000-0005-0000-0000-000021440000}"/>
    <cellStyle name="Normal 3 2 2 4 2 2 4 2 3" xfId="18447" xr:uid="{00000000-0005-0000-0000-000022440000}"/>
    <cellStyle name="Normal 3 2 2 4 2 2 4 3" xfId="18448" xr:uid="{00000000-0005-0000-0000-000023440000}"/>
    <cellStyle name="Normal 3 2 2 4 2 2 4 3 2" xfId="18449" xr:uid="{00000000-0005-0000-0000-000024440000}"/>
    <cellStyle name="Normal 3 2 2 4 2 2 4 4" xfId="18450" xr:uid="{00000000-0005-0000-0000-000025440000}"/>
    <cellStyle name="Normal 3 2 2 4 2 2 5" xfId="18451" xr:uid="{00000000-0005-0000-0000-000026440000}"/>
    <cellStyle name="Normal 3 2 2 4 2 2 5 2" xfId="18452" xr:uid="{00000000-0005-0000-0000-000027440000}"/>
    <cellStyle name="Normal 3 2 2 4 2 2 5 2 2" xfId="18453" xr:uid="{00000000-0005-0000-0000-000028440000}"/>
    <cellStyle name="Normal 3 2 2 4 2 2 5 2 2 2" xfId="18454" xr:uid="{00000000-0005-0000-0000-000029440000}"/>
    <cellStyle name="Normal 3 2 2 4 2 2 5 2 3" xfId="18455" xr:uid="{00000000-0005-0000-0000-00002A440000}"/>
    <cellStyle name="Normal 3 2 2 4 2 2 5 3" xfId="18456" xr:uid="{00000000-0005-0000-0000-00002B440000}"/>
    <cellStyle name="Normal 3 2 2 4 2 2 5 3 2" xfId="18457" xr:uid="{00000000-0005-0000-0000-00002C440000}"/>
    <cellStyle name="Normal 3 2 2 4 2 2 5 4" xfId="18458" xr:uid="{00000000-0005-0000-0000-00002D440000}"/>
    <cellStyle name="Normal 3 2 2 4 2 2 6" xfId="18459" xr:uid="{00000000-0005-0000-0000-00002E440000}"/>
    <cellStyle name="Normal 3 2 2 4 2 2 6 2" xfId="18460" xr:uid="{00000000-0005-0000-0000-00002F440000}"/>
    <cellStyle name="Normal 3 2 2 4 2 2 6 2 2" xfId="18461" xr:uid="{00000000-0005-0000-0000-000030440000}"/>
    <cellStyle name="Normal 3 2 2 4 2 2 6 3" xfId="18462" xr:uid="{00000000-0005-0000-0000-000031440000}"/>
    <cellStyle name="Normal 3 2 2 4 2 2 7" xfId="18463" xr:uid="{00000000-0005-0000-0000-000032440000}"/>
    <cellStyle name="Normal 3 2 2 4 2 2 7 2" xfId="18464" xr:uid="{00000000-0005-0000-0000-000033440000}"/>
    <cellStyle name="Normal 3 2 2 4 2 2 8" xfId="18465" xr:uid="{00000000-0005-0000-0000-000034440000}"/>
    <cellStyle name="Normal 3 2 2 4 2 2 8 2" xfId="18466" xr:uid="{00000000-0005-0000-0000-000035440000}"/>
    <cellStyle name="Normal 3 2 2 4 2 2 9" xfId="18467" xr:uid="{00000000-0005-0000-0000-000036440000}"/>
    <cellStyle name="Normal 3 2 2 4 2 3" xfId="18468" xr:uid="{00000000-0005-0000-0000-000037440000}"/>
    <cellStyle name="Normal 3 2 2 4 2 3 2" xfId="18469" xr:uid="{00000000-0005-0000-0000-000038440000}"/>
    <cellStyle name="Normal 3 2 2 4 2 3 2 2" xfId="18470" xr:uid="{00000000-0005-0000-0000-000039440000}"/>
    <cellStyle name="Normal 3 2 2 4 2 3 2 2 2" xfId="18471" xr:uid="{00000000-0005-0000-0000-00003A440000}"/>
    <cellStyle name="Normal 3 2 2 4 2 3 2 2 2 2" xfId="18472" xr:uid="{00000000-0005-0000-0000-00003B440000}"/>
    <cellStyle name="Normal 3 2 2 4 2 3 2 2 2 2 2" xfId="18473" xr:uid="{00000000-0005-0000-0000-00003C440000}"/>
    <cellStyle name="Normal 3 2 2 4 2 3 2 2 2 3" xfId="18474" xr:uid="{00000000-0005-0000-0000-00003D440000}"/>
    <cellStyle name="Normal 3 2 2 4 2 3 2 2 3" xfId="18475" xr:uid="{00000000-0005-0000-0000-00003E440000}"/>
    <cellStyle name="Normal 3 2 2 4 2 3 2 2 3 2" xfId="18476" xr:uid="{00000000-0005-0000-0000-00003F440000}"/>
    <cellStyle name="Normal 3 2 2 4 2 3 2 2 4" xfId="18477" xr:uid="{00000000-0005-0000-0000-000040440000}"/>
    <cellStyle name="Normal 3 2 2 4 2 3 2 3" xfId="18478" xr:uid="{00000000-0005-0000-0000-000041440000}"/>
    <cellStyle name="Normal 3 2 2 4 2 3 2 3 2" xfId="18479" xr:uid="{00000000-0005-0000-0000-000042440000}"/>
    <cellStyle name="Normal 3 2 2 4 2 3 2 3 2 2" xfId="18480" xr:uid="{00000000-0005-0000-0000-000043440000}"/>
    <cellStyle name="Normal 3 2 2 4 2 3 2 3 3" xfId="18481" xr:uid="{00000000-0005-0000-0000-000044440000}"/>
    <cellStyle name="Normal 3 2 2 4 2 3 2 4" xfId="18482" xr:uid="{00000000-0005-0000-0000-000045440000}"/>
    <cellStyle name="Normal 3 2 2 4 2 3 2 4 2" xfId="18483" xr:uid="{00000000-0005-0000-0000-000046440000}"/>
    <cellStyle name="Normal 3 2 2 4 2 3 2 5" xfId="18484" xr:uid="{00000000-0005-0000-0000-000047440000}"/>
    <cellStyle name="Normal 3 2 2 4 2 3 3" xfId="18485" xr:uid="{00000000-0005-0000-0000-000048440000}"/>
    <cellStyle name="Normal 3 2 2 4 2 3 3 2" xfId="18486" xr:uid="{00000000-0005-0000-0000-000049440000}"/>
    <cellStyle name="Normal 3 2 2 4 2 3 3 2 2" xfId="18487" xr:uid="{00000000-0005-0000-0000-00004A440000}"/>
    <cellStyle name="Normal 3 2 2 4 2 3 3 2 2 2" xfId="18488" xr:uid="{00000000-0005-0000-0000-00004B440000}"/>
    <cellStyle name="Normal 3 2 2 4 2 3 3 2 3" xfId="18489" xr:uid="{00000000-0005-0000-0000-00004C440000}"/>
    <cellStyle name="Normal 3 2 2 4 2 3 3 3" xfId="18490" xr:uid="{00000000-0005-0000-0000-00004D440000}"/>
    <cellStyle name="Normal 3 2 2 4 2 3 3 3 2" xfId="18491" xr:uid="{00000000-0005-0000-0000-00004E440000}"/>
    <cellStyle name="Normal 3 2 2 4 2 3 3 4" xfId="18492" xr:uid="{00000000-0005-0000-0000-00004F440000}"/>
    <cellStyle name="Normal 3 2 2 4 2 3 4" xfId="18493" xr:uid="{00000000-0005-0000-0000-000050440000}"/>
    <cellStyle name="Normal 3 2 2 4 2 3 4 2" xfId="18494" xr:uid="{00000000-0005-0000-0000-000051440000}"/>
    <cellStyle name="Normal 3 2 2 4 2 3 4 2 2" xfId="18495" xr:uid="{00000000-0005-0000-0000-000052440000}"/>
    <cellStyle name="Normal 3 2 2 4 2 3 4 2 2 2" xfId="18496" xr:uid="{00000000-0005-0000-0000-000053440000}"/>
    <cellStyle name="Normal 3 2 2 4 2 3 4 2 3" xfId="18497" xr:uid="{00000000-0005-0000-0000-000054440000}"/>
    <cellStyle name="Normal 3 2 2 4 2 3 4 3" xfId="18498" xr:uid="{00000000-0005-0000-0000-000055440000}"/>
    <cellStyle name="Normal 3 2 2 4 2 3 4 3 2" xfId="18499" xr:uid="{00000000-0005-0000-0000-000056440000}"/>
    <cellStyle name="Normal 3 2 2 4 2 3 4 4" xfId="18500" xr:uid="{00000000-0005-0000-0000-000057440000}"/>
    <cellStyle name="Normal 3 2 2 4 2 3 5" xfId="18501" xr:uid="{00000000-0005-0000-0000-000058440000}"/>
    <cellStyle name="Normal 3 2 2 4 2 3 5 2" xfId="18502" xr:uid="{00000000-0005-0000-0000-000059440000}"/>
    <cellStyle name="Normal 3 2 2 4 2 3 5 2 2" xfId="18503" xr:uid="{00000000-0005-0000-0000-00005A440000}"/>
    <cellStyle name="Normal 3 2 2 4 2 3 5 3" xfId="18504" xr:uid="{00000000-0005-0000-0000-00005B440000}"/>
    <cellStyle name="Normal 3 2 2 4 2 3 6" xfId="18505" xr:uid="{00000000-0005-0000-0000-00005C440000}"/>
    <cellStyle name="Normal 3 2 2 4 2 3 6 2" xfId="18506" xr:uid="{00000000-0005-0000-0000-00005D440000}"/>
    <cellStyle name="Normal 3 2 2 4 2 3 7" xfId="18507" xr:uid="{00000000-0005-0000-0000-00005E440000}"/>
    <cellStyle name="Normal 3 2 2 4 2 3 7 2" xfId="18508" xr:uid="{00000000-0005-0000-0000-00005F440000}"/>
    <cellStyle name="Normal 3 2 2 4 2 3 8" xfId="18509" xr:uid="{00000000-0005-0000-0000-000060440000}"/>
    <cellStyle name="Normal 3 2 2 4 2 4" xfId="18510" xr:uid="{00000000-0005-0000-0000-000061440000}"/>
    <cellStyle name="Normal 3 2 2 4 2 4 2" xfId="18511" xr:uid="{00000000-0005-0000-0000-000062440000}"/>
    <cellStyle name="Normal 3 2 2 4 2 4 2 2" xfId="18512" xr:uid="{00000000-0005-0000-0000-000063440000}"/>
    <cellStyle name="Normal 3 2 2 4 2 4 2 2 2" xfId="18513" xr:uid="{00000000-0005-0000-0000-000064440000}"/>
    <cellStyle name="Normal 3 2 2 4 2 4 2 2 2 2" xfId="18514" xr:uid="{00000000-0005-0000-0000-000065440000}"/>
    <cellStyle name="Normal 3 2 2 4 2 4 2 2 3" xfId="18515" xr:uid="{00000000-0005-0000-0000-000066440000}"/>
    <cellStyle name="Normal 3 2 2 4 2 4 2 3" xfId="18516" xr:uid="{00000000-0005-0000-0000-000067440000}"/>
    <cellStyle name="Normal 3 2 2 4 2 4 2 3 2" xfId="18517" xr:uid="{00000000-0005-0000-0000-000068440000}"/>
    <cellStyle name="Normal 3 2 2 4 2 4 2 4" xfId="18518" xr:uid="{00000000-0005-0000-0000-000069440000}"/>
    <cellStyle name="Normal 3 2 2 4 2 4 3" xfId="18519" xr:uid="{00000000-0005-0000-0000-00006A440000}"/>
    <cellStyle name="Normal 3 2 2 4 2 4 3 2" xfId="18520" xr:uid="{00000000-0005-0000-0000-00006B440000}"/>
    <cellStyle name="Normal 3 2 2 4 2 4 3 2 2" xfId="18521" xr:uid="{00000000-0005-0000-0000-00006C440000}"/>
    <cellStyle name="Normal 3 2 2 4 2 4 3 3" xfId="18522" xr:uid="{00000000-0005-0000-0000-00006D440000}"/>
    <cellStyle name="Normal 3 2 2 4 2 4 4" xfId="18523" xr:uid="{00000000-0005-0000-0000-00006E440000}"/>
    <cellStyle name="Normal 3 2 2 4 2 4 4 2" xfId="18524" xr:uid="{00000000-0005-0000-0000-00006F440000}"/>
    <cellStyle name="Normal 3 2 2 4 2 4 5" xfId="18525" xr:uid="{00000000-0005-0000-0000-000070440000}"/>
    <cellStyle name="Normal 3 2 2 4 2 5" xfId="18526" xr:uid="{00000000-0005-0000-0000-000071440000}"/>
    <cellStyle name="Normal 3 2 2 4 2 5 2" xfId="18527" xr:uid="{00000000-0005-0000-0000-000072440000}"/>
    <cellStyle name="Normal 3 2 2 4 2 5 2 2" xfId="18528" xr:uid="{00000000-0005-0000-0000-000073440000}"/>
    <cellStyle name="Normal 3 2 2 4 2 5 2 2 2" xfId="18529" xr:uid="{00000000-0005-0000-0000-000074440000}"/>
    <cellStyle name="Normal 3 2 2 4 2 5 2 3" xfId="18530" xr:uid="{00000000-0005-0000-0000-000075440000}"/>
    <cellStyle name="Normal 3 2 2 4 2 5 3" xfId="18531" xr:uid="{00000000-0005-0000-0000-000076440000}"/>
    <cellStyle name="Normal 3 2 2 4 2 5 3 2" xfId="18532" xr:uid="{00000000-0005-0000-0000-000077440000}"/>
    <cellStyle name="Normal 3 2 2 4 2 5 4" xfId="18533" xr:uid="{00000000-0005-0000-0000-000078440000}"/>
    <cellStyle name="Normal 3 2 2 4 2 6" xfId="18534" xr:uid="{00000000-0005-0000-0000-000079440000}"/>
    <cellStyle name="Normal 3 2 2 4 2 6 2" xfId="18535" xr:uid="{00000000-0005-0000-0000-00007A440000}"/>
    <cellStyle name="Normal 3 2 2 4 2 6 2 2" xfId="18536" xr:uid="{00000000-0005-0000-0000-00007B440000}"/>
    <cellStyle name="Normal 3 2 2 4 2 6 2 2 2" xfId="18537" xr:uid="{00000000-0005-0000-0000-00007C440000}"/>
    <cellStyle name="Normal 3 2 2 4 2 6 2 3" xfId="18538" xr:uid="{00000000-0005-0000-0000-00007D440000}"/>
    <cellStyle name="Normal 3 2 2 4 2 6 3" xfId="18539" xr:uid="{00000000-0005-0000-0000-00007E440000}"/>
    <cellStyle name="Normal 3 2 2 4 2 6 3 2" xfId="18540" xr:uid="{00000000-0005-0000-0000-00007F440000}"/>
    <cellStyle name="Normal 3 2 2 4 2 6 4" xfId="18541" xr:uid="{00000000-0005-0000-0000-000080440000}"/>
    <cellStyle name="Normal 3 2 2 4 2 7" xfId="18542" xr:uid="{00000000-0005-0000-0000-000081440000}"/>
    <cellStyle name="Normal 3 2 2 4 2 7 2" xfId="18543" xr:uid="{00000000-0005-0000-0000-000082440000}"/>
    <cellStyle name="Normal 3 2 2 4 2 7 2 2" xfId="18544" xr:uid="{00000000-0005-0000-0000-000083440000}"/>
    <cellStyle name="Normal 3 2 2 4 2 7 3" xfId="18545" xr:uid="{00000000-0005-0000-0000-000084440000}"/>
    <cellStyle name="Normal 3 2 2 4 2 8" xfId="18546" xr:uid="{00000000-0005-0000-0000-000085440000}"/>
    <cellStyle name="Normal 3 2 2 4 2 8 2" xfId="18547" xr:uid="{00000000-0005-0000-0000-000086440000}"/>
    <cellStyle name="Normal 3 2 2 4 2 9" xfId="18548" xr:uid="{00000000-0005-0000-0000-000087440000}"/>
    <cellStyle name="Normal 3 2 2 4 2 9 2" xfId="18549" xr:uid="{00000000-0005-0000-0000-000088440000}"/>
    <cellStyle name="Normal 3 2 2 4 3" xfId="18550" xr:uid="{00000000-0005-0000-0000-000089440000}"/>
    <cellStyle name="Normal 3 2 2 4 3 10" xfId="18551" xr:uid="{00000000-0005-0000-0000-00008A440000}"/>
    <cellStyle name="Normal 3 2 2 4 3 2" xfId="18552" xr:uid="{00000000-0005-0000-0000-00008B440000}"/>
    <cellStyle name="Normal 3 2 2 4 3 2 2" xfId="18553" xr:uid="{00000000-0005-0000-0000-00008C440000}"/>
    <cellStyle name="Normal 3 2 2 4 3 2 2 2" xfId="18554" xr:uid="{00000000-0005-0000-0000-00008D440000}"/>
    <cellStyle name="Normal 3 2 2 4 3 2 2 2 2" xfId="18555" xr:uid="{00000000-0005-0000-0000-00008E440000}"/>
    <cellStyle name="Normal 3 2 2 4 3 2 2 2 2 2" xfId="18556" xr:uid="{00000000-0005-0000-0000-00008F440000}"/>
    <cellStyle name="Normal 3 2 2 4 3 2 2 2 2 2 2" xfId="18557" xr:uid="{00000000-0005-0000-0000-000090440000}"/>
    <cellStyle name="Normal 3 2 2 4 3 2 2 2 2 2 2 2" xfId="18558" xr:uid="{00000000-0005-0000-0000-000091440000}"/>
    <cellStyle name="Normal 3 2 2 4 3 2 2 2 2 2 3" xfId="18559" xr:uid="{00000000-0005-0000-0000-000092440000}"/>
    <cellStyle name="Normal 3 2 2 4 3 2 2 2 2 3" xfId="18560" xr:uid="{00000000-0005-0000-0000-000093440000}"/>
    <cellStyle name="Normal 3 2 2 4 3 2 2 2 2 3 2" xfId="18561" xr:uid="{00000000-0005-0000-0000-000094440000}"/>
    <cellStyle name="Normal 3 2 2 4 3 2 2 2 2 4" xfId="18562" xr:uid="{00000000-0005-0000-0000-000095440000}"/>
    <cellStyle name="Normal 3 2 2 4 3 2 2 2 3" xfId="18563" xr:uid="{00000000-0005-0000-0000-000096440000}"/>
    <cellStyle name="Normal 3 2 2 4 3 2 2 2 3 2" xfId="18564" xr:uid="{00000000-0005-0000-0000-000097440000}"/>
    <cellStyle name="Normal 3 2 2 4 3 2 2 2 3 2 2" xfId="18565" xr:uid="{00000000-0005-0000-0000-000098440000}"/>
    <cellStyle name="Normal 3 2 2 4 3 2 2 2 3 3" xfId="18566" xr:uid="{00000000-0005-0000-0000-000099440000}"/>
    <cellStyle name="Normal 3 2 2 4 3 2 2 2 4" xfId="18567" xr:uid="{00000000-0005-0000-0000-00009A440000}"/>
    <cellStyle name="Normal 3 2 2 4 3 2 2 2 4 2" xfId="18568" xr:uid="{00000000-0005-0000-0000-00009B440000}"/>
    <cellStyle name="Normal 3 2 2 4 3 2 2 2 5" xfId="18569" xr:uid="{00000000-0005-0000-0000-00009C440000}"/>
    <cellStyle name="Normal 3 2 2 4 3 2 2 3" xfId="18570" xr:uid="{00000000-0005-0000-0000-00009D440000}"/>
    <cellStyle name="Normal 3 2 2 4 3 2 2 3 2" xfId="18571" xr:uid="{00000000-0005-0000-0000-00009E440000}"/>
    <cellStyle name="Normal 3 2 2 4 3 2 2 3 2 2" xfId="18572" xr:uid="{00000000-0005-0000-0000-00009F440000}"/>
    <cellStyle name="Normal 3 2 2 4 3 2 2 3 2 2 2" xfId="18573" xr:uid="{00000000-0005-0000-0000-0000A0440000}"/>
    <cellStyle name="Normal 3 2 2 4 3 2 2 3 2 3" xfId="18574" xr:uid="{00000000-0005-0000-0000-0000A1440000}"/>
    <cellStyle name="Normal 3 2 2 4 3 2 2 3 3" xfId="18575" xr:uid="{00000000-0005-0000-0000-0000A2440000}"/>
    <cellStyle name="Normal 3 2 2 4 3 2 2 3 3 2" xfId="18576" xr:uid="{00000000-0005-0000-0000-0000A3440000}"/>
    <cellStyle name="Normal 3 2 2 4 3 2 2 3 4" xfId="18577" xr:uid="{00000000-0005-0000-0000-0000A4440000}"/>
    <cellStyle name="Normal 3 2 2 4 3 2 2 4" xfId="18578" xr:uid="{00000000-0005-0000-0000-0000A5440000}"/>
    <cellStyle name="Normal 3 2 2 4 3 2 2 4 2" xfId="18579" xr:uid="{00000000-0005-0000-0000-0000A6440000}"/>
    <cellStyle name="Normal 3 2 2 4 3 2 2 4 2 2" xfId="18580" xr:uid="{00000000-0005-0000-0000-0000A7440000}"/>
    <cellStyle name="Normal 3 2 2 4 3 2 2 4 2 2 2" xfId="18581" xr:uid="{00000000-0005-0000-0000-0000A8440000}"/>
    <cellStyle name="Normal 3 2 2 4 3 2 2 4 2 3" xfId="18582" xr:uid="{00000000-0005-0000-0000-0000A9440000}"/>
    <cellStyle name="Normal 3 2 2 4 3 2 2 4 3" xfId="18583" xr:uid="{00000000-0005-0000-0000-0000AA440000}"/>
    <cellStyle name="Normal 3 2 2 4 3 2 2 4 3 2" xfId="18584" xr:uid="{00000000-0005-0000-0000-0000AB440000}"/>
    <cellStyle name="Normal 3 2 2 4 3 2 2 4 4" xfId="18585" xr:uid="{00000000-0005-0000-0000-0000AC440000}"/>
    <cellStyle name="Normal 3 2 2 4 3 2 2 5" xfId="18586" xr:uid="{00000000-0005-0000-0000-0000AD440000}"/>
    <cellStyle name="Normal 3 2 2 4 3 2 2 5 2" xfId="18587" xr:uid="{00000000-0005-0000-0000-0000AE440000}"/>
    <cellStyle name="Normal 3 2 2 4 3 2 2 5 2 2" xfId="18588" xr:uid="{00000000-0005-0000-0000-0000AF440000}"/>
    <cellStyle name="Normal 3 2 2 4 3 2 2 5 3" xfId="18589" xr:uid="{00000000-0005-0000-0000-0000B0440000}"/>
    <cellStyle name="Normal 3 2 2 4 3 2 2 6" xfId="18590" xr:uid="{00000000-0005-0000-0000-0000B1440000}"/>
    <cellStyle name="Normal 3 2 2 4 3 2 2 6 2" xfId="18591" xr:uid="{00000000-0005-0000-0000-0000B2440000}"/>
    <cellStyle name="Normal 3 2 2 4 3 2 2 7" xfId="18592" xr:uid="{00000000-0005-0000-0000-0000B3440000}"/>
    <cellStyle name="Normal 3 2 2 4 3 2 2 7 2" xfId="18593" xr:uid="{00000000-0005-0000-0000-0000B4440000}"/>
    <cellStyle name="Normal 3 2 2 4 3 2 2 8" xfId="18594" xr:uid="{00000000-0005-0000-0000-0000B5440000}"/>
    <cellStyle name="Normal 3 2 2 4 3 2 3" xfId="18595" xr:uid="{00000000-0005-0000-0000-0000B6440000}"/>
    <cellStyle name="Normal 3 2 2 4 3 2 3 2" xfId="18596" xr:uid="{00000000-0005-0000-0000-0000B7440000}"/>
    <cellStyle name="Normal 3 2 2 4 3 2 3 2 2" xfId="18597" xr:uid="{00000000-0005-0000-0000-0000B8440000}"/>
    <cellStyle name="Normal 3 2 2 4 3 2 3 2 2 2" xfId="18598" xr:uid="{00000000-0005-0000-0000-0000B9440000}"/>
    <cellStyle name="Normal 3 2 2 4 3 2 3 2 2 2 2" xfId="18599" xr:uid="{00000000-0005-0000-0000-0000BA440000}"/>
    <cellStyle name="Normal 3 2 2 4 3 2 3 2 2 3" xfId="18600" xr:uid="{00000000-0005-0000-0000-0000BB440000}"/>
    <cellStyle name="Normal 3 2 2 4 3 2 3 2 3" xfId="18601" xr:uid="{00000000-0005-0000-0000-0000BC440000}"/>
    <cellStyle name="Normal 3 2 2 4 3 2 3 2 3 2" xfId="18602" xr:uid="{00000000-0005-0000-0000-0000BD440000}"/>
    <cellStyle name="Normal 3 2 2 4 3 2 3 2 4" xfId="18603" xr:uid="{00000000-0005-0000-0000-0000BE440000}"/>
    <cellStyle name="Normal 3 2 2 4 3 2 3 3" xfId="18604" xr:uid="{00000000-0005-0000-0000-0000BF440000}"/>
    <cellStyle name="Normal 3 2 2 4 3 2 3 3 2" xfId="18605" xr:uid="{00000000-0005-0000-0000-0000C0440000}"/>
    <cellStyle name="Normal 3 2 2 4 3 2 3 3 2 2" xfId="18606" xr:uid="{00000000-0005-0000-0000-0000C1440000}"/>
    <cellStyle name="Normal 3 2 2 4 3 2 3 3 3" xfId="18607" xr:uid="{00000000-0005-0000-0000-0000C2440000}"/>
    <cellStyle name="Normal 3 2 2 4 3 2 3 4" xfId="18608" xr:uid="{00000000-0005-0000-0000-0000C3440000}"/>
    <cellStyle name="Normal 3 2 2 4 3 2 3 4 2" xfId="18609" xr:uid="{00000000-0005-0000-0000-0000C4440000}"/>
    <cellStyle name="Normal 3 2 2 4 3 2 3 5" xfId="18610" xr:uid="{00000000-0005-0000-0000-0000C5440000}"/>
    <cellStyle name="Normal 3 2 2 4 3 2 4" xfId="18611" xr:uid="{00000000-0005-0000-0000-0000C6440000}"/>
    <cellStyle name="Normal 3 2 2 4 3 2 4 2" xfId="18612" xr:uid="{00000000-0005-0000-0000-0000C7440000}"/>
    <cellStyle name="Normal 3 2 2 4 3 2 4 2 2" xfId="18613" xr:uid="{00000000-0005-0000-0000-0000C8440000}"/>
    <cellStyle name="Normal 3 2 2 4 3 2 4 2 2 2" xfId="18614" xr:uid="{00000000-0005-0000-0000-0000C9440000}"/>
    <cellStyle name="Normal 3 2 2 4 3 2 4 2 3" xfId="18615" xr:uid="{00000000-0005-0000-0000-0000CA440000}"/>
    <cellStyle name="Normal 3 2 2 4 3 2 4 3" xfId="18616" xr:uid="{00000000-0005-0000-0000-0000CB440000}"/>
    <cellStyle name="Normal 3 2 2 4 3 2 4 3 2" xfId="18617" xr:uid="{00000000-0005-0000-0000-0000CC440000}"/>
    <cellStyle name="Normal 3 2 2 4 3 2 4 4" xfId="18618" xr:uid="{00000000-0005-0000-0000-0000CD440000}"/>
    <cellStyle name="Normal 3 2 2 4 3 2 5" xfId="18619" xr:uid="{00000000-0005-0000-0000-0000CE440000}"/>
    <cellStyle name="Normal 3 2 2 4 3 2 5 2" xfId="18620" xr:uid="{00000000-0005-0000-0000-0000CF440000}"/>
    <cellStyle name="Normal 3 2 2 4 3 2 5 2 2" xfId="18621" xr:uid="{00000000-0005-0000-0000-0000D0440000}"/>
    <cellStyle name="Normal 3 2 2 4 3 2 5 2 2 2" xfId="18622" xr:uid="{00000000-0005-0000-0000-0000D1440000}"/>
    <cellStyle name="Normal 3 2 2 4 3 2 5 2 3" xfId="18623" xr:uid="{00000000-0005-0000-0000-0000D2440000}"/>
    <cellStyle name="Normal 3 2 2 4 3 2 5 3" xfId="18624" xr:uid="{00000000-0005-0000-0000-0000D3440000}"/>
    <cellStyle name="Normal 3 2 2 4 3 2 5 3 2" xfId="18625" xr:uid="{00000000-0005-0000-0000-0000D4440000}"/>
    <cellStyle name="Normal 3 2 2 4 3 2 5 4" xfId="18626" xr:uid="{00000000-0005-0000-0000-0000D5440000}"/>
    <cellStyle name="Normal 3 2 2 4 3 2 6" xfId="18627" xr:uid="{00000000-0005-0000-0000-0000D6440000}"/>
    <cellStyle name="Normal 3 2 2 4 3 2 6 2" xfId="18628" xr:uid="{00000000-0005-0000-0000-0000D7440000}"/>
    <cellStyle name="Normal 3 2 2 4 3 2 6 2 2" xfId="18629" xr:uid="{00000000-0005-0000-0000-0000D8440000}"/>
    <cellStyle name="Normal 3 2 2 4 3 2 6 3" xfId="18630" xr:uid="{00000000-0005-0000-0000-0000D9440000}"/>
    <cellStyle name="Normal 3 2 2 4 3 2 7" xfId="18631" xr:uid="{00000000-0005-0000-0000-0000DA440000}"/>
    <cellStyle name="Normal 3 2 2 4 3 2 7 2" xfId="18632" xr:uid="{00000000-0005-0000-0000-0000DB440000}"/>
    <cellStyle name="Normal 3 2 2 4 3 2 8" xfId="18633" xr:uid="{00000000-0005-0000-0000-0000DC440000}"/>
    <cellStyle name="Normal 3 2 2 4 3 2 8 2" xfId="18634" xr:uid="{00000000-0005-0000-0000-0000DD440000}"/>
    <cellStyle name="Normal 3 2 2 4 3 2 9" xfId="18635" xr:uid="{00000000-0005-0000-0000-0000DE440000}"/>
    <cellStyle name="Normal 3 2 2 4 3 3" xfId="18636" xr:uid="{00000000-0005-0000-0000-0000DF440000}"/>
    <cellStyle name="Normal 3 2 2 4 3 3 2" xfId="18637" xr:uid="{00000000-0005-0000-0000-0000E0440000}"/>
    <cellStyle name="Normal 3 2 2 4 3 3 2 2" xfId="18638" xr:uid="{00000000-0005-0000-0000-0000E1440000}"/>
    <cellStyle name="Normal 3 2 2 4 3 3 2 2 2" xfId="18639" xr:uid="{00000000-0005-0000-0000-0000E2440000}"/>
    <cellStyle name="Normal 3 2 2 4 3 3 2 2 2 2" xfId="18640" xr:uid="{00000000-0005-0000-0000-0000E3440000}"/>
    <cellStyle name="Normal 3 2 2 4 3 3 2 2 2 2 2" xfId="18641" xr:uid="{00000000-0005-0000-0000-0000E4440000}"/>
    <cellStyle name="Normal 3 2 2 4 3 3 2 2 2 3" xfId="18642" xr:uid="{00000000-0005-0000-0000-0000E5440000}"/>
    <cellStyle name="Normal 3 2 2 4 3 3 2 2 3" xfId="18643" xr:uid="{00000000-0005-0000-0000-0000E6440000}"/>
    <cellStyle name="Normal 3 2 2 4 3 3 2 2 3 2" xfId="18644" xr:uid="{00000000-0005-0000-0000-0000E7440000}"/>
    <cellStyle name="Normal 3 2 2 4 3 3 2 2 4" xfId="18645" xr:uid="{00000000-0005-0000-0000-0000E8440000}"/>
    <cellStyle name="Normal 3 2 2 4 3 3 2 3" xfId="18646" xr:uid="{00000000-0005-0000-0000-0000E9440000}"/>
    <cellStyle name="Normal 3 2 2 4 3 3 2 3 2" xfId="18647" xr:uid="{00000000-0005-0000-0000-0000EA440000}"/>
    <cellStyle name="Normal 3 2 2 4 3 3 2 3 2 2" xfId="18648" xr:uid="{00000000-0005-0000-0000-0000EB440000}"/>
    <cellStyle name="Normal 3 2 2 4 3 3 2 3 3" xfId="18649" xr:uid="{00000000-0005-0000-0000-0000EC440000}"/>
    <cellStyle name="Normal 3 2 2 4 3 3 2 4" xfId="18650" xr:uid="{00000000-0005-0000-0000-0000ED440000}"/>
    <cellStyle name="Normal 3 2 2 4 3 3 2 4 2" xfId="18651" xr:uid="{00000000-0005-0000-0000-0000EE440000}"/>
    <cellStyle name="Normal 3 2 2 4 3 3 2 5" xfId="18652" xr:uid="{00000000-0005-0000-0000-0000EF440000}"/>
    <cellStyle name="Normal 3 2 2 4 3 3 3" xfId="18653" xr:uid="{00000000-0005-0000-0000-0000F0440000}"/>
    <cellStyle name="Normal 3 2 2 4 3 3 3 2" xfId="18654" xr:uid="{00000000-0005-0000-0000-0000F1440000}"/>
    <cellStyle name="Normal 3 2 2 4 3 3 3 2 2" xfId="18655" xr:uid="{00000000-0005-0000-0000-0000F2440000}"/>
    <cellStyle name="Normal 3 2 2 4 3 3 3 2 2 2" xfId="18656" xr:uid="{00000000-0005-0000-0000-0000F3440000}"/>
    <cellStyle name="Normal 3 2 2 4 3 3 3 2 3" xfId="18657" xr:uid="{00000000-0005-0000-0000-0000F4440000}"/>
    <cellStyle name="Normal 3 2 2 4 3 3 3 3" xfId="18658" xr:uid="{00000000-0005-0000-0000-0000F5440000}"/>
    <cellStyle name="Normal 3 2 2 4 3 3 3 3 2" xfId="18659" xr:uid="{00000000-0005-0000-0000-0000F6440000}"/>
    <cellStyle name="Normal 3 2 2 4 3 3 3 4" xfId="18660" xr:uid="{00000000-0005-0000-0000-0000F7440000}"/>
    <cellStyle name="Normal 3 2 2 4 3 3 4" xfId="18661" xr:uid="{00000000-0005-0000-0000-0000F8440000}"/>
    <cellStyle name="Normal 3 2 2 4 3 3 4 2" xfId="18662" xr:uid="{00000000-0005-0000-0000-0000F9440000}"/>
    <cellStyle name="Normal 3 2 2 4 3 3 4 2 2" xfId="18663" xr:uid="{00000000-0005-0000-0000-0000FA440000}"/>
    <cellStyle name="Normal 3 2 2 4 3 3 4 2 2 2" xfId="18664" xr:uid="{00000000-0005-0000-0000-0000FB440000}"/>
    <cellStyle name="Normal 3 2 2 4 3 3 4 2 3" xfId="18665" xr:uid="{00000000-0005-0000-0000-0000FC440000}"/>
    <cellStyle name="Normal 3 2 2 4 3 3 4 3" xfId="18666" xr:uid="{00000000-0005-0000-0000-0000FD440000}"/>
    <cellStyle name="Normal 3 2 2 4 3 3 4 3 2" xfId="18667" xr:uid="{00000000-0005-0000-0000-0000FE440000}"/>
    <cellStyle name="Normal 3 2 2 4 3 3 4 4" xfId="18668" xr:uid="{00000000-0005-0000-0000-0000FF440000}"/>
    <cellStyle name="Normal 3 2 2 4 3 3 5" xfId="18669" xr:uid="{00000000-0005-0000-0000-000000450000}"/>
    <cellStyle name="Normal 3 2 2 4 3 3 5 2" xfId="18670" xr:uid="{00000000-0005-0000-0000-000001450000}"/>
    <cellStyle name="Normal 3 2 2 4 3 3 5 2 2" xfId="18671" xr:uid="{00000000-0005-0000-0000-000002450000}"/>
    <cellStyle name="Normal 3 2 2 4 3 3 5 3" xfId="18672" xr:uid="{00000000-0005-0000-0000-000003450000}"/>
    <cellStyle name="Normal 3 2 2 4 3 3 6" xfId="18673" xr:uid="{00000000-0005-0000-0000-000004450000}"/>
    <cellStyle name="Normal 3 2 2 4 3 3 6 2" xfId="18674" xr:uid="{00000000-0005-0000-0000-000005450000}"/>
    <cellStyle name="Normal 3 2 2 4 3 3 7" xfId="18675" xr:uid="{00000000-0005-0000-0000-000006450000}"/>
    <cellStyle name="Normal 3 2 2 4 3 3 7 2" xfId="18676" xr:uid="{00000000-0005-0000-0000-000007450000}"/>
    <cellStyle name="Normal 3 2 2 4 3 3 8" xfId="18677" xr:uid="{00000000-0005-0000-0000-000008450000}"/>
    <cellStyle name="Normal 3 2 2 4 3 4" xfId="18678" xr:uid="{00000000-0005-0000-0000-000009450000}"/>
    <cellStyle name="Normal 3 2 2 4 3 4 2" xfId="18679" xr:uid="{00000000-0005-0000-0000-00000A450000}"/>
    <cellStyle name="Normal 3 2 2 4 3 4 2 2" xfId="18680" xr:uid="{00000000-0005-0000-0000-00000B450000}"/>
    <cellStyle name="Normal 3 2 2 4 3 4 2 2 2" xfId="18681" xr:uid="{00000000-0005-0000-0000-00000C450000}"/>
    <cellStyle name="Normal 3 2 2 4 3 4 2 2 2 2" xfId="18682" xr:uid="{00000000-0005-0000-0000-00000D450000}"/>
    <cellStyle name="Normal 3 2 2 4 3 4 2 2 3" xfId="18683" xr:uid="{00000000-0005-0000-0000-00000E450000}"/>
    <cellStyle name="Normal 3 2 2 4 3 4 2 3" xfId="18684" xr:uid="{00000000-0005-0000-0000-00000F450000}"/>
    <cellStyle name="Normal 3 2 2 4 3 4 2 3 2" xfId="18685" xr:uid="{00000000-0005-0000-0000-000010450000}"/>
    <cellStyle name="Normal 3 2 2 4 3 4 2 4" xfId="18686" xr:uid="{00000000-0005-0000-0000-000011450000}"/>
    <cellStyle name="Normal 3 2 2 4 3 4 3" xfId="18687" xr:uid="{00000000-0005-0000-0000-000012450000}"/>
    <cellStyle name="Normal 3 2 2 4 3 4 3 2" xfId="18688" xr:uid="{00000000-0005-0000-0000-000013450000}"/>
    <cellStyle name="Normal 3 2 2 4 3 4 3 2 2" xfId="18689" xr:uid="{00000000-0005-0000-0000-000014450000}"/>
    <cellStyle name="Normal 3 2 2 4 3 4 3 3" xfId="18690" xr:uid="{00000000-0005-0000-0000-000015450000}"/>
    <cellStyle name="Normal 3 2 2 4 3 4 4" xfId="18691" xr:uid="{00000000-0005-0000-0000-000016450000}"/>
    <cellStyle name="Normal 3 2 2 4 3 4 4 2" xfId="18692" xr:uid="{00000000-0005-0000-0000-000017450000}"/>
    <cellStyle name="Normal 3 2 2 4 3 4 5" xfId="18693" xr:uid="{00000000-0005-0000-0000-000018450000}"/>
    <cellStyle name="Normal 3 2 2 4 3 5" xfId="18694" xr:uid="{00000000-0005-0000-0000-000019450000}"/>
    <cellStyle name="Normal 3 2 2 4 3 5 2" xfId="18695" xr:uid="{00000000-0005-0000-0000-00001A450000}"/>
    <cellStyle name="Normal 3 2 2 4 3 5 2 2" xfId="18696" xr:uid="{00000000-0005-0000-0000-00001B450000}"/>
    <cellStyle name="Normal 3 2 2 4 3 5 2 2 2" xfId="18697" xr:uid="{00000000-0005-0000-0000-00001C450000}"/>
    <cellStyle name="Normal 3 2 2 4 3 5 2 3" xfId="18698" xr:uid="{00000000-0005-0000-0000-00001D450000}"/>
    <cellStyle name="Normal 3 2 2 4 3 5 3" xfId="18699" xr:uid="{00000000-0005-0000-0000-00001E450000}"/>
    <cellStyle name="Normal 3 2 2 4 3 5 3 2" xfId="18700" xr:uid="{00000000-0005-0000-0000-00001F450000}"/>
    <cellStyle name="Normal 3 2 2 4 3 5 4" xfId="18701" xr:uid="{00000000-0005-0000-0000-000020450000}"/>
    <cellStyle name="Normal 3 2 2 4 3 6" xfId="18702" xr:uid="{00000000-0005-0000-0000-000021450000}"/>
    <cellStyle name="Normal 3 2 2 4 3 6 2" xfId="18703" xr:uid="{00000000-0005-0000-0000-000022450000}"/>
    <cellStyle name="Normal 3 2 2 4 3 6 2 2" xfId="18704" xr:uid="{00000000-0005-0000-0000-000023450000}"/>
    <cellStyle name="Normal 3 2 2 4 3 6 2 2 2" xfId="18705" xr:uid="{00000000-0005-0000-0000-000024450000}"/>
    <cellStyle name="Normal 3 2 2 4 3 6 2 3" xfId="18706" xr:uid="{00000000-0005-0000-0000-000025450000}"/>
    <cellStyle name="Normal 3 2 2 4 3 6 3" xfId="18707" xr:uid="{00000000-0005-0000-0000-000026450000}"/>
    <cellStyle name="Normal 3 2 2 4 3 6 3 2" xfId="18708" xr:uid="{00000000-0005-0000-0000-000027450000}"/>
    <cellStyle name="Normal 3 2 2 4 3 6 4" xfId="18709" xr:uid="{00000000-0005-0000-0000-000028450000}"/>
    <cellStyle name="Normal 3 2 2 4 3 7" xfId="18710" xr:uid="{00000000-0005-0000-0000-000029450000}"/>
    <cellStyle name="Normal 3 2 2 4 3 7 2" xfId="18711" xr:uid="{00000000-0005-0000-0000-00002A450000}"/>
    <cellStyle name="Normal 3 2 2 4 3 7 2 2" xfId="18712" xr:uid="{00000000-0005-0000-0000-00002B450000}"/>
    <cellStyle name="Normal 3 2 2 4 3 7 3" xfId="18713" xr:uid="{00000000-0005-0000-0000-00002C450000}"/>
    <cellStyle name="Normal 3 2 2 4 3 8" xfId="18714" xr:uid="{00000000-0005-0000-0000-00002D450000}"/>
    <cellStyle name="Normal 3 2 2 4 3 8 2" xfId="18715" xr:uid="{00000000-0005-0000-0000-00002E450000}"/>
    <cellStyle name="Normal 3 2 2 4 3 9" xfId="18716" xr:uid="{00000000-0005-0000-0000-00002F450000}"/>
    <cellStyle name="Normal 3 2 2 4 3 9 2" xfId="18717" xr:uid="{00000000-0005-0000-0000-000030450000}"/>
    <cellStyle name="Normal 3 2 2 4 4" xfId="18718" xr:uid="{00000000-0005-0000-0000-000031450000}"/>
    <cellStyle name="Normal 3 2 2 4 4 10" xfId="18719" xr:uid="{00000000-0005-0000-0000-000032450000}"/>
    <cellStyle name="Normal 3 2 2 4 4 2" xfId="18720" xr:uid="{00000000-0005-0000-0000-000033450000}"/>
    <cellStyle name="Normal 3 2 2 4 4 2 2" xfId="18721" xr:uid="{00000000-0005-0000-0000-000034450000}"/>
    <cellStyle name="Normal 3 2 2 4 4 2 2 2" xfId="18722" xr:uid="{00000000-0005-0000-0000-000035450000}"/>
    <cellStyle name="Normal 3 2 2 4 4 2 2 2 2" xfId="18723" xr:uid="{00000000-0005-0000-0000-000036450000}"/>
    <cellStyle name="Normal 3 2 2 4 4 2 2 2 2 2" xfId="18724" xr:uid="{00000000-0005-0000-0000-000037450000}"/>
    <cellStyle name="Normal 3 2 2 4 4 2 2 2 2 2 2" xfId="18725" xr:uid="{00000000-0005-0000-0000-000038450000}"/>
    <cellStyle name="Normal 3 2 2 4 4 2 2 2 2 2 2 2" xfId="18726" xr:uid="{00000000-0005-0000-0000-000039450000}"/>
    <cellStyle name="Normal 3 2 2 4 4 2 2 2 2 2 3" xfId="18727" xr:uid="{00000000-0005-0000-0000-00003A450000}"/>
    <cellStyle name="Normal 3 2 2 4 4 2 2 2 2 3" xfId="18728" xr:uid="{00000000-0005-0000-0000-00003B450000}"/>
    <cellStyle name="Normal 3 2 2 4 4 2 2 2 2 3 2" xfId="18729" xr:uid="{00000000-0005-0000-0000-00003C450000}"/>
    <cellStyle name="Normal 3 2 2 4 4 2 2 2 2 4" xfId="18730" xr:uid="{00000000-0005-0000-0000-00003D450000}"/>
    <cellStyle name="Normal 3 2 2 4 4 2 2 2 3" xfId="18731" xr:uid="{00000000-0005-0000-0000-00003E450000}"/>
    <cellStyle name="Normal 3 2 2 4 4 2 2 2 3 2" xfId="18732" xr:uid="{00000000-0005-0000-0000-00003F450000}"/>
    <cellStyle name="Normal 3 2 2 4 4 2 2 2 3 2 2" xfId="18733" xr:uid="{00000000-0005-0000-0000-000040450000}"/>
    <cellStyle name="Normal 3 2 2 4 4 2 2 2 3 3" xfId="18734" xr:uid="{00000000-0005-0000-0000-000041450000}"/>
    <cellStyle name="Normal 3 2 2 4 4 2 2 2 4" xfId="18735" xr:uid="{00000000-0005-0000-0000-000042450000}"/>
    <cellStyle name="Normal 3 2 2 4 4 2 2 2 4 2" xfId="18736" xr:uid="{00000000-0005-0000-0000-000043450000}"/>
    <cellStyle name="Normal 3 2 2 4 4 2 2 2 5" xfId="18737" xr:uid="{00000000-0005-0000-0000-000044450000}"/>
    <cellStyle name="Normal 3 2 2 4 4 2 2 3" xfId="18738" xr:uid="{00000000-0005-0000-0000-000045450000}"/>
    <cellStyle name="Normal 3 2 2 4 4 2 2 3 2" xfId="18739" xr:uid="{00000000-0005-0000-0000-000046450000}"/>
    <cellStyle name="Normal 3 2 2 4 4 2 2 3 2 2" xfId="18740" xr:uid="{00000000-0005-0000-0000-000047450000}"/>
    <cellStyle name="Normal 3 2 2 4 4 2 2 3 2 2 2" xfId="18741" xr:uid="{00000000-0005-0000-0000-000048450000}"/>
    <cellStyle name="Normal 3 2 2 4 4 2 2 3 2 3" xfId="18742" xr:uid="{00000000-0005-0000-0000-000049450000}"/>
    <cellStyle name="Normal 3 2 2 4 4 2 2 3 3" xfId="18743" xr:uid="{00000000-0005-0000-0000-00004A450000}"/>
    <cellStyle name="Normal 3 2 2 4 4 2 2 3 3 2" xfId="18744" xr:uid="{00000000-0005-0000-0000-00004B450000}"/>
    <cellStyle name="Normal 3 2 2 4 4 2 2 3 4" xfId="18745" xr:uid="{00000000-0005-0000-0000-00004C450000}"/>
    <cellStyle name="Normal 3 2 2 4 4 2 2 4" xfId="18746" xr:uid="{00000000-0005-0000-0000-00004D450000}"/>
    <cellStyle name="Normal 3 2 2 4 4 2 2 4 2" xfId="18747" xr:uid="{00000000-0005-0000-0000-00004E450000}"/>
    <cellStyle name="Normal 3 2 2 4 4 2 2 4 2 2" xfId="18748" xr:uid="{00000000-0005-0000-0000-00004F450000}"/>
    <cellStyle name="Normal 3 2 2 4 4 2 2 4 2 2 2" xfId="18749" xr:uid="{00000000-0005-0000-0000-000050450000}"/>
    <cellStyle name="Normal 3 2 2 4 4 2 2 4 2 3" xfId="18750" xr:uid="{00000000-0005-0000-0000-000051450000}"/>
    <cellStyle name="Normal 3 2 2 4 4 2 2 4 3" xfId="18751" xr:uid="{00000000-0005-0000-0000-000052450000}"/>
    <cellStyle name="Normal 3 2 2 4 4 2 2 4 3 2" xfId="18752" xr:uid="{00000000-0005-0000-0000-000053450000}"/>
    <cellStyle name="Normal 3 2 2 4 4 2 2 4 4" xfId="18753" xr:uid="{00000000-0005-0000-0000-000054450000}"/>
    <cellStyle name="Normal 3 2 2 4 4 2 2 5" xfId="18754" xr:uid="{00000000-0005-0000-0000-000055450000}"/>
    <cellStyle name="Normal 3 2 2 4 4 2 2 5 2" xfId="18755" xr:uid="{00000000-0005-0000-0000-000056450000}"/>
    <cellStyle name="Normal 3 2 2 4 4 2 2 5 2 2" xfId="18756" xr:uid="{00000000-0005-0000-0000-000057450000}"/>
    <cellStyle name="Normal 3 2 2 4 4 2 2 5 3" xfId="18757" xr:uid="{00000000-0005-0000-0000-000058450000}"/>
    <cellStyle name="Normal 3 2 2 4 4 2 2 6" xfId="18758" xr:uid="{00000000-0005-0000-0000-000059450000}"/>
    <cellStyle name="Normal 3 2 2 4 4 2 2 6 2" xfId="18759" xr:uid="{00000000-0005-0000-0000-00005A450000}"/>
    <cellStyle name="Normal 3 2 2 4 4 2 2 7" xfId="18760" xr:uid="{00000000-0005-0000-0000-00005B450000}"/>
    <cellStyle name="Normal 3 2 2 4 4 2 2 7 2" xfId="18761" xr:uid="{00000000-0005-0000-0000-00005C450000}"/>
    <cellStyle name="Normal 3 2 2 4 4 2 2 8" xfId="18762" xr:uid="{00000000-0005-0000-0000-00005D450000}"/>
    <cellStyle name="Normal 3 2 2 4 4 2 3" xfId="18763" xr:uid="{00000000-0005-0000-0000-00005E450000}"/>
    <cellStyle name="Normal 3 2 2 4 4 2 3 2" xfId="18764" xr:uid="{00000000-0005-0000-0000-00005F450000}"/>
    <cellStyle name="Normal 3 2 2 4 4 2 3 2 2" xfId="18765" xr:uid="{00000000-0005-0000-0000-000060450000}"/>
    <cellStyle name="Normal 3 2 2 4 4 2 3 2 2 2" xfId="18766" xr:uid="{00000000-0005-0000-0000-000061450000}"/>
    <cellStyle name="Normal 3 2 2 4 4 2 3 2 2 2 2" xfId="18767" xr:uid="{00000000-0005-0000-0000-000062450000}"/>
    <cellStyle name="Normal 3 2 2 4 4 2 3 2 2 3" xfId="18768" xr:uid="{00000000-0005-0000-0000-000063450000}"/>
    <cellStyle name="Normal 3 2 2 4 4 2 3 2 3" xfId="18769" xr:uid="{00000000-0005-0000-0000-000064450000}"/>
    <cellStyle name="Normal 3 2 2 4 4 2 3 2 3 2" xfId="18770" xr:uid="{00000000-0005-0000-0000-000065450000}"/>
    <cellStyle name="Normal 3 2 2 4 4 2 3 2 4" xfId="18771" xr:uid="{00000000-0005-0000-0000-000066450000}"/>
    <cellStyle name="Normal 3 2 2 4 4 2 3 3" xfId="18772" xr:uid="{00000000-0005-0000-0000-000067450000}"/>
    <cellStyle name="Normal 3 2 2 4 4 2 3 3 2" xfId="18773" xr:uid="{00000000-0005-0000-0000-000068450000}"/>
    <cellStyle name="Normal 3 2 2 4 4 2 3 3 2 2" xfId="18774" xr:uid="{00000000-0005-0000-0000-000069450000}"/>
    <cellStyle name="Normal 3 2 2 4 4 2 3 3 3" xfId="18775" xr:uid="{00000000-0005-0000-0000-00006A450000}"/>
    <cellStyle name="Normal 3 2 2 4 4 2 3 4" xfId="18776" xr:uid="{00000000-0005-0000-0000-00006B450000}"/>
    <cellStyle name="Normal 3 2 2 4 4 2 3 4 2" xfId="18777" xr:uid="{00000000-0005-0000-0000-00006C450000}"/>
    <cellStyle name="Normal 3 2 2 4 4 2 3 5" xfId="18778" xr:uid="{00000000-0005-0000-0000-00006D450000}"/>
    <cellStyle name="Normal 3 2 2 4 4 2 4" xfId="18779" xr:uid="{00000000-0005-0000-0000-00006E450000}"/>
    <cellStyle name="Normal 3 2 2 4 4 2 4 2" xfId="18780" xr:uid="{00000000-0005-0000-0000-00006F450000}"/>
    <cellStyle name="Normal 3 2 2 4 4 2 4 2 2" xfId="18781" xr:uid="{00000000-0005-0000-0000-000070450000}"/>
    <cellStyle name="Normal 3 2 2 4 4 2 4 2 2 2" xfId="18782" xr:uid="{00000000-0005-0000-0000-000071450000}"/>
    <cellStyle name="Normal 3 2 2 4 4 2 4 2 3" xfId="18783" xr:uid="{00000000-0005-0000-0000-000072450000}"/>
    <cellStyle name="Normal 3 2 2 4 4 2 4 3" xfId="18784" xr:uid="{00000000-0005-0000-0000-000073450000}"/>
    <cellStyle name="Normal 3 2 2 4 4 2 4 3 2" xfId="18785" xr:uid="{00000000-0005-0000-0000-000074450000}"/>
    <cellStyle name="Normal 3 2 2 4 4 2 4 4" xfId="18786" xr:uid="{00000000-0005-0000-0000-000075450000}"/>
    <cellStyle name="Normal 3 2 2 4 4 2 5" xfId="18787" xr:uid="{00000000-0005-0000-0000-000076450000}"/>
    <cellStyle name="Normal 3 2 2 4 4 2 5 2" xfId="18788" xr:uid="{00000000-0005-0000-0000-000077450000}"/>
    <cellStyle name="Normal 3 2 2 4 4 2 5 2 2" xfId="18789" xr:uid="{00000000-0005-0000-0000-000078450000}"/>
    <cellStyle name="Normal 3 2 2 4 4 2 5 2 2 2" xfId="18790" xr:uid="{00000000-0005-0000-0000-000079450000}"/>
    <cellStyle name="Normal 3 2 2 4 4 2 5 2 3" xfId="18791" xr:uid="{00000000-0005-0000-0000-00007A450000}"/>
    <cellStyle name="Normal 3 2 2 4 4 2 5 3" xfId="18792" xr:uid="{00000000-0005-0000-0000-00007B450000}"/>
    <cellStyle name="Normal 3 2 2 4 4 2 5 3 2" xfId="18793" xr:uid="{00000000-0005-0000-0000-00007C450000}"/>
    <cellStyle name="Normal 3 2 2 4 4 2 5 4" xfId="18794" xr:uid="{00000000-0005-0000-0000-00007D450000}"/>
    <cellStyle name="Normal 3 2 2 4 4 2 6" xfId="18795" xr:uid="{00000000-0005-0000-0000-00007E450000}"/>
    <cellStyle name="Normal 3 2 2 4 4 2 6 2" xfId="18796" xr:uid="{00000000-0005-0000-0000-00007F450000}"/>
    <cellStyle name="Normal 3 2 2 4 4 2 6 2 2" xfId="18797" xr:uid="{00000000-0005-0000-0000-000080450000}"/>
    <cellStyle name="Normal 3 2 2 4 4 2 6 3" xfId="18798" xr:uid="{00000000-0005-0000-0000-000081450000}"/>
    <cellStyle name="Normal 3 2 2 4 4 2 7" xfId="18799" xr:uid="{00000000-0005-0000-0000-000082450000}"/>
    <cellStyle name="Normal 3 2 2 4 4 2 7 2" xfId="18800" xr:uid="{00000000-0005-0000-0000-000083450000}"/>
    <cellStyle name="Normal 3 2 2 4 4 2 8" xfId="18801" xr:uid="{00000000-0005-0000-0000-000084450000}"/>
    <cellStyle name="Normal 3 2 2 4 4 2 8 2" xfId="18802" xr:uid="{00000000-0005-0000-0000-000085450000}"/>
    <cellStyle name="Normal 3 2 2 4 4 2 9" xfId="18803" xr:uid="{00000000-0005-0000-0000-000086450000}"/>
    <cellStyle name="Normal 3 2 2 4 4 3" xfId="18804" xr:uid="{00000000-0005-0000-0000-000087450000}"/>
    <cellStyle name="Normal 3 2 2 4 4 3 2" xfId="18805" xr:uid="{00000000-0005-0000-0000-000088450000}"/>
    <cellStyle name="Normal 3 2 2 4 4 3 2 2" xfId="18806" xr:uid="{00000000-0005-0000-0000-000089450000}"/>
    <cellStyle name="Normal 3 2 2 4 4 3 2 2 2" xfId="18807" xr:uid="{00000000-0005-0000-0000-00008A450000}"/>
    <cellStyle name="Normal 3 2 2 4 4 3 2 2 2 2" xfId="18808" xr:uid="{00000000-0005-0000-0000-00008B450000}"/>
    <cellStyle name="Normal 3 2 2 4 4 3 2 2 2 2 2" xfId="18809" xr:uid="{00000000-0005-0000-0000-00008C450000}"/>
    <cellStyle name="Normal 3 2 2 4 4 3 2 2 2 3" xfId="18810" xr:uid="{00000000-0005-0000-0000-00008D450000}"/>
    <cellStyle name="Normal 3 2 2 4 4 3 2 2 3" xfId="18811" xr:uid="{00000000-0005-0000-0000-00008E450000}"/>
    <cellStyle name="Normal 3 2 2 4 4 3 2 2 3 2" xfId="18812" xr:uid="{00000000-0005-0000-0000-00008F450000}"/>
    <cellStyle name="Normal 3 2 2 4 4 3 2 2 4" xfId="18813" xr:uid="{00000000-0005-0000-0000-000090450000}"/>
    <cellStyle name="Normal 3 2 2 4 4 3 2 3" xfId="18814" xr:uid="{00000000-0005-0000-0000-000091450000}"/>
    <cellStyle name="Normal 3 2 2 4 4 3 2 3 2" xfId="18815" xr:uid="{00000000-0005-0000-0000-000092450000}"/>
    <cellStyle name="Normal 3 2 2 4 4 3 2 3 2 2" xfId="18816" xr:uid="{00000000-0005-0000-0000-000093450000}"/>
    <cellStyle name="Normal 3 2 2 4 4 3 2 3 3" xfId="18817" xr:uid="{00000000-0005-0000-0000-000094450000}"/>
    <cellStyle name="Normal 3 2 2 4 4 3 2 4" xfId="18818" xr:uid="{00000000-0005-0000-0000-000095450000}"/>
    <cellStyle name="Normal 3 2 2 4 4 3 2 4 2" xfId="18819" xr:uid="{00000000-0005-0000-0000-000096450000}"/>
    <cellStyle name="Normal 3 2 2 4 4 3 2 5" xfId="18820" xr:uid="{00000000-0005-0000-0000-000097450000}"/>
    <cellStyle name="Normal 3 2 2 4 4 3 3" xfId="18821" xr:uid="{00000000-0005-0000-0000-000098450000}"/>
    <cellStyle name="Normal 3 2 2 4 4 3 3 2" xfId="18822" xr:uid="{00000000-0005-0000-0000-000099450000}"/>
    <cellStyle name="Normal 3 2 2 4 4 3 3 2 2" xfId="18823" xr:uid="{00000000-0005-0000-0000-00009A450000}"/>
    <cellStyle name="Normal 3 2 2 4 4 3 3 2 2 2" xfId="18824" xr:uid="{00000000-0005-0000-0000-00009B450000}"/>
    <cellStyle name="Normal 3 2 2 4 4 3 3 2 3" xfId="18825" xr:uid="{00000000-0005-0000-0000-00009C450000}"/>
    <cellStyle name="Normal 3 2 2 4 4 3 3 3" xfId="18826" xr:uid="{00000000-0005-0000-0000-00009D450000}"/>
    <cellStyle name="Normal 3 2 2 4 4 3 3 3 2" xfId="18827" xr:uid="{00000000-0005-0000-0000-00009E450000}"/>
    <cellStyle name="Normal 3 2 2 4 4 3 3 4" xfId="18828" xr:uid="{00000000-0005-0000-0000-00009F450000}"/>
    <cellStyle name="Normal 3 2 2 4 4 3 4" xfId="18829" xr:uid="{00000000-0005-0000-0000-0000A0450000}"/>
    <cellStyle name="Normal 3 2 2 4 4 3 4 2" xfId="18830" xr:uid="{00000000-0005-0000-0000-0000A1450000}"/>
    <cellStyle name="Normal 3 2 2 4 4 3 4 2 2" xfId="18831" xr:uid="{00000000-0005-0000-0000-0000A2450000}"/>
    <cellStyle name="Normal 3 2 2 4 4 3 4 2 2 2" xfId="18832" xr:uid="{00000000-0005-0000-0000-0000A3450000}"/>
    <cellStyle name="Normal 3 2 2 4 4 3 4 2 3" xfId="18833" xr:uid="{00000000-0005-0000-0000-0000A4450000}"/>
    <cellStyle name="Normal 3 2 2 4 4 3 4 3" xfId="18834" xr:uid="{00000000-0005-0000-0000-0000A5450000}"/>
    <cellStyle name="Normal 3 2 2 4 4 3 4 3 2" xfId="18835" xr:uid="{00000000-0005-0000-0000-0000A6450000}"/>
    <cellStyle name="Normal 3 2 2 4 4 3 4 4" xfId="18836" xr:uid="{00000000-0005-0000-0000-0000A7450000}"/>
    <cellStyle name="Normal 3 2 2 4 4 3 5" xfId="18837" xr:uid="{00000000-0005-0000-0000-0000A8450000}"/>
    <cellStyle name="Normal 3 2 2 4 4 3 5 2" xfId="18838" xr:uid="{00000000-0005-0000-0000-0000A9450000}"/>
    <cellStyle name="Normal 3 2 2 4 4 3 5 2 2" xfId="18839" xr:uid="{00000000-0005-0000-0000-0000AA450000}"/>
    <cellStyle name="Normal 3 2 2 4 4 3 5 3" xfId="18840" xr:uid="{00000000-0005-0000-0000-0000AB450000}"/>
    <cellStyle name="Normal 3 2 2 4 4 3 6" xfId="18841" xr:uid="{00000000-0005-0000-0000-0000AC450000}"/>
    <cellStyle name="Normal 3 2 2 4 4 3 6 2" xfId="18842" xr:uid="{00000000-0005-0000-0000-0000AD450000}"/>
    <cellStyle name="Normal 3 2 2 4 4 3 7" xfId="18843" xr:uid="{00000000-0005-0000-0000-0000AE450000}"/>
    <cellStyle name="Normal 3 2 2 4 4 3 7 2" xfId="18844" xr:uid="{00000000-0005-0000-0000-0000AF450000}"/>
    <cellStyle name="Normal 3 2 2 4 4 3 8" xfId="18845" xr:uid="{00000000-0005-0000-0000-0000B0450000}"/>
    <cellStyle name="Normal 3 2 2 4 4 4" xfId="18846" xr:uid="{00000000-0005-0000-0000-0000B1450000}"/>
    <cellStyle name="Normal 3 2 2 4 4 4 2" xfId="18847" xr:uid="{00000000-0005-0000-0000-0000B2450000}"/>
    <cellStyle name="Normal 3 2 2 4 4 4 2 2" xfId="18848" xr:uid="{00000000-0005-0000-0000-0000B3450000}"/>
    <cellStyle name="Normal 3 2 2 4 4 4 2 2 2" xfId="18849" xr:uid="{00000000-0005-0000-0000-0000B4450000}"/>
    <cellStyle name="Normal 3 2 2 4 4 4 2 2 2 2" xfId="18850" xr:uid="{00000000-0005-0000-0000-0000B5450000}"/>
    <cellStyle name="Normal 3 2 2 4 4 4 2 2 3" xfId="18851" xr:uid="{00000000-0005-0000-0000-0000B6450000}"/>
    <cellStyle name="Normal 3 2 2 4 4 4 2 3" xfId="18852" xr:uid="{00000000-0005-0000-0000-0000B7450000}"/>
    <cellStyle name="Normal 3 2 2 4 4 4 2 3 2" xfId="18853" xr:uid="{00000000-0005-0000-0000-0000B8450000}"/>
    <cellStyle name="Normal 3 2 2 4 4 4 2 4" xfId="18854" xr:uid="{00000000-0005-0000-0000-0000B9450000}"/>
    <cellStyle name="Normal 3 2 2 4 4 4 3" xfId="18855" xr:uid="{00000000-0005-0000-0000-0000BA450000}"/>
    <cellStyle name="Normal 3 2 2 4 4 4 3 2" xfId="18856" xr:uid="{00000000-0005-0000-0000-0000BB450000}"/>
    <cellStyle name="Normal 3 2 2 4 4 4 3 2 2" xfId="18857" xr:uid="{00000000-0005-0000-0000-0000BC450000}"/>
    <cellStyle name="Normal 3 2 2 4 4 4 3 3" xfId="18858" xr:uid="{00000000-0005-0000-0000-0000BD450000}"/>
    <cellStyle name="Normal 3 2 2 4 4 4 4" xfId="18859" xr:uid="{00000000-0005-0000-0000-0000BE450000}"/>
    <cellStyle name="Normal 3 2 2 4 4 4 4 2" xfId="18860" xr:uid="{00000000-0005-0000-0000-0000BF450000}"/>
    <cellStyle name="Normal 3 2 2 4 4 4 5" xfId="18861" xr:uid="{00000000-0005-0000-0000-0000C0450000}"/>
    <cellStyle name="Normal 3 2 2 4 4 5" xfId="18862" xr:uid="{00000000-0005-0000-0000-0000C1450000}"/>
    <cellStyle name="Normal 3 2 2 4 4 5 2" xfId="18863" xr:uid="{00000000-0005-0000-0000-0000C2450000}"/>
    <cellStyle name="Normal 3 2 2 4 4 5 2 2" xfId="18864" xr:uid="{00000000-0005-0000-0000-0000C3450000}"/>
    <cellStyle name="Normal 3 2 2 4 4 5 2 2 2" xfId="18865" xr:uid="{00000000-0005-0000-0000-0000C4450000}"/>
    <cellStyle name="Normal 3 2 2 4 4 5 2 3" xfId="18866" xr:uid="{00000000-0005-0000-0000-0000C5450000}"/>
    <cellStyle name="Normal 3 2 2 4 4 5 3" xfId="18867" xr:uid="{00000000-0005-0000-0000-0000C6450000}"/>
    <cellStyle name="Normal 3 2 2 4 4 5 3 2" xfId="18868" xr:uid="{00000000-0005-0000-0000-0000C7450000}"/>
    <cellStyle name="Normal 3 2 2 4 4 5 4" xfId="18869" xr:uid="{00000000-0005-0000-0000-0000C8450000}"/>
    <cellStyle name="Normal 3 2 2 4 4 6" xfId="18870" xr:uid="{00000000-0005-0000-0000-0000C9450000}"/>
    <cellStyle name="Normal 3 2 2 4 4 6 2" xfId="18871" xr:uid="{00000000-0005-0000-0000-0000CA450000}"/>
    <cellStyle name="Normal 3 2 2 4 4 6 2 2" xfId="18872" xr:uid="{00000000-0005-0000-0000-0000CB450000}"/>
    <cellStyle name="Normal 3 2 2 4 4 6 2 2 2" xfId="18873" xr:uid="{00000000-0005-0000-0000-0000CC450000}"/>
    <cellStyle name="Normal 3 2 2 4 4 6 2 3" xfId="18874" xr:uid="{00000000-0005-0000-0000-0000CD450000}"/>
    <cellStyle name="Normal 3 2 2 4 4 6 3" xfId="18875" xr:uid="{00000000-0005-0000-0000-0000CE450000}"/>
    <cellStyle name="Normal 3 2 2 4 4 6 3 2" xfId="18876" xr:uid="{00000000-0005-0000-0000-0000CF450000}"/>
    <cellStyle name="Normal 3 2 2 4 4 6 4" xfId="18877" xr:uid="{00000000-0005-0000-0000-0000D0450000}"/>
    <cellStyle name="Normal 3 2 2 4 4 7" xfId="18878" xr:uid="{00000000-0005-0000-0000-0000D1450000}"/>
    <cellStyle name="Normal 3 2 2 4 4 7 2" xfId="18879" xr:uid="{00000000-0005-0000-0000-0000D2450000}"/>
    <cellStyle name="Normal 3 2 2 4 4 7 2 2" xfId="18880" xr:uid="{00000000-0005-0000-0000-0000D3450000}"/>
    <cellStyle name="Normal 3 2 2 4 4 7 3" xfId="18881" xr:uid="{00000000-0005-0000-0000-0000D4450000}"/>
    <cellStyle name="Normal 3 2 2 4 4 8" xfId="18882" xr:uid="{00000000-0005-0000-0000-0000D5450000}"/>
    <cellStyle name="Normal 3 2 2 4 4 8 2" xfId="18883" xr:uid="{00000000-0005-0000-0000-0000D6450000}"/>
    <cellStyle name="Normal 3 2 2 4 4 9" xfId="18884" xr:uid="{00000000-0005-0000-0000-0000D7450000}"/>
    <cellStyle name="Normal 3 2 2 4 4 9 2" xfId="18885" xr:uid="{00000000-0005-0000-0000-0000D8450000}"/>
    <cellStyle name="Normal 3 2 2 4 5" xfId="18886" xr:uid="{00000000-0005-0000-0000-0000D9450000}"/>
    <cellStyle name="Normal 3 2 2 4 5 2" xfId="18887" xr:uid="{00000000-0005-0000-0000-0000DA450000}"/>
    <cellStyle name="Normal 3 2 2 4 5 2 2" xfId="18888" xr:uid="{00000000-0005-0000-0000-0000DB450000}"/>
    <cellStyle name="Normal 3 2 2 4 5 2 2 2" xfId="18889" xr:uid="{00000000-0005-0000-0000-0000DC450000}"/>
    <cellStyle name="Normal 3 2 2 4 5 2 2 2 2" xfId="18890" xr:uid="{00000000-0005-0000-0000-0000DD450000}"/>
    <cellStyle name="Normal 3 2 2 4 5 2 2 2 2 2" xfId="18891" xr:uid="{00000000-0005-0000-0000-0000DE450000}"/>
    <cellStyle name="Normal 3 2 2 4 5 2 2 2 2 2 2" xfId="18892" xr:uid="{00000000-0005-0000-0000-0000DF450000}"/>
    <cellStyle name="Normal 3 2 2 4 5 2 2 2 2 3" xfId="18893" xr:uid="{00000000-0005-0000-0000-0000E0450000}"/>
    <cellStyle name="Normal 3 2 2 4 5 2 2 2 3" xfId="18894" xr:uid="{00000000-0005-0000-0000-0000E1450000}"/>
    <cellStyle name="Normal 3 2 2 4 5 2 2 2 3 2" xfId="18895" xr:uid="{00000000-0005-0000-0000-0000E2450000}"/>
    <cellStyle name="Normal 3 2 2 4 5 2 2 2 4" xfId="18896" xr:uid="{00000000-0005-0000-0000-0000E3450000}"/>
    <cellStyle name="Normal 3 2 2 4 5 2 2 3" xfId="18897" xr:uid="{00000000-0005-0000-0000-0000E4450000}"/>
    <cellStyle name="Normal 3 2 2 4 5 2 2 3 2" xfId="18898" xr:uid="{00000000-0005-0000-0000-0000E5450000}"/>
    <cellStyle name="Normal 3 2 2 4 5 2 2 3 2 2" xfId="18899" xr:uid="{00000000-0005-0000-0000-0000E6450000}"/>
    <cellStyle name="Normal 3 2 2 4 5 2 2 3 3" xfId="18900" xr:uid="{00000000-0005-0000-0000-0000E7450000}"/>
    <cellStyle name="Normal 3 2 2 4 5 2 2 4" xfId="18901" xr:uid="{00000000-0005-0000-0000-0000E8450000}"/>
    <cellStyle name="Normal 3 2 2 4 5 2 2 4 2" xfId="18902" xr:uid="{00000000-0005-0000-0000-0000E9450000}"/>
    <cellStyle name="Normal 3 2 2 4 5 2 2 5" xfId="18903" xr:uid="{00000000-0005-0000-0000-0000EA450000}"/>
    <cellStyle name="Normal 3 2 2 4 5 2 3" xfId="18904" xr:uid="{00000000-0005-0000-0000-0000EB450000}"/>
    <cellStyle name="Normal 3 2 2 4 5 2 3 2" xfId="18905" xr:uid="{00000000-0005-0000-0000-0000EC450000}"/>
    <cellStyle name="Normal 3 2 2 4 5 2 3 2 2" xfId="18906" xr:uid="{00000000-0005-0000-0000-0000ED450000}"/>
    <cellStyle name="Normal 3 2 2 4 5 2 3 2 2 2" xfId="18907" xr:uid="{00000000-0005-0000-0000-0000EE450000}"/>
    <cellStyle name="Normal 3 2 2 4 5 2 3 2 3" xfId="18908" xr:uid="{00000000-0005-0000-0000-0000EF450000}"/>
    <cellStyle name="Normal 3 2 2 4 5 2 3 3" xfId="18909" xr:uid="{00000000-0005-0000-0000-0000F0450000}"/>
    <cellStyle name="Normal 3 2 2 4 5 2 3 3 2" xfId="18910" xr:uid="{00000000-0005-0000-0000-0000F1450000}"/>
    <cellStyle name="Normal 3 2 2 4 5 2 3 4" xfId="18911" xr:uid="{00000000-0005-0000-0000-0000F2450000}"/>
    <cellStyle name="Normal 3 2 2 4 5 2 4" xfId="18912" xr:uid="{00000000-0005-0000-0000-0000F3450000}"/>
    <cellStyle name="Normal 3 2 2 4 5 2 4 2" xfId="18913" xr:uid="{00000000-0005-0000-0000-0000F4450000}"/>
    <cellStyle name="Normal 3 2 2 4 5 2 4 2 2" xfId="18914" xr:uid="{00000000-0005-0000-0000-0000F5450000}"/>
    <cellStyle name="Normal 3 2 2 4 5 2 4 2 2 2" xfId="18915" xr:uid="{00000000-0005-0000-0000-0000F6450000}"/>
    <cellStyle name="Normal 3 2 2 4 5 2 4 2 3" xfId="18916" xr:uid="{00000000-0005-0000-0000-0000F7450000}"/>
    <cellStyle name="Normal 3 2 2 4 5 2 4 3" xfId="18917" xr:uid="{00000000-0005-0000-0000-0000F8450000}"/>
    <cellStyle name="Normal 3 2 2 4 5 2 4 3 2" xfId="18918" xr:uid="{00000000-0005-0000-0000-0000F9450000}"/>
    <cellStyle name="Normal 3 2 2 4 5 2 4 4" xfId="18919" xr:uid="{00000000-0005-0000-0000-0000FA450000}"/>
    <cellStyle name="Normal 3 2 2 4 5 2 5" xfId="18920" xr:uid="{00000000-0005-0000-0000-0000FB450000}"/>
    <cellStyle name="Normal 3 2 2 4 5 2 5 2" xfId="18921" xr:uid="{00000000-0005-0000-0000-0000FC450000}"/>
    <cellStyle name="Normal 3 2 2 4 5 2 5 2 2" xfId="18922" xr:uid="{00000000-0005-0000-0000-0000FD450000}"/>
    <cellStyle name="Normal 3 2 2 4 5 2 5 3" xfId="18923" xr:uid="{00000000-0005-0000-0000-0000FE450000}"/>
    <cellStyle name="Normal 3 2 2 4 5 2 6" xfId="18924" xr:uid="{00000000-0005-0000-0000-0000FF450000}"/>
    <cellStyle name="Normal 3 2 2 4 5 2 6 2" xfId="18925" xr:uid="{00000000-0005-0000-0000-000000460000}"/>
    <cellStyle name="Normal 3 2 2 4 5 2 7" xfId="18926" xr:uid="{00000000-0005-0000-0000-000001460000}"/>
    <cellStyle name="Normal 3 2 2 4 5 2 7 2" xfId="18927" xr:uid="{00000000-0005-0000-0000-000002460000}"/>
    <cellStyle name="Normal 3 2 2 4 5 2 8" xfId="18928" xr:uid="{00000000-0005-0000-0000-000003460000}"/>
    <cellStyle name="Normal 3 2 2 4 5 3" xfId="18929" xr:uid="{00000000-0005-0000-0000-000004460000}"/>
    <cellStyle name="Normal 3 2 2 4 5 3 2" xfId="18930" xr:uid="{00000000-0005-0000-0000-000005460000}"/>
    <cellStyle name="Normal 3 2 2 4 5 3 2 2" xfId="18931" xr:uid="{00000000-0005-0000-0000-000006460000}"/>
    <cellStyle name="Normal 3 2 2 4 5 3 2 2 2" xfId="18932" xr:uid="{00000000-0005-0000-0000-000007460000}"/>
    <cellStyle name="Normal 3 2 2 4 5 3 2 2 2 2" xfId="18933" xr:uid="{00000000-0005-0000-0000-000008460000}"/>
    <cellStyle name="Normal 3 2 2 4 5 3 2 2 3" xfId="18934" xr:uid="{00000000-0005-0000-0000-000009460000}"/>
    <cellStyle name="Normal 3 2 2 4 5 3 2 3" xfId="18935" xr:uid="{00000000-0005-0000-0000-00000A460000}"/>
    <cellStyle name="Normal 3 2 2 4 5 3 2 3 2" xfId="18936" xr:uid="{00000000-0005-0000-0000-00000B460000}"/>
    <cellStyle name="Normal 3 2 2 4 5 3 2 4" xfId="18937" xr:uid="{00000000-0005-0000-0000-00000C460000}"/>
    <cellStyle name="Normal 3 2 2 4 5 3 3" xfId="18938" xr:uid="{00000000-0005-0000-0000-00000D460000}"/>
    <cellStyle name="Normal 3 2 2 4 5 3 3 2" xfId="18939" xr:uid="{00000000-0005-0000-0000-00000E460000}"/>
    <cellStyle name="Normal 3 2 2 4 5 3 3 2 2" xfId="18940" xr:uid="{00000000-0005-0000-0000-00000F460000}"/>
    <cellStyle name="Normal 3 2 2 4 5 3 3 3" xfId="18941" xr:uid="{00000000-0005-0000-0000-000010460000}"/>
    <cellStyle name="Normal 3 2 2 4 5 3 4" xfId="18942" xr:uid="{00000000-0005-0000-0000-000011460000}"/>
    <cellStyle name="Normal 3 2 2 4 5 3 4 2" xfId="18943" xr:uid="{00000000-0005-0000-0000-000012460000}"/>
    <cellStyle name="Normal 3 2 2 4 5 3 5" xfId="18944" xr:uid="{00000000-0005-0000-0000-000013460000}"/>
    <cellStyle name="Normal 3 2 2 4 5 4" xfId="18945" xr:uid="{00000000-0005-0000-0000-000014460000}"/>
    <cellStyle name="Normal 3 2 2 4 5 4 2" xfId="18946" xr:uid="{00000000-0005-0000-0000-000015460000}"/>
    <cellStyle name="Normal 3 2 2 4 5 4 2 2" xfId="18947" xr:uid="{00000000-0005-0000-0000-000016460000}"/>
    <cellStyle name="Normal 3 2 2 4 5 4 2 2 2" xfId="18948" xr:uid="{00000000-0005-0000-0000-000017460000}"/>
    <cellStyle name="Normal 3 2 2 4 5 4 2 3" xfId="18949" xr:uid="{00000000-0005-0000-0000-000018460000}"/>
    <cellStyle name="Normal 3 2 2 4 5 4 3" xfId="18950" xr:uid="{00000000-0005-0000-0000-000019460000}"/>
    <cellStyle name="Normal 3 2 2 4 5 4 3 2" xfId="18951" xr:uid="{00000000-0005-0000-0000-00001A460000}"/>
    <cellStyle name="Normal 3 2 2 4 5 4 4" xfId="18952" xr:uid="{00000000-0005-0000-0000-00001B460000}"/>
    <cellStyle name="Normal 3 2 2 4 5 5" xfId="18953" xr:uid="{00000000-0005-0000-0000-00001C460000}"/>
    <cellStyle name="Normal 3 2 2 4 5 5 2" xfId="18954" xr:uid="{00000000-0005-0000-0000-00001D460000}"/>
    <cellStyle name="Normal 3 2 2 4 5 5 2 2" xfId="18955" xr:uid="{00000000-0005-0000-0000-00001E460000}"/>
    <cellStyle name="Normal 3 2 2 4 5 5 2 2 2" xfId="18956" xr:uid="{00000000-0005-0000-0000-00001F460000}"/>
    <cellStyle name="Normal 3 2 2 4 5 5 2 3" xfId="18957" xr:uid="{00000000-0005-0000-0000-000020460000}"/>
    <cellStyle name="Normal 3 2 2 4 5 5 3" xfId="18958" xr:uid="{00000000-0005-0000-0000-000021460000}"/>
    <cellStyle name="Normal 3 2 2 4 5 5 3 2" xfId="18959" xr:uid="{00000000-0005-0000-0000-000022460000}"/>
    <cellStyle name="Normal 3 2 2 4 5 5 4" xfId="18960" xr:uid="{00000000-0005-0000-0000-000023460000}"/>
    <cellStyle name="Normal 3 2 2 4 5 6" xfId="18961" xr:uid="{00000000-0005-0000-0000-000024460000}"/>
    <cellStyle name="Normal 3 2 2 4 5 6 2" xfId="18962" xr:uid="{00000000-0005-0000-0000-000025460000}"/>
    <cellStyle name="Normal 3 2 2 4 5 6 2 2" xfId="18963" xr:uid="{00000000-0005-0000-0000-000026460000}"/>
    <cellStyle name="Normal 3 2 2 4 5 6 3" xfId="18964" xr:uid="{00000000-0005-0000-0000-000027460000}"/>
    <cellStyle name="Normal 3 2 2 4 5 7" xfId="18965" xr:uid="{00000000-0005-0000-0000-000028460000}"/>
    <cellStyle name="Normal 3 2 2 4 5 7 2" xfId="18966" xr:uid="{00000000-0005-0000-0000-000029460000}"/>
    <cellStyle name="Normal 3 2 2 4 5 8" xfId="18967" xr:uid="{00000000-0005-0000-0000-00002A460000}"/>
    <cellStyle name="Normal 3 2 2 4 5 8 2" xfId="18968" xr:uid="{00000000-0005-0000-0000-00002B460000}"/>
    <cellStyle name="Normal 3 2 2 4 5 9" xfId="18969" xr:uid="{00000000-0005-0000-0000-00002C460000}"/>
    <cellStyle name="Normal 3 2 2 4 6" xfId="18970" xr:uid="{00000000-0005-0000-0000-00002D460000}"/>
    <cellStyle name="Normal 3 2 2 4 6 2" xfId="18971" xr:uid="{00000000-0005-0000-0000-00002E460000}"/>
    <cellStyle name="Normal 3 2 2 4 6 2 2" xfId="18972" xr:uid="{00000000-0005-0000-0000-00002F460000}"/>
    <cellStyle name="Normal 3 2 2 4 6 2 2 2" xfId="18973" xr:uid="{00000000-0005-0000-0000-000030460000}"/>
    <cellStyle name="Normal 3 2 2 4 6 2 2 2 2" xfId="18974" xr:uid="{00000000-0005-0000-0000-000031460000}"/>
    <cellStyle name="Normal 3 2 2 4 6 2 2 2 2 2" xfId="18975" xr:uid="{00000000-0005-0000-0000-000032460000}"/>
    <cellStyle name="Normal 3 2 2 4 6 2 2 2 3" xfId="18976" xr:uid="{00000000-0005-0000-0000-000033460000}"/>
    <cellStyle name="Normal 3 2 2 4 6 2 2 3" xfId="18977" xr:uid="{00000000-0005-0000-0000-000034460000}"/>
    <cellStyle name="Normal 3 2 2 4 6 2 2 3 2" xfId="18978" xr:uid="{00000000-0005-0000-0000-000035460000}"/>
    <cellStyle name="Normal 3 2 2 4 6 2 2 4" xfId="18979" xr:uid="{00000000-0005-0000-0000-000036460000}"/>
    <cellStyle name="Normal 3 2 2 4 6 2 3" xfId="18980" xr:uid="{00000000-0005-0000-0000-000037460000}"/>
    <cellStyle name="Normal 3 2 2 4 6 2 3 2" xfId="18981" xr:uid="{00000000-0005-0000-0000-000038460000}"/>
    <cellStyle name="Normal 3 2 2 4 6 2 3 2 2" xfId="18982" xr:uid="{00000000-0005-0000-0000-000039460000}"/>
    <cellStyle name="Normal 3 2 2 4 6 2 3 3" xfId="18983" xr:uid="{00000000-0005-0000-0000-00003A460000}"/>
    <cellStyle name="Normal 3 2 2 4 6 2 4" xfId="18984" xr:uid="{00000000-0005-0000-0000-00003B460000}"/>
    <cellStyle name="Normal 3 2 2 4 6 2 4 2" xfId="18985" xr:uid="{00000000-0005-0000-0000-00003C460000}"/>
    <cellStyle name="Normal 3 2 2 4 6 2 5" xfId="18986" xr:uid="{00000000-0005-0000-0000-00003D460000}"/>
    <cellStyle name="Normal 3 2 2 4 6 3" xfId="18987" xr:uid="{00000000-0005-0000-0000-00003E460000}"/>
    <cellStyle name="Normal 3 2 2 4 6 3 2" xfId="18988" xr:uid="{00000000-0005-0000-0000-00003F460000}"/>
    <cellStyle name="Normal 3 2 2 4 6 3 2 2" xfId="18989" xr:uid="{00000000-0005-0000-0000-000040460000}"/>
    <cellStyle name="Normal 3 2 2 4 6 3 2 2 2" xfId="18990" xr:uid="{00000000-0005-0000-0000-000041460000}"/>
    <cellStyle name="Normal 3 2 2 4 6 3 2 3" xfId="18991" xr:uid="{00000000-0005-0000-0000-000042460000}"/>
    <cellStyle name="Normal 3 2 2 4 6 3 3" xfId="18992" xr:uid="{00000000-0005-0000-0000-000043460000}"/>
    <cellStyle name="Normal 3 2 2 4 6 3 3 2" xfId="18993" xr:uid="{00000000-0005-0000-0000-000044460000}"/>
    <cellStyle name="Normal 3 2 2 4 6 3 4" xfId="18994" xr:uid="{00000000-0005-0000-0000-000045460000}"/>
    <cellStyle name="Normal 3 2 2 4 6 4" xfId="18995" xr:uid="{00000000-0005-0000-0000-000046460000}"/>
    <cellStyle name="Normal 3 2 2 4 6 4 2" xfId="18996" xr:uid="{00000000-0005-0000-0000-000047460000}"/>
    <cellStyle name="Normal 3 2 2 4 6 4 2 2" xfId="18997" xr:uid="{00000000-0005-0000-0000-000048460000}"/>
    <cellStyle name="Normal 3 2 2 4 6 4 2 2 2" xfId="18998" xr:uid="{00000000-0005-0000-0000-000049460000}"/>
    <cellStyle name="Normal 3 2 2 4 6 4 2 3" xfId="18999" xr:uid="{00000000-0005-0000-0000-00004A460000}"/>
    <cellStyle name="Normal 3 2 2 4 6 4 3" xfId="19000" xr:uid="{00000000-0005-0000-0000-00004B460000}"/>
    <cellStyle name="Normal 3 2 2 4 6 4 3 2" xfId="19001" xr:uid="{00000000-0005-0000-0000-00004C460000}"/>
    <cellStyle name="Normal 3 2 2 4 6 4 4" xfId="19002" xr:uid="{00000000-0005-0000-0000-00004D460000}"/>
    <cellStyle name="Normal 3 2 2 4 6 5" xfId="19003" xr:uid="{00000000-0005-0000-0000-00004E460000}"/>
    <cellStyle name="Normal 3 2 2 4 6 5 2" xfId="19004" xr:uid="{00000000-0005-0000-0000-00004F460000}"/>
    <cellStyle name="Normal 3 2 2 4 6 5 2 2" xfId="19005" xr:uid="{00000000-0005-0000-0000-000050460000}"/>
    <cellStyle name="Normal 3 2 2 4 6 5 3" xfId="19006" xr:uid="{00000000-0005-0000-0000-000051460000}"/>
    <cellStyle name="Normal 3 2 2 4 6 6" xfId="19007" xr:uid="{00000000-0005-0000-0000-000052460000}"/>
    <cellStyle name="Normal 3 2 2 4 6 6 2" xfId="19008" xr:uid="{00000000-0005-0000-0000-000053460000}"/>
    <cellStyle name="Normal 3 2 2 4 6 7" xfId="19009" xr:uid="{00000000-0005-0000-0000-000054460000}"/>
    <cellStyle name="Normal 3 2 2 4 6 7 2" xfId="19010" xr:uid="{00000000-0005-0000-0000-000055460000}"/>
    <cellStyle name="Normal 3 2 2 4 6 8" xfId="19011" xr:uid="{00000000-0005-0000-0000-000056460000}"/>
    <cellStyle name="Normal 3 2 2 4 7" xfId="19012" xr:uid="{00000000-0005-0000-0000-000057460000}"/>
    <cellStyle name="Normal 3 2 2 4 7 2" xfId="19013" xr:uid="{00000000-0005-0000-0000-000058460000}"/>
    <cellStyle name="Normal 3 2 2 4 7 2 2" xfId="19014" xr:uid="{00000000-0005-0000-0000-000059460000}"/>
    <cellStyle name="Normal 3 2 2 4 7 2 2 2" xfId="19015" xr:uid="{00000000-0005-0000-0000-00005A460000}"/>
    <cellStyle name="Normal 3 2 2 4 7 2 2 2 2" xfId="19016" xr:uid="{00000000-0005-0000-0000-00005B460000}"/>
    <cellStyle name="Normal 3 2 2 4 7 2 2 2 2 2" xfId="19017" xr:uid="{00000000-0005-0000-0000-00005C460000}"/>
    <cellStyle name="Normal 3 2 2 4 7 2 2 2 3" xfId="19018" xr:uid="{00000000-0005-0000-0000-00005D460000}"/>
    <cellStyle name="Normal 3 2 2 4 7 2 2 3" xfId="19019" xr:uid="{00000000-0005-0000-0000-00005E460000}"/>
    <cellStyle name="Normal 3 2 2 4 7 2 2 3 2" xfId="19020" xr:uid="{00000000-0005-0000-0000-00005F460000}"/>
    <cellStyle name="Normal 3 2 2 4 7 2 2 4" xfId="19021" xr:uid="{00000000-0005-0000-0000-000060460000}"/>
    <cellStyle name="Normal 3 2 2 4 7 2 3" xfId="19022" xr:uid="{00000000-0005-0000-0000-000061460000}"/>
    <cellStyle name="Normal 3 2 2 4 7 2 3 2" xfId="19023" xr:uid="{00000000-0005-0000-0000-000062460000}"/>
    <cellStyle name="Normal 3 2 2 4 7 2 3 2 2" xfId="19024" xr:uid="{00000000-0005-0000-0000-000063460000}"/>
    <cellStyle name="Normal 3 2 2 4 7 2 3 3" xfId="19025" xr:uid="{00000000-0005-0000-0000-000064460000}"/>
    <cellStyle name="Normal 3 2 2 4 7 2 4" xfId="19026" xr:uid="{00000000-0005-0000-0000-000065460000}"/>
    <cellStyle name="Normal 3 2 2 4 7 2 4 2" xfId="19027" xr:uid="{00000000-0005-0000-0000-000066460000}"/>
    <cellStyle name="Normal 3 2 2 4 7 2 5" xfId="19028" xr:uid="{00000000-0005-0000-0000-000067460000}"/>
    <cellStyle name="Normal 3 2 2 4 7 3" xfId="19029" xr:uid="{00000000-0005-0000-0000-000068460000}"/>
    <cellStyle name="Normal 3 2 2 4 7 3 2" xfId="19030" xr:uid="{00000000-0005-0000-0000-000069460000}"/>
    <cellStyle name="Normal 3 2 2 4 7 3 2 2" xfId="19031" xr:uid="{00000000-0005-0000-0000-00006A460000}"/>
    <cellStyle name="Normal 3 2 2 4 7 3 2 2 2" xfId="19032" xr:uid="{00000000-0005-0000-0000-00006B460000}"/>
    <cellStyle name="Normal 3 2 2 4 7 3 2 3" xfId="19033" xr:uid="{00000000-0005-0000-0000-00006C460000}"/>
    <cellStyle name="Normal 3 2 2 4 7 3 3" xfId="19034" xr:uid="{00000000-0005-0000-0000-00006D460000}"/>
    <cellStyle name="Normal 3 2 2 4 7 3 3 2" xfId="19035" xr:uid="{00000000-0005-0000-0000-00006E460000}"/>
    <cellStyle name="Normal 3 2 2 4 7 3 4" xfId="19036" xr:uid="{00000000-0005-0000-0000-00006F460000}"/>
    <cellStyle name="Normal 3 2 2 4 7 4" xfId="19037" xr:uid="{00000000-0005-0000-0000-000070460000}"/>
    <cellStyle name="Normal 3 2 2 4 7 4 2" xfId="19038" xr:uid="{00000000-0005-0000-0000-000071460000}"/>
    <cellStyle name="Normal 3 2 2 4 7 4 2 2" xfId="19039" xr:uid="{00000000-0005-0000-0000-000072460000}"/>
    <cellStyle name="Normal 3 2 2 4 7 4 3" xfId="19040" xr:uid="{00000000-0005-0000-0000-000073460000}"/>
    <cellStyle name="Normal 3 2 2 4 7 5" xfId="19041" xr:uid="{00000000-0005-0000-0000-000074460000}"/>
    <cellStyle name="Normal 3 2 2 4 7 5 2" xfId="19042" xr:uid="{00000000-0005-0000-0000-000075460000}"/>
    <cellStyle name="Normal 3 2 2 4 7 6" xfId="19043" xr:uid="{00000000-0005-0000-0000-000076460000}"/>
    <cellStyle name="Normal 3 2 2 4 8" xfId="19044" xr:uid="{00000000-0005-0000-0000-000077460000}"/>
    <cellStyle name="Normal 3 2 2 4 8 2" xfId="19045" xr:uid="{00000000-0005-0000-0000-000078460000}"/>
    <cellStyle name="Normal 3 2 2 4 8 2 2" xfId="19046" xr:uid="{00000000-0005-0000-0000-000079460000}"/>
    <cellStyle name="Normal 3 2 2 4 8 2 2 2" xfId="19047" xr:uid="{00000000-0005-0000-0000-00007A460000}"/>
    <cellStyle name="Normal 3 2 2 4 8 2 2 2 2" xfId="19048" xr:uid="{00000000-0005-0000-0000-00007B460000}"/>
    <cellStyle name="Normal 3 2 2 4 8 2 2 2 2 2" xfId="19049" xr:uid="{00000000-0005-0000-0000-00007C460000}"/>
    <cellStyle name="Normal 3 2 2 4 8 2 2 2 3" xfId="19050" xr:uid="{00000000-0005-0000-0000-00007D460000}"/>
    <cellStyle name="Normal 3 2 2 4 8 2 2 3" xfId="19051" xr:uid="{00000000-0005-0000-0000-00007E460000}"/>
    <cellStyle name="Normal 3 2 2 4 8 2 2 3 2" xfId="19052" xr:uid="{00000000-0005-0000-0000-00007F460000}"/>
    <cellStyle name="Normal 3 2 2 4 8 2 2 4" xfId="19053" xr:uid="{00000000-0005-0000-0000-000080460000}"/>
    <cellStyle name="Normal 3 2 2 4 8 2 3" xfId="19054" xr:uid="{00000000-0005-0000-0000-000081460000}"/>
    <cellStyle name="Normal 3 2 2 4 8 2 3 2" xfId="19055" xr:uid="{00000000-0005-0000-0000-000082460000}"/>
    <cellStyle name="Normal 3 2 2 4 8 2 3 2 2" xfId="19056" xr:uid="{00000000-0005-0000-0000-000083460000}"/>
    <cellStyle name="Normal 3 2 2 4 8 2 3 3" xfId="19057" xr:uid="{00000000-0005-0000-0000-000084460000}"/>
    <cellStyle name="Normal 3 2 2 4 8 2 4" xfId="19058" xr:uid="{00000000-0005-0000-0000-000085460000}"/>
    <cellStyle name="Normal 3 2 2 4 8 2 4 2" xfId="19059" xr:uid="{00000000-0005-0000-0000-000086460000}"/>
    <cellStyle name="Normal 3 2 2 4 8 2 5" xfId="19060" xr:uid="{00000000-0005-0000-0000-000087460000}"/>
    <cellStyle name="Normal 3 2 2 4 8 3" xfId="19061" xr:uid="{00000000-0005-0000-0000-000088460000}"/>
    <cellStyle name="Normal 3 2 2 4 8 3 2" xfId="19062" xr:uid="{00000000-0005-0000-0000-000089460000}"/>
    <cellStyle name="Normal 3 2 2 4 8 3 2 2" xfId="19063" xr:uid="{00000000-0005-0000-0000-00008A460000}"/>
    <cellStyle name="Normal 3 2 2 4 8 3 2 2 2" xfId="19064" xr:uid="{00000000-0005-0000-0000-00008B460000}"/>
    <cellStyle name="Normal 3 2 2 4 8 3 2 3" xfId="19065" xr:uid="{00000000-0005-0000-0000-00008C460000}"/>
    <cellStyle name="Normal 3 2 2 4 8 3 3" xfId="19066" xr:uid="{00000000-0005-0000-0000-00008D460000}"/>
    <cellStyle name="Normal 3 2 2 4 8 3 3 2" xfId="19067" xr:uid="{00000000-0005-0000-0000-00008E460000}"/>
    <cellStyle name="Normal 3 2 2 4 8 3 4" xfId="19068" xr:uid="{00000000-0005-0000-0000-00008F460000}"/>
    <cellStyle name="Normal 3 2 2 4 8 4" xfId="19069" xr:uid="{00000000-0005-0000-0000-000090460000}"/>
    <cellStyle name="Normal 3 2 2 4 8 4 2" xfId="19070" xr:uid="{00000000-0005-0000-0000-000091460000}"/>
    <cellStyle name="Normal 3 2 2 4 8 4 2 2" xfId="19071" xr:uid="{00000000-0005-0000-0000-000092460000}"/>
    <cellStyle name="Normal 3 2 2 4 8 4 3" xfId="19072" xr:uid="{00000000-0005-0000-0000-000093460000}"/>
    <cellStyle name="Normal 3 2 2 4 8 5" xfId="19073" xr:uid="{00000000-0005-0000-0000-000094460000}"/>
    <cellStyle name="Normal 3 2 2 4 8 5 2" xfId="19074" xr:uid="{00000000-0005-0000-0000-000095460000}"/>
    <cellStyle name="Normal 3 2 2 4 8 6" xfId="19075" xr:uid="{00000000-0005-0000-0000-000096460000}"/>
    <cellStyle name="Normal 3 2 2 4 9" xfId="19076" xr:uid="{00000000-0005-0000-0000-000097460000}"/>
    <cellStyle name="Normal 3 2 2 4 9 2" xfId="19077" xr:uid="{00000000-0005-0000-0000-000098460000}"/>
    <cellStyle name="Normal 3 2 2 4 9 2 2" xfId="19078" xr:uid="{00000000-0005-0000-0000-000099460000}"/>
    <cellStyle name="Normal 3 2 2 4 9 2 2 2" xfId="19079" xr:uid="{00000000-0005-0000-0000-00009A460000}"/>
    <cellStyle name="Normal 3 2 2 4 9 2 2 2 2" xfId="19080" xr:uid="{00000000-0005-0000-0000-00009B460000}"/>
    <cellStyle name="Normal 3 2 2 4 9 2 2 3" xfId="19081" xr:uid="{00000000-0005-0000-0000-00009C460000}"/>
    <cellStyle name="Normal 3 2 2 4 9 2 3" xfId="19082" xr:uid="{00000000-0005-0000-0000-00009D460000}"/>
    <cellStyle name="Normal 3 2 2 4 9 2 3 2" xfId="19083" xr:uid="{00000000-0005-0000-0000-00009E460000}"/>
    <cellStyle name="Normal 3 2 2 4 9 2 4" xfId="19084" xr:uid="{00000000-0005-0000-0000-00009F460000}"/>
    <cellStyle name="Normal 3 2 2 4 9 3" xfId="19085" xr:uid="{00000000-0005-0000-0000-0000A0460000}"/>
    <cellStyle name="Normal 3 2 2 4 9 3 2" xfId="19086" xr:uid="{00000000-0005-0000-0000-0000A1460000}"/>
    <cellStyle name="Normal 3 2 2 4 9 3 2 2" xfId="19087" xr:uid="{00000000-0005-0000-0000-0000A2460000}"/>
    <cellStyle name="Normal 3 2 2 4 9 3 3" xfId="19088" xr:uid="{00000000-0005-0000-0000-0000A3460000}"/>
    <cellStyle name="Normal 3 2 2 4 9 4" xfId="19089" xr:uid="{00000000-0005-0000-0000-0000A4460000}"/>
    <cellStyle name="Normal 3 2 2 4 9 4 2" xfId="19090" xr:uid="{00000000-0005-0000-0000-0000A5460000}"/>
    <cellStyle name="Normal 3 2 2 4 9 5" xfId="19091" xr:uid="{00000000-0005-0000-0000-0000A6460000}"/>
    <cellStyle name="Normal 3 2 2 5" xfId="19092" xr:uid="{00000000-0005-0000-0000-0000A7460000}"/>
    <cellStyle name="Normal 3 2 2 5 10" xfId="19093" xr:uid="{00000000-0005-0000-0000-0000A8460000}"/>
    <cellStyle name="Normal 3 2 2 5 2" xfId="19094" xr:uid="{00000000-0005-0000-0000-0000A9460000}"/>
    <cellStyle name="Normal 3 2 2 5 2 2" xfId="19095" xr:uid="{00000000-0005-0000-0000-0000AA460000}"/>
    <cellStyle name="Normal 3 2 2 5 2 2 2" xfId="19096" xr:uid="{00000000-0005-0000-0000-0000AB460000}"/>
    <cellStyle name="Normal 3 2 2 5 2 2 2 2" xfId="19097" xr:uid="{00000000-0005-0000-0000-0000AC460000}"/>
    <cellStyle name="Normal 3 2 2 5 2 2 2 2 2" xfId="19098" xr:uid="{00000000-0005-0000-0000-0000AD460000}"/>
    <cellStyle name="Normal 3 2 2 5 2 2 2 2 2 2" xfId="19099" xr:uid="{00000000-0005-0000-0000-0000AE460000}"/>
    <cellStyle name="Normal 3 2 2 5 2 2 2 2 2 2 2" xfId="19100" xr:uid="{00000000-0005-0000-0000-0000AF460000}"/>
    <cellStyle name="Normal 3 2 2 5 2 2 2 2 2 3" xfId="19101" xr:uid="{00000000-0005-0000-0000-0000B0460000}"/>
    <cellStyle name="Normal 3 2 2 5 2 2 2 2 3" xfId="19102" xr:uid="{00000000-0005-0000-0000-0000B1460000}"/>
    <cellStyle name="Normal 3 2 2 5 2 2 2 2 3 2" xfId="19103" xr:uid="{00000000-0005-0000-0000-0000B2460000}"/>
    <cellStyle name="Normal 3 2 2 5 2 2 2 2 4" xfId="19104" xr:uid="{00000000-0005-0000-0000-0000B3460000}"/>
    <cellStyle name="Normal 3 2 2 5 2 2 2 3" xfId="19105" xr:uid="{00000000-0005-0000-0000-0000B4460000}"/>
    <cellStyle name="Normal 3 2 2 5 2 2 2 3 2" xfId="19106" xr:uid="{00000000-0005-0000-0000-0000B5460000}"/>
    <cellStyle name="Normal 3 2 2 5 2 2 2 3 2 2" xfId="19107" xr:uid="{00000000-0005-0000-0000-0000B6460000}"/>
    <cellStyle name="Normal 3 2 2 5 2 2 2 3 3" xfId="19108" xr:uid="{00000000-0005-0000-0000-0000B7460000}"/>
    <cellStyle name="Normal 3 2 2 5 2 2 2 4" xfId="19109" xr:uid="{00000000-0005-0000-0000-0000B8460000}"/>
    <cellStyle name="Normal 3 2 2 5 2 2 2 4 2" xfId="19110" xr:uid="{00000000-0005-0000-0000-0000B9460000}"/>
    <cellStyle name="Normal 3 2 2 5 2 2 2 5" xfId="19111" xr:uid="{00000000-0005-0000-0000-0000BA460000}"/>
    <cellStyle name="Normal 3 2 2 5 2 2 3" xfId="19112" xr:uid="{00000000-0005-0000-0000-0000BB460000}"/>
    <cellStyle name="Normal 3 2 2 5 2 2 3 2" xfId="19113" xr:uid="{00000000-0005-0000-0000-0000BC460000}"/>
    <cellStyle name="Normal 3 2 2 5 2 2 3 2 2" xfId="19114" xr:uid="{00000000-0005-0000-0000-0000BD460000}"/>
    <cellStyle name="Normal 3 2 2 5 2 2 3 2 2 2" xfId="19115" xr:uid="{00000000-0005-0000-0000-0000BE460000}"/>
    <cellStyle name="Normal 3 2 2 5 2 2 3 2 3" xfId="19116" xr:uid="{00000000-0005-0000-0000-0000BF460000}"/>
    <cellStyle name="Normal 3 2 2 5 2 2 3 3" xfId="19117" xr:uid="{00000000-0005-0000-0000-0000C0460000}"/>
    <cellStyle name="Normal 3 2 2 5 2 2 3 3 2" xfId="19118" xr:uid="{00000000-0005-0000-0000-0000C1460000}"/>
    <cellStyle name="Normal 3 2 2 5 2 2 3 4" xfId="19119" xr:uid="{00000000-0005-0000-0000-0000C2460000}"/>
    <cellStyle name="Normal 3 2 2 5 2 2 4" xfId="19120" xr:uid="{00000000-0005-0000-0000-0000C3460000}"/>
    <cellStyle name="Normal 3 2 2 5 2 2 4 2" xfId="19121" xr:uid="{00000000-0005-0000-0000-0000C4460000}"/>
    <cellStyle name="Normal 3 2 2 5 2 2 4 2 2" xfId="19122" xr:uid="{00000000-0005-0000-0000-0000C5460000}"/>
    <cellStyle name="Normal 3 2 2 5 2 2 4 2 2 2" xfId="19123" xr:uid="{00000000-0005-0000-0000-0000C6460000}"/>
    <cellStyle name="Normal 3 2 2 5 2 2 4 2 3" xfId="19124" xr:uid="{00000000-0005-0000-0000-0000C7460000}"/>
    <cellStyle name="Normal 3 2 2 5 2 2 4 3" xfId="19125" xr:uid="{00000000-0005-0000-0000-0000C8460000}"/>
    <cellStyle name="Normal 3 2 2 5 2 2 4 3 2" xfId="19126" xr:uid="{00000000-0005-0000-0000-0000C9460000}"/>
    <cellStyle name="Normal 3 2 2 5 2 2 4 4" xfId="19127" xr:uid="{00000000-0005-0000-0000-0000CA460000}"/>
    <cellStyle name="Normal 3 2 2 5 2 2 5" xfId="19128" xr:uid="{00000000-0005-0000-0000-0000CB460000}"/>
    <cellStyle name="Normal 3 2 2 5 2 2 5 2" xfId="19129" xr:uid="{00000000-0005-0000-0000-0000CC460000}"/>
    <cellStyle name="Normal 3 2 2 5 2 2 5 2 2" xfId="19130" xr:uid="{00000000-0005-0000-0000-0000CD460000}"/>
    <cellStyle name="Normal 3 2 2 5 2 2 5 3" xfId="19131" xr:uid="{00000000-0005-0000-0000-0000CE460000}"/>
    <cellStyle name="Normal 3 2 2 5 2 2 6" xfId="19132" xr:uid="{00000000-0005-0000-0000-0000CF460000}"/>
    <cellStyle name="Normal 3 2 2 5 2 2 6 2" xfId="19133" xr:uid="{00000000-0005-0000-0000-0000D0460000}"/>
    <cellStyle name="Normal 3 2 2 5 2 2 7" xfId="19134" xr:uid="{00000000-0005-0000-0000-0000D1460000}"/>
    <cellStyle name="Normal 3 2 2 5 2 2 7 2" xfId="19135" xr:uid="{00000000-0005-0000-0000-0000D2460000}"/>
    <cellStyle name="Normal 3 2 2 5 2 2 8" xfId="19136" xr:uid="{00000000-0005-0000-0000-0000D3460000}"/>
    <cellStyle name="Normal 3 2 2 5 2 3" xfId="19137" xr:uid="{00000000-0005-0000-0000-0000D4460000}"/>
    <cellStyle name="Normal 3 2 2 5 2 3 2" xfId="19138" xr:uid="{00000000-0005-0000-0000-0000D5460000}"/>
    <cellStyle name="Normal 3 2 2 5 2 3 2 2" xfId="19139" xr:uid="{00000000-0005-0000-0000-0000D6460000}"/>
    <cellStyle name="Normal 3 2 2 5 2 3 2 2 2" xfId="19140" xr:uid="{00000000-0005-0000-0000-0000D7460000}"/>
    <cellStyle name="Normal 3 2 2 5 2 3 2 2 2 2" xfId="19141" xr:uid="{00000000-0005-0000-0000-0000D8460000}"/>
    <cellStyle name="Normal 3 2 2 5 2 3 2 2 3" xfId="19142" xr:uid="{00000000-0005-0000-0000-0000D9460000}"/>
    <cellStyle name="Normal 3 2 2 5 2 3 2 3" xfId="19143" xr:uid="{00000000-0005-0000-0000-0000DA460000}"/>
    <cellStyle name="Normal 3 2 2 5 2 3 2 3 2" xfId="19144" xr:uid="{00000000-0005-0000-0000-0000DB460000}"/>
    <cellStyle name="Normal 3 2 2 5 2 3 2 4" xfId="19145" xr:uid="{00000000-0005-0000-0000-0000DC460000}"/>
    <cellStyle name="Normal 3 2 2 5 2 3 3" xfId="19146" xr:uid="{00000000-0005-0000-0000-0000DD460000}"/>
    <cellStyle name="Normal 3 2 2 5 2 3 3 2" xfId="19147" xr:uid="{00000000-0005-0000-0000-0000DE460000}"/>
    <cellStyle name="Normal 3 2 2 5 2 3 3 2 2" xfId="19148" xr:uid="{00000000-0005-0000-0000-0000DF460000}"/>
    <cellStyle name="Normal 3 2 2 5 2 3 3 3" xfId="19149" xr:uid="{00000000-0005-0000-0000-0000E0460000}"/>
    <cellStyle name="Normal 3 2 2 5 2 3 4" xfId="19150" xr:uid="{00000000-0005-0000-0000-0000E1460000}"/>
    <cellStyle name="Normal 3 2 2 5 2 3 4 2" xfId="19151" xr:uid="{00000000-0005-0000-0000-0000E2460000}"/>
    <cellStyle name="Normal 3 2 2 5 2 3 5" xfId="19152" xr:uid="{00000000-0005-0000-0000-0000E3460000}"/>
    <cellStyle name="Normal 3 2 2 5 2 4" xfId="19153" xr:uid="{00000000-0005-0000-0000-0000E4460000}"/>
    <cellStyle name="Normal 3 2 2 5 2 4 2" xfId="19154" xr:uid="{00000000-0005-0000-0000-0000E5460000}"/>
    <cellStyle name="Normal 3 2 2 5 2 4 2 2" xfId="19155" xr:uid="{00000000-0005-0000-0000-0000E6460000}"/>
    <cellStyle name="Normal 3 2 2 5 2 4 2 2 2" xfId="19156" xr:uid="{00000000-0005-0000-0000-0000E7460000}"/>
    <cellStyle name="Normal 3 2 2 5 2 4 2 3" xfId="19157" xr:uid="{00000000-0005-0000-0000-0000E8460000}"/>
    <cellStyle name="Normal 3 2 2 5 2 4 3" xfId="19158" xr:uid="{00000000-0005-0000-0000-0000E9460000}"/>
    <cellStyle name="Normal 3 2 2 5 2 4 3 2" xfId="19159" xr:uid="{00000000-0005-0000-0000-0000EA460000}"/>
    <cellStyle name="Normal 3 2 2 5 2 4 4" xfId="19160" xr:uid="{00000000-0005-0000-0000-0000EB460000}"/>
    <cellStyle name="Normal 3 2 2 5 2 5" xfId="19161" xr:uid="{00000000-0005-0000-0000-0000EC460000}"/>
    <cellStyle name="Normal 3 2 2 5 2 5 2" xfId="19162" xr:uid="{00000000-0005-0000-0000-0000ED460000}"/>
    <cellStyle name="Normal 3 2 2 5 2 5 2 2" xfId="19163" xr:uid="{00000000-0005-0000-0000-0000EE460000}"/>
    <cellStyle name="Normal 3 2 2 5 2 5 2 2 2" xfId="19164" xr:uid="{00000000-0005-0000-0000-0000EF460000}"/>
    <cellStyle name="Normal 3 2 2 5 2 5 2 3" xfId="19165" xr:uid="{00000000-0005-0000-0000-0000F0460000}"/>
    <cellStyle name="Normal 3 2 2 5 2 5 3" xfId="19166" xr:uid="{00000000-0005-0000-0000-0000F1460000}"/>
    <cellStyle name="Normal 3 2 2 5 2 5 3 2" xfId="19167" xr:uid="{00000000-0005-0000-0000-0000F2460000}"/>
    <cellStyle name="Normal 3 2 2 5 2 5 4" xfId="19168" xr:uid="{00000000-0005-0000-0000-0000F3460000}"/>
    <cellStyle name="Normal 3 2 2 5 2 6" xfId="19169" xr:uid="{00000000-0005-0000-0000-0000F4460000}"/>
    <cellStyle name="Normal 3 2 2 5 2 6 2" xfId="19170" xr:uid="{00000000-0005-0000-0000-0000F5460000}"/>
    <cellStyle name="Normal 3 2 2 5 2 6 2 2" xfId="19171" xr:uid="{00000000-0005-0000-0000-0000F6460000}"/>
    <cellStyle name="Normal 3 2 2 5 2 6 3" xfId="19172" xr:uid="{00000000-0005-0000-0000-0000F7460000}"/>
    <cellStyle name="Normal 3 2 2 5 2 7" xfId="19173" xr:uid="{00000000-0005-0000-0000-0000F8460000}"/>
    <cellStyle name="Normal 3 2 2 5 2 7 2" xfId="19174" xr:uid="{00000000-0005-0000-0000-0000F9460000}"/>
    <cellStyle name="Normal 3 2 2 5 2 8" xfId="19175" xr:uid="{00000000-0005-0000-0000-0000FA460000}"/>
    <cellStyle name="Normal 3 2 2 5 2 8 2" xfId="19176" xr:uid="{00000000-0005-0000-0000-0000FB460000}"/>
    <cellStyle name="Normal 3 2 2 5 2 9" xfId="19177" xr:uid="{00000000-0005-0000-0000-0000FC460000}"/>
    <cellStyle name="Normal 3 2 2 5 3" xfId="19178" xr:uid="{00000000-0005-0000-0000-0000FD460000}"/>
    <cellStyle name="Normal 3 2 2 5 3 2" xfId="19179" xr:uid="{00000000-0005-0000-0000-0000FE460000}"/>
    <cellStyle name="Normal 3 2 2 5 3 2 2" xfId="19180" xr:uid="{00000000-0005-0000-0000-0000FF460000}"/>
    <cellStyle name="Normal 3 2 2 5 3 2 2 2" xfId="19181" xr:uid="{00000000-0005-0000-0000-000000470000}"/>
    <cellStyle name="Normal 3 2 2 5 3 2 2 2 2" xfId="19182" xr:uid="{00000000-0005-0000-0000-000001470000}"/>
    <cellStyle name="Normal 3 2 2 5 3 2 2 2 2 2" xfId="19183" xr:uid="{00000000-0005-0000-0000-000002470000}"/>
    <cellStyle name="Normal 3 2 2 5 3 2 2 2 3" xfId="19184" xr:uid="{00000000-0005-0000-0000-000003470000}"/>
    <cellStyle name="Normal 3 2 2 5 3 2 2 3" xfId="19185" xr:uid="{00000000-0005-0000-0000-000004470000}"/>
    <cellStyle name="Normal 3 2 2 5 3 2 2 3 2" xfId="19186" xr:uid="{00000000-0005-0000-0000-000005470000}"/>
    <cellStyle name="Normal 3 2 2 5 3 2 2 4" xfId="19187" xr:uid="{00000000-0005-0000-0000-000006470000}"/>
    <cellStyle name="Normal 3 2 2 5 3 2 3" xfId="19188" xr:uid="{00000000-0005-0000-0000-000007470000}"/>
    <cellStyle name="Normal 3 2 2 5 3 2 3 2" xfId="19189" xr:uid="{00000000-0005-0000-0000-000008470000}"/>
    <cellStyle name="Normal 3 2 2 5 3 2 3 2 2" xfId="19190" xr:uid="{00000000-0005-0000-0000-000009470000}"/>
    <cellStyle name="Normal 3 2 2 5 3 2 3 3" xfId="19191" xr:uid="{00000000-0005-0000-0000-00000A470000}"/>
    <cellStyle name="Normal 3 2 2 5 3 2 4" xfId="19192" xr:uid="{00000000-0005-0000-0000-00000B470000}"/>
    <cellStyle name="Normal 3 2 2 5 3 2 4 2" xfId="19193" xr:uid="{00000000-0005-0000-0000-00000C470000}"/>
    <cellStyle name="Normal 3 2 2 5 3 2 5" xfId="19194" xr:uid="{00000000-0005-0000-0000-00000D470000}"/>
    <cellStyle name="Normal 3 2 2 5 3 3" xfId="19195" xr:uid="{00000000-0005-0000-0000-00000E470000}"/>
    <cellStyle name="Normal 3 2 2 5 3 3 2" xfId="19196" xr:uid="{00000000-0005-0000-0000-00000F470000}"/>
    <cellStyle name="Normal 3 2 2 5 3 3 2 2" xfId="19197" xr:uid="{00000000-0005-0000-0000-000010470000}"/>
    <cellStyle name="Normal 3 2 2 5 3 3 2 2 2" xfId="19198" xr:uid="{00000000-0005-0000-0000-000011470000}"/>
    <cellStyle name="Normal 3 2 2 5 3 3 2 3" xfId="19199" xr:uid="{00000000-0005-0000-0000-000012470000}"/>
    <cellStyle name="Normal 3 2 2 5 3 3 3" xfId="19200" xr:uid="{00000000-0005-0000-0000-000013470000}"/>
    <cellStyle name="Normal 3 2 2 5 3 3 3 2" xfId="19201" xr:uid="{00000000-0005-0000-0000-000014470000}"/>
    <cellStyle name="Normal 3 2 2 5 3 3 4" xfId="19202" xr:uid="{00000000-0005-0000-0000-000015470000}"/>
    <cellStyle name="Normal 3 2 2 5 3 4" xfId="19203" xr:uid="{00000000-0005-0000-0000-000016470000}"/>
    <cellStyle name="Normal 3 2 2 5 3 4 2" xfId="19204" xr:uid="{00000000-0005-0000-0000-000017470000}"/>
    <cellStyle name="Normal 3 2 2 5 3 4 2 2" xfId="19205" xr:uid="{00000000-0005-0000-0000-000018470000}"/>
    <cellStyle name="Normal 3 2 2 5 3 4 2 2 2" xfId="19206" xr:uid="{00000000-0005-0000-0000-000019470000}"/>
    <cellStyle name="Normal 3 2 2 5 3 4 2 3" xfId="19207" xr:uid="{00000000-0005-0000-0000-00001A470000}"/>
    <cellStyle name="Normal 3 2 2 5 3 4 3" xfId="19208" xr:uid="{00000000-0005-0000-0000-00001B470000}"/>
    <cellStyle name="Normal 3 2 2 5 3 4 3 2" xfId="19209" xr:uid="{00000000-0005-0000-0000-00001C470000}"/>
    <cellStyle name="Normal 3 2 2 5 3 4 4" xfId="19210" xr:uid="{00000000-0005-0000-0000-00001D470000}"/>
    <cellStyle name="Normal 3 2 2 5 3 5" xfId="19211" xr:uid="{00000000-0005-0000-0000-00001E470000}"/>
    <cellStyle name="Normal 3 2 2 5 3 5 2" xfId="19212" xr:uid="{00000000-0005-0000-0000-00001F470000}"/>
    <cellStyle name="Normal 3 2 2 5 3 5 2 2" xfId="19213" xr:uid="{00000000-0005-0000-0000-000020470000}"/>
    <cellStyle name="Normal 3 2 2 5 3 5 3" xfId="19214" xr:uid="{00000000-0005-0000-0000-000021470000}"/>
    <cellStyle name="Normal 3 2 2 5 3 6" xfId="19215" xr:uid="{00000000-0005-0000-0000-000022470000}"/>
    <cellStyle name="Normal 3 2 2 5 3 6 2" xfId="19216" xr:uid="{00000000-0005-0000-0000-000023470000}"/>
    <cellStyle name="Normal 3 2 2 5 3 7" xfId="19217" xr:uid="{00000000-0005-0000-0000-000024470000}"/>
    <cellStyle name="Normal 3 2 2 5 3 7 2" xfId="19218" xr:uid="{00000000-0005-0000-0000-000025470000}"/>
    <cellStyle name="Normal 3 2 2 5 3 8" xfId="19219" xr:uid="{00000000-0005-0000-0000-000026470000}"/>
    <cellStyle name="Normal 3 2 2 5 4" xfId="19220" xr:uid="{00000000-0005-0000-0000-000027470000}"/>
    <cellStyle name="Normal 3 2 2 5 4 2" xfId="19221" xr:uid="{00000000-0005-0000-0000-000028470000}"/>
    <cellStyle name="Normal 3 2 2 5 4 2 2" xfId="19222" xr:uid="{00000000-0005-0000-0000-000029470000}"/>
    <cellStyle name="Normal 3 2 2 5 4 2 2 2" xfId="19223" xr:uid="{00000000-0005-0000-0000-00002A470000}"/>
    <cellStyle name="Normal 3 2 2 5 4 2 2 2 2" xfId="19224" xr:uid="{00000000-0005-0000-0000-00002B470000}"/>
    <cellStyle name="Normal 3 2 2 5 4 2 2 3" xfId="19225" xr:uid="{00000000-0005-0000-0000-00002C470000}"/>
    <cellStyle name="Normal 3 2 2 5 4 2 3" xfId="19226" xr:uid="{00000000-0005-0000-0000-00002D470000}"/>
    <cellStyle name="Normal 3 2 2 5 4 2 3 2" xfId="19227" xr:uid="{00000000-0005-0000-0000-00002E470000}"/>
    <cellStyle name="Normal 3 2 2 5 4 2 4" xfId="19228" xr:uid="{00000000-0005-0000-0000-00002F470000}"/>
    <cellStyle name="Normal 3 2 2 5 4 3" xfId="19229" xr:uid="{00000000-0005-0000-0000-000030470000}"/>
    <cellStyle name="Normal 3 2 2 5 4 3 2" xfId="19230" xr:uid="{00000000-0005-0000-0000-000031470000}"/>
    <cellStyle name="Normal 3 2 2 5 4 3 2 2" xfId="19231" xr:uid="{00000000-0005-0000-0000-000032470000}"/>
    <cellStyle name="Normal 3 2 2 5 4 3 3" xfId="19232" xr:uid="{00000000-0005-0000-0000-000033470000}"/>
    <cellStyle name="Normal 3 2 2 5 4 4" xfId="19233" xr:uid="{00000000-0005-0000-0000-000034470000}"/>
    <cellStyle name="Normal 3 2 2 5 4 4 2" xfId="19234" xr:uid="{00000000-0005-0000-0000-000035470000}"/>
    <cellStyle name="Normal 3 2 2 5 4 5" xfId="19235" xr:uid="{00000000-0005-0000-0000-000036470000}"/>
    <cellStyle name="Normal 3 2 2 5 5" xfId="19236" xr:uid="{00000000-0005-0000-0000-000037470000}"/>
    <cellStyle name="Normal 3 2 2 5 5 2" xfId="19237" xr:uid="{00000000-0005-0000-0000-000038470000}"/>
    <cellStyle name="Normal 3 2 2 5 5 2 2" xfId="19238" xr:uid="{00000000-0005-0000-0000-000039470000}"/>
    <cellStyle name="Normal 3 2 2 5 5 2 2 2" xfId="19239" xr:uid="{00000000-0005-0000-0000-00003A470000}"/>
    <cellStyle name="Normal 3 2 2 5 5 2 3" xfId="19240" xr:uid="{00000000-0005-0000-0000-00003B470000}"/>
    <cellStyle name="Normal 3 2 2 5 5 3" xfId="19241" xr:uid="{00000000-0005-0000-0000-00003C470000}"/>
    <cellStyle name="Normal 3 2 2 5 5 3 2" xfId="19242" xr:uid="{00000000-0005-0000-0000-00003D470000}"/>
    <cellStyle name="Normal 3 2 2 5 5 4" xfId="19243" xr:uid="{00000000-0005-0000-0000-00003E470000}"/>
    <cellStyle name="Normal 3 2 2 5 6" xfId="19244" xr:uid="{00000000-0005-0000-0000-00003F470000}"/>
    <cellStyle name="Normal 3 2 2 5 6 2" xfId="19245" xr:uid="{00000000-0005-0000-0000-000040470000}"/>
    <cellStyle name="Normal 3 2 2 5 6 2 2" xfId="19246" xr:uid="{00000000-0005-0000-0000-000041470000}"/>
    <cellStyle name="Normal 3 2 2 5 6 2 2 2" xfId="19247" xr:uid="{00000000-0005-0000-0000-000042470000}"/>
    <cellStyle name="Normal 3 2 2 5 6 2 3" xfId="19248" xr:uid="{00000000-0005-0000-0000-000043470000}"/>
    <cellStyle name="Normal 3 2 2 5 6 3" xfId="19249" xr:uid="{00000000-0005-0000-0000-000044470000}"/>
    <cellStyle name="Normal 3 2 2 5 6 3 2" xfId="19250" xr:uid="{00000000-0005-0000-0000-000045470000}"/>
    <cellStyle name="Normal 3 2 2 5 6 4" xfId="19251" xr:uid="{00000000-0005-0000-0000-000046470000}"/>
    <cellStyle name="Normal 3 2 2 5 7" xfId="19252" xr:uid="{00000000-0005-0000-0000-000047470000}"/>
    <cellStyle name="Normal 3 2 2 5 7 2" xfId="19253" xr:uid="{00000000-0005-0000-0000-000048470000}"/>
    <cellStyle name="Normal 3 2 2 5 7 2 2" xfId="19254" xr:uid="{00000000-0005-0000-0000-000049470000}"/>
    <cellStyle name="Normal 3 2 2 5 7 3" xfId="19255" xr:uid="{00000000-0005-0000-0000-00004A470000}"/>
    <cellStyle name="Normal 3 2 2 5 8" xfId="19256" xr:uid="{00000000-0005-0000-0000-00004B470000}"/>
    <cellStyle name="Normal 3 2 2 5 8 2" xfId="19257" xr:uid="{00000000-0005-0000-0000-00004C470000}"/>
    <cellStyle name="Normal 3 2 2 5 9" xfId="19258" xr:uid="{00000000-0005-0000-0000-00004D470000}"/>
    <cellStyle name="Normal 3 2 2 5 9 2" xfId="19259" xr:uid="{00000000-0005-0000-0000-00004E470000}"/>
    <cellStyle name="Normal 3 2 2 6" xfId="19260" xr:uid="{00000000-0005-0000-0000-00004F470000}"/>
    <cellStyle name="Normal 3 2 2 6 10" xfId="19261" xr:uid="{00000000-0005-0000-0000-000050470000}"/>
    <cellStyle name="Normal 3 2 2 6 2" xfId="19262" xr:uid="{00000000-0005-0000-0000-000051470000}"/>
    <cellStyle name="Normal 3 2 2 6 2 2" xfId="19263" xr:uid="{00000000-0005-0000-0000-000052470000}"/>
    <cellStyle name="Normal 3 2 2 6 2 2 2" xfId="19264" xr:uid="{00000000-0005-0000-0000-000053470000}"/>
    <cellStyle name="Normal 3 2 2 6 2 2 2 2" xfId="19265" xr:uid="{00000000-0005-0000-0000-000054470000}"/>
    <cellStyle name="Normal 3 2 2 6 2 2 2 2 2" xfId="19266" xr:uid="{00000000-0005-0000-0000-000055470000}"/>
    <cellStyle name="Normal 3 2 2 6 2 2 2 2 2 2" xfId="19267" xr:uid="{00000000-0005-0000-0000-000056470000}"/>
    <cellStyle name="Normal 3 2 2 6 2 2 2 2 2 2 2" xfId="19268" xr:uid="{00000000-0005-0000-0000-000057470000}"/>
    <cellStyle name="Normal 3 2 2 6 2 2 2 2 2 3" xfId="19269" xr:uid="{00000000-0005-0000-0000-000058470000}"/>
    <cellStyle name="Normal 3 2 2 6 2 2 2 2 3" xfId="19270" xr:uid="{00000000-0005-0000-0000-000059470000}"/>
    <cellStyle name="Normal 3 2 2 6 2 2 2 2 3 2" xfId="19271" xr:uid="{00000000-0005-0000-0000-00005A470000}"/>
    <cellStyle name="Normal 3 2 2 6 2 2 2 2 4" xfId="19272" xr:uid="{00000000-0005-0000-0000-00005B470000}"/>
    <cellStyle name="Normal 3 2 2 6 2 2 2 3" xfId="19273" xr:uid="{00000000-0005-0000-0000-00005C470000}"/>
    <cellStyle name="Normal 3 2 2 6 2 2 2 3 2" xfId="19274" xr:uid="{00000000-0005-0000-0000-00005D470000}"/>
    <cellStyle name="Normal 3 2 2 6 2 2 2 3 2 2" xfId="19275" xr:uid="{00000000-0005-0000-0000-00005E470000}"/>
    <cellStyle name="Normal 3 2 2 6 2 2 2 3 3" xfId="19276" xr:uid="{00000000-0005-0000-0000-00005F470000}"/>
    <cellStyle name="Normal 3 2 2 6 2 2 2 4" xfId="19277" xr:uid="{00000000-0005-0000-0000-000060470000}"/>
    <cellStyle name="Normal 3 2 2 6 2 2 2 4 2" xfId="19278" xr:uid="{00000000-0005-0000-0000-000061470000}"/>
    <cellStyle name="Normal 3 2 2 6 2 2 2 5" xfId="19279" xr:uid="{00000000-0005-0000-0000-000062470000}"/>
    <cellStyle name="Normal 3 2 2 6 2 2 3" xfId="19280" xr:uid="{00000000-0005-0000-0000-000063470000}"/>
    <cellStyle name="Normal 3 2 2 6 2 2 3 2" xfId="19281" xr:uid="{00000000-0005-0000-0000-000064470000}"/>
    <cellStyle name="Normal 3 2 2 6 2 2 3 2 2" xfId="19282" xr:uid="{00000000-0005-0000-0000-000065470000}"/>
    <cellStyle name="Normal 3 2 2 6 2 2 3 2 2 2" xfId="19283" xr:uid="{00000000-0005-0000-0000-000066470000}"/>
    <cellStyle name="Normal 3 2 2 6 2 2 3 2 3" xfId="19284" xr:uid="{00000000-0005-0000-0000-000067470000}"/>
    <cellStyle name="Normal 3 2 2 6 2 2 3 3" xfId="19285" xr:uid="{00000000-0005-0000-0000-000068470000}"/>
    <cellStyle name="Normal 3 2 2 6 2 2 3 3 2" xfId="19286" xr:uid="{00000000-0005-0000-0000-000069470000}"/>
    <cellStyle name="Normal 3 2 2 6 2 2 3 4" xfId="19287" xr:uid="{00000000-0005-0000-0000-00006A470000}"/>
    <cellStyle name="Normal 3 2 2 6 2 2 4" xfId="19288" xr:uid="{00000000-0005-0000-0000-00006B470000}"/>
    <cellStyle name="Normal 3 2 2 6 2 2 4 2" xfId="19289" xr:uid="{00000000-0005-0000-0000-00006C470000}"/>
    <cellStyle name="Normal 3 2 2 6 2 2 4 2 2" xfId="19290" xr:uid="{00000000-0005-0000-0000-00006D470000}"/>
    <cellStyle name="Normal 3 2 2 6 2 2 4 2 2 2" xfId="19291" xr:uid="{00000000-0005-0000-0000-00006E470000}"/>
    <cellStyle name="Normal 3 2 2 6 2 2 4 2 3" xfId="19292" xr:uid="{00000000-0005-0000-0000-00006F470000}"/>
    <cellStyle name="Normal 3 2 2 6 2 2 4 3" xfId="19293" xr:uid="{00000000-0005-0000-0000-000070470000}"/>
    <cellStyle name="Normal 3 2 2 6 2 2 4 3 2" xfId="19294" xr:uid="{00000000-0005-0000-0000-000071470000}"/>
    <cellStyle name="Normal 3 2 2 6 2 2 4 4" xfId="19295" xr:uid="{00000000-0005-0000-0000-000072470000}"/>
    <cellStyle name="Normal 3 2 2 6 2 2 5" xfId="19296" xr:uid="{00000000-0005-0000-0000-000073470000}"/>
    <cellStyle name="Normal 3 2 2 6 2 2 5 2" xfId="19297" xr:uid="{00000000-0005-0000-0000-000074470000}"/>
    <cellStyle name="Normal 3 2 2 6 2 2 5 2 2" xfId="19298" xr:uid="{00000000-0005-0000-0000-000075470000}"/>
    <cellStyle name="Normal 3 2 2 6 2 2 5 3" xfId="19299" xr:uid="{00000000-0005-0000-0000-000076470000}"/>
    <cellStyle name="Normal 3 2 2 6 2 2 6" xfId="19300" xr:uid="{00000000-0005-0000-0000-000077470000}"/>
    <cellStyle name="Normal 3 2 2 6 2 2 6 2" xfId="19301" xr:uid="{00000000-0005-0000-0000-000078470000}"/>
    <cellStyle name="Normal 3 2 2 6 2 2 7" xfId="19302" xr:uid="{00000000-0005-0000-0000-000079470000}"/>
    <cellStyle name="Normal 3 2 2 6 2 2 7 2" xfId="19303" xr:uid="{00000000-0005-0000-0000-00007A470000}"/>
    <cellStyle name="Normal 3 2 2 6 2 2 8" xfId="19304" xr:uid="{00000000-0005-0000-0000-00007B470000}"/>
    <cellStyle name="Normal 3 2 2 6 2 3" xfId="19305" xr:uid="{00000000-0005-0000-0000-00007C470000}"/>
    <cellStyle name="Normal 3 2 2 6 2 3 2" xfId="19306" xr:uid="{00000000-0005-0000-0000-00007D470000}"/>
    <cellStyle name="Normal 3 2 2 6 2 3 2 2" xfId="19307" xr:uid="{00000000-0005-0000-0000-00007E470000}"/>
    <cellStyle name="Normal 3 2 2 6 2 3 2 2 2" xfId="19308" xr:uid="{00000000-0005-0000-0000-00007F470000}"/>
    <cellStyle name="Normal 3 2 2 6 2 3 2 2 2 2" xfId="19309" xr:uid="{00000000-0005-0000-0000-000080470000}"/>
    <cellStyle name="Normal 3 2 2 6 2 3 2 2 3" xfId="19310" xr:uid="{00000000-0005-0000-0000-000081470000}"/>
    <cellStyle name="Normal 3 2 2 6 2 3 2 3" xfId="19311" xr:uid="{00000000-0005-0000-0000-000082470000}"/>
    <cellStyle name="Normal 3 2 2 6 2 3 2 3 2" xfId="19312" xr:uid="{00000000-0005-0000-0000-000083470000}"/>
    <cellStyle name="Normal 3 2 2 6 2 3 2 4" xfId="19313" xr:uid="{00000000-0005-0000-0000-000084470000}"/>
    <cellStyle name="Normal 3 2 2 6 2 3 3" xfId="19314" xr:uid="{00000000-0005-0000-0000-000085470000}"/>
    <cellStyle name="Normal 3 2 2 6 2 3 3 2" xfId="19315" xr:uid="{00000000-0005-0000-0000-000086470000}"/>
    <cellStyle name="Normal 3 2 2 6 2 3 3 2 2" xfId="19316" xr:uid="{00000000-0005-0000-0000-000087470000}"/>
    <cellStyle name="Normal 3 2 2 6 2 3 3 3" xfId="19317" xr:uid="{00000000-0005-0000-0000-000088470000}"/>
    <cellStyle name="Normal 3 2 2 6 2 3 4" xfId="19318" xr:uid="{00000000-0005-0000-0000-000089470000}"/>
    <cellStyle name="Normal 3 2 2 6 2 3 4 2" xfId="19319" xr:uid="{00000000-0005-0000-0000-00008A470000}"/>
    <cellStyle name="Normal 3 2 2 6 2 3 5" xfId="19320" xr:uid="{00000000-0005-0000-0000-00008B470000}"/>
    <cellStyle name="Normal 3 2 2 6 2 4" xfId="19321" xr:uid="{00000000-0005-0000-0000-00008C470000}"/>
    <cellStyle name="Normal 3 2 2 6 2 4 2" xfId="19322" xr:uid="{00000000-0005-0000-0000-00008D470000}"/>
    <cellStyle name="Normal 3 2 2 6 2 4 2 2" xfId="19323" xr:uid="{00000000-0005-0000-0000-00008E470000}"/>
    <cellStyle name="Normal 3 2 2 6 2 4 2 2 2" xfId="19324" xr:uid="{00000000-0005-0000-0000-00008F470000}"/>
    <cellStyle name="Normal 3 2 2 6 2 4 2 3" xfId="19325" xr:uid="{00000000-0005-0000-0000-000090470000}"/>
    <cellStyle name="Normal 3 2 2 6 2 4 3" xfId="19326" xr:uid="{00000000-0005-0000-0000-000091470000}"/>
    <cellStyle name="Normal 3 2 2 6 2 4 3 2" xfId="19327" xr:uid="{00000000-0005-0000-0000-000092470000}"/>
    <cellStyle name="Normal 3 2 2 6 2 4 4" xfId="19328" xr:uid="{00000000-0005-0000-0000-000093470000}"/>
    <cellStyle name="Normal 3 2 2 6 2 5" xfId="19329" xr:uid="{00000000-0005-0000-0000-000094470000}"/>
    <cellStyle name="Normal 3 2 2 6 2 5 2" xfId="19330" xr:uid="{00000000-0005-0000-0000-000095470000}"/>
    <cellStyle name="Normal 3 2 2 6 2 5 2 2" xfId="19331" xr:uid="{00000000-0005-0000-0000-000096470000}"/>
    <cellStyle name="Normal 3 2 2 6 2 5 2 2 2" xfId="19332" xr:uid="{00000000-0005-0000-0000-000097470000}"/>
    <cellStyle name="Normal 3 2 2 6 2 5 2 3" xfId="19333" xr:uid="{00000000-0005-0000-0000-000098470000}"/>
    <cellStyle name="Normal 3 2 2 6 2 5 3" xfId="19334" xr:uid="{00000000-0005-0000-0000-000099470000}"/>
    <cellStyle name="Normal 3 2 2 6 2 5 3 2" xfId="19335" xr:uid="{00000000-0005-0000-0000-00009A470000}"/>
    <cellStyle name="Normal 3 2 2 6 2 5 4" xfId="19336" xr:uid="{00000000-0005-0000-0000-00009B470000}"/>
    <cellStyle name="Normal 3 2 2 6 2 6" xfId="19337" xr:uid="{00000000-0005-0000-0000-00009C470000}"/>
    <cellStyle name="Normal 3 2 2 6 2 6 2" xfId="19338" xr:uid="{00000000-0005-0000-0000-00009D470000}"/>
    <cellStyle name="Normal 3 2 2 6 2 6 2 2" xfId="19339" xr:uid="{00000000-0005-0000-0000-00009E470000}"/>
    <cellStyle name="Normal 3 2 2 6 2 6 3" xfId="19340" xr:uid="{00000000-0005-0000-0000-00009F470000}"/>
    <cellStyle name="Normal 3 2 2 6 2 7" xfId="19341" xr:uid="{00000000-0005-0000-0000-0000A0470000}"/>
    <cellStyle name="Normal 3 2 2 6 2 7 2" xfId="19342" xr:uid="{00000000-0005-0000-0000-0000A1470000}"/>
    <cellStyle name="Normal 3 2 2 6 2 8" xfId="19343" xr:uid="{00000000-0005-0000-0000-0000A2470000}"/>
    <cellStyle name="Normal 3 2 2 6 2 8 2" xfId="19344" xr:uid="{00000000-0005-0000-0000-0000A3470000}"/>
    <cellStyle name="Normal 3 2 2 6 2 9" xfId="19345" xr:uid="{00000000-0005-0000-0000-0000A4470000}"/>
    <cellStyle name="Normal 3 2 2 6 3" xfId="19346" xr:uid="{00000000-0005-0000-0000-0000A5470000}"/>
    <cellStyle name="Normal 3 2 2 6 3 2" xfId="19347" xr:uid="{00000000-0005-0000-0000-0000A6470000}"/>
    <cellStyle name="Normal 3 2 2 6 3 2 2" xfId="19348" xr:uid="{00000000-0005-0000-0000-0000A7470000}"/>
    <cellStyle name="Normal 3 2 2 6 3 2 2 2" xfId="19349" xr:uid="{00000000-0005-0000-0000-0000A8470000}"/>
    <cellStyle name="Normal 3 2 2 6 3 2 2 2 2" xfId="19350" xr:uid="{00000000-0005-0000-0000-0000A9470000}"/>
    <cellStyle name="Normal 3 2 2 6 3 2 2 2 2 2" xfId="19351" xr:uid="{00000000-0005-0000-0000-0000AA470000}"/>
    <cellStyle name="Normal 3 2 2 6 3 2 2 2 3" xfId="19352" xr:uid="{00000000-0005-0000-0000-0000AB470000}"/>
    <cellStyle name="Normal 3 2 2 6 3 2 2 3" xfId="19353" xr:uid="{00000000-0005-0000-0000-0000AC470000}"/>
    <cellStyle name="Normal 3 2 2 6 3 2 2 3 2" xfId="19354" xr:uid="{00000000-0005-0000-0000-0000AD470000}"/>
    <cellStyle name="Normal 3 2 2 6 3 2 2 4" xfId="19355" xr:uid="{00000000-0005-0000-0000-0000AE470000}"/>
    <cellStyle name="Normal 3 2 2 6 3 2 3" xfId="19356" xr:uid="{00000000-0005-0000-0000-0000AF470000}"/>
    <cellStyle name="Normal 3 2 2 6 3 2 3 2" xfId="19357" xr:uid="{00000000-0005-0000-0000-0000B0470000}"/>
    <cellStyle name="Normal 3 2 2 6 3 2 3 2 2" xfId="19358" xr:uid="{00000000-0005-0000-0000-0000B1470000}"/>
    <cellStyle name="Normal 3 2 2 6 3 2 3 3" xfId="19359" xr:uid="{00000000-0005-0000-0000-0000B2470000}"/>
    <cellStyle name="Normal 3 2 2 6 3 2 4" xfId="19360" xr:uid="{00000000-0005-0000-0000-0000B3470000}"/>
    <cellStyle name="Normal 3 2 2 6 3 2 4 2" xfId="19361" xr:uid="{00000000-0005-0000-0000-0000B4470000}"/>
    <cellStyle name="Normal 3 2 2 6 3 2 5" xfId="19362" xr:uid="{00000000-0005-0000-0000-0000B5470000}"/>
    <cellStyle name="Normal 3 2 2 6 3 3" xfId="19363" xr:uid="{00000000-0005-0000-0000-0000B6470000}"/>
    <cellStyle name="Normal 3 2 2 6 3 3 2" xfId="19364" xr:uid="{00000000-0005-0000-0000-0000B7470000}"/>
    <cellStyle name="Normal 3 2 2 6 3 3 2 2" xfId="19365" xr:uid="{00000000-0005-0000-0000-0000B8470000}"/>
    <cellStyle name="Normal 3 2 2 6 3 3 2 2 2" xfId="19366" xr:uid="{00000000-0005-0000-0000-0000B9470000}"/>
    <cellStyle name="Normal 3 2 2 6 3 3 2 3" xfId="19367" xr:uid="{00000000-0005-0000-0000-0000BA470000}"/>
    <cellStyle name="Normal 3 2 2 6 3 3 3" xfId="19368" xr:uid="{00000000-0005-0000-0000-0000BB470000}"/>
    <cellStyle name="Normal 3 2 2 6 3 3 3 2" xfId="19369" xr:uid="{00000000-0005-0000-0000-0000BC470000}"/>
    <cellStyle name="Normal 3 2 2 6 3 3 4" xfId="19370" xr:uid="{00000000-0005-0000-0000-0000BD470000}"/>
    <cellStyle name="Normal 3 2 2 6 3 4" xfId="19371" xr:uid="{00000000-0005-0000-0000-0000BE470000}"/>
    <cellStyle name="Normal 3 2 2 6 3 4 2" xfId="19372" xr:uid="{00000000-0005-0000-0000-0000BF470000}"/>
    <cellStyle name="Normal 3 2 2 6 3 4 2 2" xfId="19373" xr:uid="{00000000-0005-0000-0000-0000C0470000}"/>
    <cellStyle name="Normal 3 2 2 6 3 4 2 2 2" xfId="19374" xr:uid="{00000000-0005-0000-0000-0000C1470000}"/>
    <cellStyle name="Normal 3 2 2 6 3 4 2 3" xfId="19375" xr:uid="{00000000-0005-0000-0000-0000C2470000}"/>
    <cellStyle name="Normal 3 2 2 6 3 4 3" xfId="19376" xr:uid="{00000000-0005-0000-0000-0000C3470000}"/>
    <cellStyle name="Normal 3 2 2 6 3 4 3 2" xfId="19377" xr:uid="{00000000-0005-0000-0000-0000C4470000}"/>
    <cellStyle name="Normal 3 2 2 6 3 4 4" xfId="19378" xr:uid="{00000000-0005-0000-0000-0000C5470000}"/>
    <cellStyle name="Normal 3 2 2 6 3 5" xfId="19379" xr:uid="{00000000-0005-0000-0000-0000C6470000}"/>
    <cellStyle name="Normal 3 2 2 6 3 5 2" xfId="19380" xr:uid="{00000000-0005-0000-0000-0000C7470000}"/>
    <cellStyle name="Normal 3 2 2 6 3 5 2 2" xfId="19381" xr:uid="{00000000-0005-0000-0000-0000C8470000}"/>
    <cellStyle name="Normal 3 2 2 6 3 5 3" xfId="19382" xr:uid="{00000000-0005-0000-0000-0000C9470000}"/>
    <cellStyle name="Normal 3 2 2 6 3 6" xfId="19383" xr:uid="{00000000-0005-0000-0000-0000CA470000}"/>
    <cellStyle name="Normal 3 2 2 6 3 6 2" xfId="19384" xr:uid="{00000000-0005-0000-0000-0000CB470000}"/>
    <cellStyle name="Normal 3 2 2 6 3 7" xfId="19385" xr:uid="{00000000-0005-0000-0000-0000CC470000}"/>
    <cellStyle name="Normal 3 2 2 6 3 7 2" xfId="19386" xr:uid="{00000000-0005-0000-0000-0000CD470000}"/>
    <cellStyle name="Normal 3 2 2 6 3 8" xfId="19387" xr:uid="{00000000-0005-0000-0000-0000CE470000}"/>
    <cellStyle name="Normal 3 2 2 6 4" xfId="19388" xr:uid="{00000000-0005-0000-0000-0000CF470000}"/>
    <cellStyle name="Normal 3 2 2 6 4 2" xfId="19389" xr:uid="{00000000-0005-0000-0000-0000D0470000}"/>
    <cellStyle name="Normal 3 2 2 6 4 2 2" xfId="19390" xr:uid="{00000000-0005-0000-0000-0000D1470000}"/>
    <cellStyle name="Normal 3 2 2 6 4 2 2 2" xfId="19391" xr:uid="{00000000-0005-0000-0000-0000D2470000}"/>
    <cellStyle name="Normal 3 2 2 6 4 2 2 2 2" xfId="19392" xr:uid="{00000000-0005-0000-0000-0000D3470000}"/>
    <cellStyle name="Normal 3 2 2 6 4 2 2 3" xfId="19393" xr:uid="{00000000-0005-0000-0000-0000D4470000}"/>
    <cellStyle name="Normal 3 2 2 6 4 2 3" xfId="19394" xr:uid="{00000000-0005-0000-0000-0000D5470000}"/>
    <cellStyle name="Normal 3 2 2 6 4 2 3 2" xfId="19395" xr:uid="{00000000-0005-0000-0000-0000D6470000}"/>
    <cellStyle name="Normal 3 2 2 6 4 2 4" xfId="19396" xr:uid="{00000000-0005-0000-0000-0000D7470000}"/>
    <cellStyle name="Normal 3 2 2 6 4 3" xfId="19397" xr:uid="{00000000-0005-0000-0000-0000D8470000}"/>
    <cellStyle name="Normal 3 2 2 6 4 3 2" xfId="19398" xr:uid="{00000000-0005-0000-0000-0000D9470000}"/>
    <cellStyle name="Normal 3 2 2 6 4 3 2 2" xfId="19399" xr:uid="{00000000-0005-0000-0000-0000DA470000}"/>
    <cellStyle name="Normal 3 2 2 6 4 3 3" xfId="19400" xr:uid="{00000000-0005-0000-0000-0000DB470000}"/>
    <cellStyle name="Normal 3 2 2 6 4 4" xfId="19401" xr:uid="{00000000-0005-0000-0000-0000DC470000}"/>
    <cellStyle name="Normal 3 2 2 6 4 4 2" xfId="19402" xr:uid="{00000000-0005-0000-0000-0000DD470000}"/>
    <cellStyle name="Normal 3 2 2 6 4 5" xfId="19403" xr:uid="{00000000-0005-0000-0000-0000DE470000}"/>
    <cellStyle name="Normal 3 2 2 6 5" xfId="19404" xr:uid="{00000000-0005-0000-0000-0000DF470000}"/>
    <cellStyle name="Normal 3 2 2 6 5 2" xfId="19405" xr:uid="{00000000-0005-0000-0000-0000E0470000}"/>
    <cellStyle name="Normal 3 2 2 6 5 2 2" xfId="19406" xr:uid="{00000000-0005-0000-0000-0000E1470000}"/>
    <cellStyle name="Normal 3 2 2 6 5 2 2 2" xfId="19407" xr:uid="{00000000-0005-0000-0000-0000E2470000}"/>
    <cellStyle name="Normal 3 2 2 6 5 2 3" xfId="19408" xr:uid="{00000000-0005-0000-0000-0000E3470000}"/>
    <cellStyle name="Normal 3 2 2 6 5 3" xfId="19409" xr:uid="{00000000-0005-0000-0000-0000E4470000}"/>
    <cellStyle name="Normal 3 2 2 6 5 3 2" xfId="19410" xr:uid="{00000000-0005-0000-0000-0000E5470000}"/>
    <cellStyle name="Normal 3 2 2 6 5 4" xfId="19411" xr:uid="{00000000-0005-0000-0000-0000E6470000}"/>
    <cellStyle name="Normal 3 2 2 6 6" xfId="19412" xr:uid="{00000000-0005-0000-0000-0000E7470000}"/>
    <cellStyle name="Normal 3 2 2 6 6 2" xfId="19413" xr:uid="{00000000-0005-0000-0000-0000E8470000}"/>
    <cellStyle name="Normal 3 2 2 6 6 2 2" xfId="19414" xr:uid="{00000000-0005-0000-0000-0000E9470000}"/>
    <cellStyle name="Normal 3 2 2 6 6 2 2 2" xfId="19415" xr:uid="{00000000-0005-0000-0000-0000EA470000}"/>
    <cellStyle name="Normal 3 2 2 6 6 2 3" xfId="19416" xr:uid="{00000000-0005-0000-0000-0000EB470000}"/>
    <cellStyle name="Normal 3 2 2 6 6 3" xfId="19417" xr:uid="{00000000-0005-0000-0000-0000EC470000}"/>
    <cellStyle name="Normal 3 2 2 6 6 3 2" xfId="19418" xr:uid="{00000000-0005-0000-0000-0000ED470000}"/>
    <cellStyle name="Normal 3 2 2 6 6 4" xfId="19419" xr:uid="{00000000-0005-0000-0000-0000EE470000}"/>
    <cellStyle name="Normal 3 2 2 6 7" xfId="19420" xr:uid="{00000000-0005-0000-0000-0000EF470000}"/>
    <cellStyle name="Normal 3 2 2 6 7 2" xfId="19421" xr:uid="{00000000-0005-0000-0000-0000F0470000}"/>
    <cellStyle name="Normal 3 2 2 6 7 2 2" xfId="19422" xr:uid="{00000000-0005-0000-0000-0000F1470000}"/>
    <cellStyle name="Normal 3 2 2 6 7 3" xfId="19423" xr:uid="{00000000-0005-0000-0000-0000F2470000}"/>
    <cellStyle name="Normal 3 2 2 6 8" xfId="19424" xr:uid="{00000000-0005-0000-0000-0000F3470000}"/>
    <cellStyle name="Normal 3 2 2 6 8 2" xfId="19425" xr:uid="{00000000-0005-0000-0000-0000F4470000}"/>
    <cellStyle name="Normal 3 2 2 6 9" xfId="19426" xr:uid="{00000000-0005-0000-0000-0000F5470000}"/>
    <cellStyle name="Normal 3 2 2 6 9 2" xfId="19427" xr:uid="{00000000-0005-0000-0000-0000F6470000}"/>
    <cellStyle name="Normal 3 2 2 7" xfId="19428" xr:uid="{00000000-0005-0000-0000-0000F7470000}"/>
    <cellStyle name="Normal 3 2 2 7 10" xfId="19429" xr:uid="{00000000-0005-0000-0000-0000F8470000}"/>
    <cellStyle name="Normal 3 2 2 7 2" xfId="19430" xr:uid="{00000000-0005-0000-0000-0000F9470000}"/>
    <cellStyle name="Normal 3 2 2 7 2 2" xfId="19431" xr:uid="{00000000-0005-0000-0000-0000FA470000}"/>
    <cellStyle name="Normal 3 2 2 7 2 2 2" xfId="19432" xr:uid="{00000000-0005-0000-0000-0000FB470000}"/>
    <cellStyle name="Normal 3 2 2 7 2 2 2 2" xfId="19433" xr:uid="{00000000-0005-0000-0000-0000FC470000}"/>
    <cellStyle name="Normal 3 2 2 7 2 2 2 2 2" xfId="19434" xr:uid="{00000000-0005-0000-0000-0000FD470000}"/>
    <cellStyle name="Normal 3 2 2 7 2 2 2 2 2 2" xfId="19435" xr:uid="{00000000-0005-0000-0000-0000FE470000}"/>
    <cellStyle name="Normal 3 2 2 7 2 2 2 2 2 2 2" xfId="19436" xr:uid="{00000000-0005-0000-0000-0000FF470000}"/>
    <cellStyle name="Normal 3 2 2 7 2 2 2 2 2 3" xfId="19437" xr:uid="{00000000-0005-0000-0000-000000480000}"/>
    <cellStyle name="Normal 3 2 2 7 2 2 2 2 3" xfId="19438" xr:uid="{00000000-0005-0000-0000-000001480000}"/>
    <cellStyle name="Normal 3 2 2 7 2 2 2 2 3 2" xfId="19439" xr:uid="{00000000-0005-0000-0000-000002480000}"/>
    <cellStyle name="Normal 3 2 2 7 2 2 2 2 4" xfId="19440" xr:uid="{00000000-0005-0000-0000-000003480000}"/>
    <cellStyle name="Normal 3 2 2 7 2 2 2 3" xfId="19441" xr:uid="{00000000-0005-0000-0000-000004480000}"/>
    <cellStyle name="Normal 3 2 2 7 2 2 2 3 2" xfId="19442" xr:uid="{00000000-0005-0000-0000-000005480000}"/>
    <cellStyle name="Normal 3 2 2 7 2 2 2 3 2 2" xfId="19443" xr:uid="{00000000-0005-0000-0000-000006480000}"/>
    <cellStyle name="Normal 3 2 2 7 2 2 2 3 3" xfId="19444" xr:uid="{00000000-0005-0000-0000-000007480000}"/>
    <cellStyle name="Normal 3 2 2 7 2 2 2 4" xfId="19445" xr:uid="{00000000-0005-0000-0000-000008480000}"/>
    <cellStyle name="Normal 3 2 2 7 2 2 2 4 2" xfId="19446" xr:uid="{00000000-0005-0000-0000-000009480000}"/>
    <cellStyle name="Normal 3 2 2 7 2 2 2 5" xfId="19447" xr:uid="{00000000-0005-0000-0000-00000A480000}"/>
    <cellStyle name="Normal 3 2 2 7 2 2 3" xfId="19448" xr:uid="{00000000-0005-0000-0000-00000B480000}"/>
    <cellStyle name="Normal 3 2 2 7 2 2 3 2" xfId="19449" xr:uid="{00000000-0005-0000-0000-00000C480000}"/>
    <cellStyle name="Normal 3 2 2 7 2 2 3 2 2" xfId="19450" xr:uid="{00000000-0005-0000-0000-00000D480000}"/>
    <cellStyle name="Normal 3 2 2 7 2 2 3 2 2 2" xfId="19451" xr:uid="{00000000-0005-0000-0000-00000E480000}"/>
    <cellStyle name="Normal 3 2 2 7 2 2 3 2 3" xfId="19452" xr:uid="{00000000-0005-0000-0000-00000F480000}"/>
    <cellStyle name="Normal 3 2 2 7 2 2 3 3" xfId="19453" xr:uid="{00000000-0005-0000-0000-000010480000}"/>
    <cellStyle name="Normal 3 2 2 7 2 2 3 3 2" xfId="19454" xr:uid="{00000000-0005-0000-0000-000011480000}"/>
    <cellStyle name="Normal 3 2 2 7 2 2 3 4" xfId="19455" xr:uid="{00000000-0005-0000-0000-000012480000}"/>
    <cellStyle name="Normal 3 2 2 7 2 2 4" xfId="19456" xr:uid="{00000000-0005-0000-0000-000013480000}"/>
    <cellStyle name="Normal 3 2 2 7 2 2 4 2" xfId="19457" xr:uid="{00000000-0005-0000-0000-000014480000}"/>
    <cellStyle name="Normal 3 2 2 7 2 2 4 2 2" xfId="19458" xr:uid="{00000000-0005-0000-0000-000015480000}"/>
    <cellStyle name="Normal 3 2 2 7 2 2 4 2 2 2" xfId="19459" xr:uid="{00000000-0005-0000-0000-000016480000}"/>
    <cellStyle name="Normal 3 2 2 7 2 2 4 2 3" xfId="19460" xr:uid="{00000000-0005-0000-0000-000017480000}"/>
    <cellStyle name="Normal 3 2 2 7 2 2 4 3" xfId="19461" xr:uid="{00000000-0005-0000-0000-000018480000}"/>
    <cellStyle name="Normal 3 2 2 7 2 2 4 3 2" xfId="19462" xr:uid="{00000000-0005-0000-0000-000019480000}"/>
    <cellStyle name="Normal 3 2 2 7 2 2 4 4" xfId="19463" xr:uid="{00000000-0005-0000-0000-00001A480000}"/>
    <cellStyle name="Normal 3 2 2 7 2 2 5" xfId="19464" xr:uid="{00000000-0005-0000-0000-00001B480000}"/>
    <cellStyle name="Normal 3 2 2 7 2 2 5 2" xfId="19465" xr:uid="{00000000-0005-0000-0000-00001C480000}"/>
    <cellStyle name="Normal 3 2 2 7 2 2 5 2 2" xfId="19466" xr:uid="{00000000-0005-0000-0000-00001D480000}"/>
    <cellStyle name="Normal 3 2 2 7 2 2 5 3" xfId="19467" xr:uid="{00000000-0005-0000-0000-00001E480000}"/>
    <cellStyle name="Normal 3 2 2 7 2 2 6" xfId="19468" xr:uid="{00000000-0005-0000-0000-00001F480000}"/>
    <cellStyle name="Normal 3 2 2 7 2 2 6 2" xfId="19469" xr:uid="{00000000-0005-0000-0000-000020480000}"/>
    <cellStyle name="Normal 3 2 2 7 2 2 7" xfId="19470" xr:uid="{00000000-0005-0000-0000-000021480000}"/>
    <cellStyle name="Normal 3 2 2 7 2 2 7 2" xfId="19471" xr:uid="{00000000-0005-0000-0000-000022480000}"/>
    <cellStyle name="Normal 3 2 2 7 2 2 8" xfId="19472" xr:uid="{00000000-0005-0000-0000-000023480000}"/>
    <cellStyle name="Normal 3 2 2 7 2 3" xfId="19473" xr:uid="{00000000-0005-0000-0000-000024480000}"/>
    <cellStyle name="Normal 3 2 2 7 2 3 2" xfId="19474" xr:uid="{00000000-0005-0000-0000-000025480000}"/>
    <cellStyle name="Normal 3 2 2 7 2 3 2 2" xfId="19475" xr:uid="{00000000-0005-0000-0000-000026480000}"/>
    <cellStyle name="Normal 3 2 2 7 2 3 2 2 2" xfId="19476" xr:uid="{00000000-0005-0000-0000-000027480000}"/>
    <cellStyle name="Normal 3 2 2 7 2 3 2 2 2 2" xfId="19477" xr:uid="{00000000-0005-0000-0000-000028480000}"/>
    <cellStyle name="Normal 3 2 2 7 2 3 2 2 3" xfId="19478" xr:uid="{00000000-0005-0000-0000-000029480000}"/>
    <cellStyle name="Normal 3 2 2 7 2 3 2 3" xfId="19479" xr:uid="{00000000-0005-0000-0000-00002A480000}"/>
    <cellStyle name="Normal 3 2 2 7 2 3 2 3 2" xfId="19480" xr:uid="{00000000-0005-0000-0000-00002B480000}"/>
    <cellStyle name="Normal 3 2 2 7 2 3 2 4" xfId="19481" xr:uid="{00000000-0005-0000-0000-00002C480000}"/>
    <cellStyle name="Normal 3 2 2 7 2 3 3" xfId="19482" xr:uid="{00000000-0005-0000-0000-00002D480000}"/>
    <cellStyle name="Normal 3 2 2 7 2 3 3 2" xfId="19483" xr:uid="{00000000-0005-0000-0000-00002E480000}"/>
    <cellStyle name="Normal 3 2 2 7 2 3 3 2 2" xfId="19484" xr:uid="{00000000-0005-0000-0000-00002F480000}"/>
    <cellStyle name="Normal 3 2 2 7 2 3 3 3" xfId="19485" xr:uid="{00000000-0005-0000-0000-000030480000}"/>
    <cellStyle name="Normal 3 2 2 7 2 3 4" xfId="19486" xr:uid="{00000000-0005-0000-0000-000031480000}"/>
    <cellStyle name="Normal 3 2 2 7 2 3 4 2" xfId="19487" xr:uid="{00000000-0005-0000-0000-000032480000}"/>
    <cellStyle name="Normal 3 2 2 7 2 3 5" xfId="19488" xr:uid="{00000000-0005-0000-0000-000033480000}"/>
    <cellStyle name="Normal 3 2 2 7 2 4" xfId="19489" xr:uid="{00000000-0005-0000-0000-000034480000}"/>
    <cellStyle name="Normal 3 2 2 7 2 4 2" xfId="19490" xr:uid="{00000000-0005-0000-0000-000035480000}"/>
    <cellStyle name="Normal 3 2 2 7 2 4 2 2" xfId="19491" xr:uid="{00000000-0005-0000-0000-000036480000}"/>
    <cellStyle name="Normal 3 2 2 7 2 4 2 2 2" xfId="19492" xr:uid="{00000000-0005-0000-0000-000037480000}"/>
    <cellStyle name="Normal 3 2 2 7 2 4 2 3" xfId="19493" xr:uid="{00000000-0005-0000-0000-000038480000}"/>
    <cellStyle name="Normal 3 2 2 7 2 4 3" xfId="19494" xr:uid="{00000000-0005-0000-0000-000039480000}"/>
    <cellStyle name="Normal 3 2 2 7 2 4 3 2" xfId="19495" xr:uid="{00000000-0005-0000-0000-00003A480000}"/>
    <cellStyle name="Normal 3 2 2 7 2 4 4" xfId="19496" xr:uid="{00000000-0005-0000-0000-00003B480000}"/>
    <cellStyle name="Normal 3 2 2 7 2 5" xfId="19497" xr:uid="{00000000-0005-0000-0000-00003C480000}"/>
    <cellStyle name="Normal 3 2 2 7 2 5 2" xfId="19498" xr:uid="{00000000-0005-0000-0000-00003D480000}"/>
    <cellStyle name="Normal 3 2 2 7 2 5 2 2" xfId="19499" xr:uid="{00000000-0005-0000-0000-00003E480000}"/>
    <cellStyle name="Normal 3 2 2 7 2 5 2 2 2" xfId="19500" xr:uid="{00000000-0005-0000-0000-00003F480000}"/>
    <cellStyle name="Normal 3 2 2 7 2 5 2 3" xfId="19501" xr:uid="{00000000-0005-0000-0000-000040480000}"/>
    <cellStyle name="Normal 3 2 2 7 2 5 3" xfId="19502" xr:uid="{00000000-0005-0000-0000-000041480000}"/>
    <cellStyle name="Normal 3 2 2 7 2 5 3 2" xfId="19503" xr:uid="{00000000-0005-0000-0000-000042480000}"/>
    <cellStyle name="Normal 3 2 2 7 2 5 4" xfId="19504" xr:uid="{00000000-0005-0000-0000-000043480000}"/>
    <cellStyle name="Normal 3 2 2 7 2 6" xfId="19505" xr:uid="{00000000-0005-0000-0000-000044480000}"/>
    <cellStyle name="Normal 3 2 2 7 2 6 2" xfId="19506" xr:uid="{00000000-0005-0000-0000-000045480000}"/>
    <cellStyle name="Normal 3 2 2 7 2 6 2 2" xfId="19507" xr:uid="{00000000-0005-0000-0000-000046480000}"/>
    <cellStyle name="Normal 3 2 2 7 2 6 3" xfId="19508" xr:uid="{00000000-0005-0000-0000-000047480000}"/>
    <cellStyle name="Normal 3 2 2 7 2 7" xfId="19509" xr:uid="{00000000-0005-0000-0000-000048480000}"/>
    <cellStyle name="Normal 3 2 2 7 2 7 2" xfId="19510" xr:uid="{00000000-0005-0000-0000-000049480000}"/>
    <cellStyle name="Normal 3 2 2 7 2 8" xfId="19511" xr:uid="{00000000-0005-0000-0000-00004A480000}"/>
    <cellStyle name="Normal 3 2 2 7 2 8 2" xfId="19512" xr:uid="{00000000-0005-0000-0000-00004B480000}"/>
    <cellStyle name="Normal 3 2 2 7 2 9" xfId="19513" xr:uid="{00000000-0005-0000-0000-00004C480000}"/>
    <cellStyle name="Normal 3 2 2 7 3" xfId="19514" xr:uid="{00000000-0005-0000-0000-00004D480000}"/>
    <cellStyle name="Normal 3 2 2 7 3 2" xfId="19515" xr:uid="{00000000-0005-0000-0000-00004E480000}"/>
    <cellStyle name="Normal 3 2 2 7 3 2 2" xfId="19516" xr:uid="{00000000-0005-0000-0000-00004F480000}"/>
    <cellStyle name="Normal 3 2 2 7 3 2 2 2" xfId="19517" xr:uid="{00000000-0005-0000-0000-000050480000}"/>
    <cellStyle name="Normal 3 2 2 7 3 2 2 2 2" xfId="19518" xr:uid="{00000000-0005-0000-0000-000051480000}"/>
    <cellStyle name="Normal 3 2 2 7 3 2 2 2 2 2" xfId="19519" xr:uid="{00000000-0005-0000-0000-000052480000}"/>
    <cellStyle name="Normal 3 2 2 7 3 2 2 2 3" xfId="19520" xr:uid="{00000000-0005-0000-0000-000053480000}"/>
    <cellStyle name="Normal 3 2 2 7 3 2 2 3" xfId="19521" xr:uid="{00000000-0005-0000-0000-000054480000}"/>
    <cellStyle name="Normal 3 2 2 7 3 2 2 3 2" xfId="19522" xr:uid="{00000000-0005-0000-0000-000055480000}"/>
    <cellStyle name="Normal 3 2 2 7 3 2 2 4" xfId="19523" xr:uid="{00000000-0005-0000-0000-000056480000}"/>
    <cellStyle name="Normal 3 2 2 7 3 2 3" xfId="19524" xr:uid="{00000000-0005-0000-0000-000057480000}"/>
    <cellStyle name="Normal 3 2 2 7 3 2 3 2" xfId="19525" xr:uid="{00000000-0005-0000-0000-000058480000}"/>
    <cellStyle name="Normal 3 2 2 7 3 2 3 2 2" xfId="19526" xr:uid="{00000000-0005-0000-0000-000059480000}"/>
    <cellStyle name="Normal 3 2 2 7 3 2 3 3" xfId="19527" xr:uid="{00000000-0005-0000-0000-00005A480000}"/>
    <cellStyle name="Normal 3 2 2 7 3 2 4" xfId="19528" xr:uid="{00000000-0005-0000-0000-00005B480000}"/>
    <cellStyle name="Normal 3 2 2 7 3 2 4 2" xfId="19529" xr:uid="{00000000-0005-0000-0000-00005C480000}"/>
    <cellStyle name="Normal 3 2 2 7 3 2 5" xfId="19530" xr:uid="{00000000-0005-0000-0000-00005D480000}"/>
    <cellStyle name="Normal 3 2 2 7 3 3" xfId="19531" xr:uid="{00000000-0005-0000-0000-00005E480000}"/>
    <cellStyle name="Normal 3 2 2 7 3 3 2" xfId="19532" xr:uid="{00000000-0005-0000-0000-00005F480000}"/>
    <cellStyle name="Normal 3 2 2 7 3 3 2 2" xfId="19533" xr:uid="{00000000-0005-0000-0000-000060480000}"/>
    <cellStyle name="Normal 3 2 2 7 3 3 2 2 2" xfId="19534" xr:uid="{00000000-0005-0000-0000-000061480000}"/>
    <cellStyle name="Normal 3 2 2 7 3 3 2 3" xfId="19535" xr:uid="{00000000-0005-0000-0000-000062480000}"/>
    <cellStyle name="Normal 3 2 2 7 3 3 3" xfId="19536" xr:uid="{00000000-0005-0000-0000-000063480000}"/>
    <cellStyle name="Normal 3 2 2 7 3 3 3 2" xfId="19537" xr:uid="{00000000-0005-0000-0000-000064480000}"/>
    <cellStyle name="Normal 3 2 2 7 3 3 4" xfId="19538" xr:uid="{00000000-0005-0000-0000-000065480000}"/>
    <cellStyle name="Normal 3 2 2 7 3 4" xfId="19539" xr:uid="{00000000-0005-0000-0000-000066480000}"/>
    <cellStyle name="Normal 3 2 2 7 3 4 2" xfId="19540" xr:uid="{00000000-0005-0000-0000-000067480000}"/>
    <cellStyle name="Normal 3 2 2 7 3 4 2 2" xfId="19541" xr:uid="{00000000-0005-0000-0000-000068480000}"/>
    <cellStyle name="Normal 3 2 2 7 3 4 2 2 2" xfId="19542" xr:uid="{00000000-0005-0000-0000-000069480000}"/>
    <cellStyle name="Normal 3 2 2 7 3 4 2 3" xfId="19543" xr:uid="{00000000-0005-0000-0000-00006A480000}"/>
    <cellStyle name="Normal 3 2 2 7 3 4 3" xfId="19544" xr:uid="{00000000-0005-0000-0000-00006B480000}"/>
    <cellStyle name="Normal 3 2 2 7 3 4 3 2" xfId="19545" xr:uid="{00000000-0005-0000-0000-00006C480000}"/>
    <cellStyle name="Normal 3 2 2 7 3 4 4" xfId="19546" xr:uid="{00000000-0005-0000-0000-00006D480000}"/>
    <cellStyle name="Normal 3 2 2 7 3 5" xfId="19547" xr:uid="{00000000-0005-0000-0000-00006E480000}"/>
    <cellStyle name="Normal 3 2 2 7 3 5 2" xfId="19548" xr:uid="{00000000-0005-0000-0000-00006F480000}"/>
    <cellStyle name="Normal 3 2 2 7 3 5 2 2" xfId="19549" xr:uid="{00000000-0005-0000-0000-000070480000}"/>
    <cellStyle name="Normal 3 2 2 7 3 5 3" xfId="19550" xr:uid="{00000000-0005-0000-0000-000071480000}"/>
    <cellStyle name="Normal 3 2 2 7 3 6" xfId="19551" xr:uid="{00000000-0005-0000-0000-000072480000}"/>
    <cellStyle name="Normal 3 2 2 7 3 6 2" xfId="19552" xr:uid="{00000000-0005-0000-0000-000073480000}"/>
    <cellStyle name="Normal 3 2 2 7 3 7" xfId="19553" xr:uid="{00000000-0005-0000-0000-000074480000}"/>
    <cellStyle name="Normal 3 2 2 7 3 7 2" xfId="19554" xr:uid="{00000000-0005-0000-0000-000075480000}"/>
    <cellStyle name="Normal 3 2 2 7 3 8" xfId="19555" xr:uid="{00000000-0005-0000-0000-000076480000}"/>
    <cellStyle name="Normal 3 2 2 7 4" xfId="19556" xr:uid="{00000000-0005-0000-0000-000077480000}"/>
    <cellStyle name="Normal 3 2 2 7 4 2" xfId="19557" xr:uid="{00000000-0005-0000-0000-000078480000}"/>
    <cellStyle name="Normal 3 2 2 7 4 2 2" xfId="19558" xr:uid="{00000000-0005-0000-0000-000079480000}"/>
    <cellStyle name="Normal 3 2 2 7 4 2 2 2" xfId="19559" xr:uid="{00000000-0005-0000-0000-00007A480000}"/>
    <cellStyle name="Normal 3 2 2 7 4 2 2 2 2" xfId="19560" xr:uid="{00000000-0005-0000-0000-00007B480000}"/>
    <cellStyle name="Normal 3 2 2 7 4 2 2 3" xfId="19561" xr:uid="{00000000-0005-0000-0000-00007C480000}"/>
    <cellStyle name="Normal 3 2 2 7 4 2 3" xfId="19562" xr:uid="{00000000-0005-0000-0000-00007D480000}"/>
    <cellStyle name="Normal 3 2 2 7 4 2 3 2" xfId="19563" xr:uid="{00000000-0005-0000-0000-00007E480000}"/>
    <cellStyle name="Normal 3 2 2 7 4 2 4" xfId="19564" xr:uid="{00000000-0005-0000-0000-00007F480000}"/>
    <cellStyle name="Normal 3 2 2 7 4 3" xfId="19565" xr:uid="{00000000-0005-0000-0000-000080480000}"/>
    <cellStyle name="Normal 3 2 2 7 4 3 2" xfId="19566" xr:uid="{00000000-0005-0000-0000-000081480000}"/>
    <cellStyle name="Normal 3 2 2 7 4 3 2 2" xfId="19567" xr:uid="{00000000-0005-0000-0000-000082480000}"/>
    <cellStyle name="Normal 3 2 2 7 4 3 3" xfId="19568" xr:uid="{00000000-0005-0000-0000-000083480000}"/>
    <cellStyle name="Normal 3 2 2 7 4 4" xfId="19569" xr:uid="{00000000-0005-0000-0000-000084480000}"/>
    <cellStyle name="Normal 3 2 2 7 4 4 2" xfId="19570" xr:uid="{00000000-0005-0000-0000-000085480000}"/>
    <cellStyle name="Normal 3 2 2 7 4 5" xfId="19571" xr:uid="{00000000-0005-0000-0000-000086480000}"/>
    <cellStyle name="Normal 3 2 2 7 5" xfId="19572" xr:uid="{00000000-0005-0000-0000-000087480000}"/>
    <cellStyle name="Normal 3 2 2 7 5 2" xfId="19573" xr:uid="{00000000-0005-0000-0000-000088480000}"/>
    <cellStyle name="Normal 3 2 2 7 5 2 2" xfId="19574" xr:uid="{00000000-0005-0000-0000-000089480000}"/>
    <cellStyle name="Normal 3 2 2 7 5 2 2 2" xfId="19575" xr:uid="{00000000-0005-0000-0000-00008A480000}"/>
    <cellStyle name="Normal 3 2 2 7 5 2 3" xfId="19576" xr:uid="{00000000-0005-0000-0000-00008B480000}"/>
    <cellStyle name="Normal 3 2 2 7 5 3" xfId="19577" xr:uid="{00000000-0005-0000-0000-00008C480000}"/>
    <cellStyle name="Normal 3 2 2 7 5 3 2" xfId="19578" xr:uid="{00000000-0005-0000-0000-00008D480000}"/>
    <cellStyle name="Normal 3 2 2 7 5 4" xfId="19579" xr:uid="{00000000-0005-0000-0000-00008E480000}"/>
    <cellStyle name="Normal 3 2 2 7 6" xfId="19580" xr:uid="{00000000-0005-0000-0000-00008F480000}"/>
    <cellStyle name="Normal 3 2 2 7 6 2" xfId="19581" xr:uid="{00000000-0005-0000-0000-000090480000}"/>
    <cellStyle name="Normal 3 2 2 7 6 2 2" xfId="19582" xr:uid="{00000000-0005-0000-0000-000091480000}"/>
    <cellStyle name="Normal 3 2 2 7 6 2 2 2" xfId="19583" xr:uid="{00000000-0005-0000-0000-000092480000}"/>
    <cellStyle name="Normal 3 2 2 7 6 2 3" xfId="19584" xr:uid="{00000000-0005-0000-0000-000093480000}"/>
    <cellStyle name="Normal 3 2 2 7 6 3" xfId="19585" xr:uid="{00000000-0005-0000-0000-000094480000}"/>
    <cellStyle name="Normal 3 2 2 7 6 3 2" xfId="19586" xr:uid="{00000000-0005-0000-0000-000095480000}"/>
    <cellStyle name="Normal 3 2 2 7 6 4" xfId="19587" xr:uid="{00000000-0005-0000-0000-000096480000}"/>
    <cellStyle name="Normal 3 2 2 7 7" xfId="19588" xr:uid="{00000000-0005-0000-0000-000097480000}"/>
    <cellStyle name="Normal 3 2 2 7 7 2" xfId="19589" xr:uid="{00000000-0005-0000-0000-000098480000}"/>
    <cellStyle name="Normal 3 2 2 7 7 2 2" xfId="19590" xr:uid="{00000000-0005-0000-0000-000099480000}"/>
    <cellStyle name="Normal 3 2 2 7 7 3" xfId="19591" xr:uid="{00000000-0005-0000-0000-00009A480000}"/>
    <cellStyle name="Normal 3 2 2 7 8" xfId="19592" xr:uid="{00000000-0005-0000-0000-00009B480000}"/>
    <cellStyle name="Normal 3 2 2 7 8 2" xfId="19593" xr:uid="{00000000-0005-0000-0000-00009C480000}"/>
    <cellStyle name="Normal 3 2 2 7 9" xfId="19594" xr:uid="{00000000-0005-0000-0000-00009D480000}"/>
    <cellStyle name="Normal 3 2 2 7 9 2" xfId="19595" xr:uid="{00000000-0005-0000-0000-00009E480000}"/>
    <cellStyle name="Normal 3 2 2 8" xfId="19596" xr:uid="{00000000-0005-0000-0000-00009F480000}"/>
    <cellStyle name="Normal 3 2 2 8 2" xfId="19597" xr:uid="{00000000-0005-0000-0000-0000A0480000}"/>
    <cellStyle name="Normal 3 2 2 8 2 2" xfId="19598" xr:uid="{00000000-0005-0000-0000-0000A1480000}"/>
    <cellStyle name="Normal 3 2 2 8 2 2 2" xfId="19599" xr:uid="{00000000-0005-0000-0000-0000A2480000}"/>
    <cellStyle name="Normal 3 2 2 8 2 2 2 2" xfId="19600" xr:uid="{00000000-0005-0000-0000-0000A3480000}"/>
    <cellStyle name="Normal 3 2 2 8 2 2 2 2 2" xfId="19601" xr:uid="{00000000-0005-0000-0000-0000A4480000}"/>
    <cellStyle name="Normal 3 2 2 8 2 2 2 2 2 2" xfId="19602" xr:uid="{00000000-0005-0000-0000-0000A5480000}"/>
    <cellStyle name="Normal 3 2 2 8 2 2 2 2 3" xfId="19603" xr:uid="{00000000-0005-0000-0000-0000A6480000}"/>
    <cellStyle name="Normal 3 2 2 8 2 2 2 3" xfId="19604" xr:uid="{00000000-0005-0000-0000-0000A7480000}"/>
    <cellStyle name="Normal 3 2 2 8 2 2 2 3 2" xfId="19605" xr:uid="{00000000-0005-0000-0000-0000A8480000}"/>
    <cellStyle name="Normal 3 2 2 8 2 2 2 4" xfId="19606" xr:uid="{00000000-0005-0000-0000-0000A9480000}"/>
    <cellStyle name="Normal 3 2 2 8 2 2 3" xfId="19607" xr:uid="{00000000-0005-0000-0000-0000AA480000}"/>
    <cellStyle name="Normal 3 2 2 8 2 2 3 2" xfId="19608" xr:uid="{00000000-0005-0000-0000-0000AB480000}"/>
    <cellStyle name="Normal 3 2 2 8 2 2 3 2 2" xfId="19609" xr:uid="{00000000-0005-0000-0000-0000AC480000}"/>
    <cellStyle name="Normal 3 2 2 8 2 2 3 3" xfId="19610" xr:uid="{00000000-0005-0000-0000-0000AD480000}"/>
    <cellStyle name="Normal 3 2 2 8 2 2 4" xfId="19611" xr:uid="{00000000-0005-0000-0000-0000AE480000}"/>
    <cellStyle name="Normal 3 2 2 8 2 2 4 2" xfId="19612" xr:uid="{00000000-0005-0000-0000-0000AF480000}"/>
    <cellStyle name="Normal 3 2 2 8 2 2 5" xfId="19613" xr:uid="{00000000-0005-0000-0000-0000B0480000}"/>
    <cellStyle name="Normal 3 2 2 8 2 3" xfId="19614" xr:uid="{00000000-0005-0000-0000-0000B1480000}"/>
    <cellStyle name="Normal 3 2 2 8 2 3 2" xfId="19615" xr:uid="{00000000-0005-0000-0000-0000B2480000}"/>
    <cellStyle name="Normal 3 2 2 8 2 3 2 2" xfId="19616" xr:uid="{00000000-0005-0000-0000-0000B3480000}"/>
    <cellStyle name="Normal 3 2 2 8 2 3 2 2 2" xfId="19617" xr:uid="{00000000-0005-0000-0000-0000B4480000}"/>
    <cellStyle name="Normal 3 2 2 8 2 3 2 3" xfId="19618" xr:uid="{00000000-0005-0000-0000-0000B5480000}"/>
    <cellStyle name="Normal 3 2 2 8 2 3 3" xfId="19619" xr:uid="{00000000-0005-0000-0000-0000B6480000}"/>
    <cellStyle name="Normal 3 2 2 8 2 3 3 2" xfId="19620" xr:uid="{00000000-0005-0000-0000-0000B7480000}"/>
    <cellStyle name="Normal 3 2 2 8 2 3 4" xfId="19621" xr:uid="{00000000-0005-0000-0000-0000B8480000}"/>
    <cellStyle name="Normal 3 2 2 8 2 4" xfId="19622" xr:uid="{00000000-0005-0000-0000-0000B9480000}"/>
    <cellStyle name="Normal 3 2 2 8 2 4 2" xfId="19623" xr:uid="{00000000-0005-0000-0000-0000BA480000}"/>
    <cellStyle name="Normal 3 2 2 8 2 4 2 2" xfId="19624" xr:uid="{00000000-0005-0000-0000-0000BB480000}"/>
    <cellStyle name="Normal 3 2 2 8 2 4 2 2 2" xfId="19625" xr:uid="{00000000-0005-0000-0000-0000BC480000}"/>
    <cellStyle name="Normal 3 2 2 8 2 4 2 3" xfId="19626" xr:uid="{00000000-0005-0000-0000-0000BD480000}"/>
    <cellStyle name="Normal 3 2 2 8 2 4 3" xfId="19627" xr:uid="{00000000-0005-0000-0000-0000BE480000}"/>
    <cellStyle name="Normal 3 2 2 8 2 4 3 2" xfId="19628" xr:uid="{00000000-0005-0000-0000-0000BF480000}"/>
    <cellStyle name="Normal 3 2 2 8 2 4 4" xfId="19629" xr:uid="{00000000-0005-0000-0000-0000C0480000}"/>
    <cellStyle name="Normal 3 2 2 8 2 5" xfId="19630" xr:uid="{00000000-0005-0000-0000-0000C1480000}"/>
    <cellStyle name="Normal 3 2 2 8 2 5 2" xfId="19631" xr:uid="{00000000-0005-0000-0000-0000C2480000}"/>
    <cellStyle name="Normal 3 2 2 8 2 5 2 2" xfId="19632" xr:uid="{00000000-0005-0000-0000-0000C3480000}"/>
    <cellStyle name="Normal 3 2 2 8 2 5 3" xfId="19633" xr:uid="{00000000-0005-0000-0000-0000C4480000}"/>
    <cellStyle name="Normal 3 2 2 8 2 6" xfId="19634" xr:uid="{00000000-0005-0000-0000-0000C5480000}"/>
    <cellStyle name="Normal 3 2 2 8 2 6 2" xfId="19635" xr:uid="{00000000-0005-0000-0000-0000C6480000}"/>
    <cellStyle name="Normal 3 2 2 8 2 7" xfId="19636" xr:uid="{00000000-0005-0000-0000-0000C7480000}"/>
    <cellStyle name="Normal 3 2 2 8 2 7 2" xfId="19637" xr:uid="{00000000-0005-0000-0000-0000C8480000}"/>
    <cellStyle name="Normal 3 2 2 8 2 8" xfId="19638" xr:uid="{00000000-0005-0000-0000-0000C9480000}"/>
    <cellStyle name="Normal 3 2 2 8 3" xfId="19639" xr:uid="{00000000-0005-0000-0000-0000CA480000}"/>
    <cellStyle name="Normal 3 2 2 8 3 2" xfId="19640" xr:uid="{00000000-0005-0000-0000-0000CB480000}"/>
    <cellStyle name="Normal 3 2 2 8 3 2 2" xfId="19641" xr:uid="{00000000-0005-0000-0000-0000CC480000}"/>
    <cellStyle name="Normal 3 2 2 8 3 2 2 2" xfId="19642" xr:uid="{00000000-0005-0000-0000-0000CD480000}"/>
    <cellStyle name="Normal 3 2 2 8 3 2 2 2 2" xfId="19643" xr:uid="{00000000-0005-0000-0000-0000CE480000}"/>
    <cellStyle name="Normal 3 2 2 8 3 2 2 3" xfId="19644" xr:uid="{00000000-0005-0000-0000-0000CF480000}"/>
    <cellStyle name="Normal 3 2 2 8 3 2 3" xfId="19645" xr:uid="{00000000-0005-0000-0000-0000D0480000}"/>
    <cellStyle name="Normal 3 2 2 8 3 2 3 2" xfId="19646" xr:uid="{00000000-0005-0000-0000-0000D1480000}"/>
    <cellStyle name="Normal 3 2 2 8 3 2 4" xfId="19647" xr:uid="{00000000-0005-0000-0000-0000D2480000}"/>
    <cellStyle name="Normal 3 2 2 8 3 3" xfId="19648" xr:uid="{00000000-0005-0000-0000-0000D3480000}"/>
    <cellStyle name="Normal 3 2 2 8 3 3 2" xfId="19649" xr:uid="{00000000-0005-0000-0000-0000D4480000}"/>
    <cellStyle name="Normal 3 2 2 8 3 3 2 2" xfId="19650" xr:uid="{00000000-0005-0000-0000-0000D5480000}"/>
    <cellStyle name="Normal 3 2 2 8 3 3 3" xfId="19651" xr:uid="{00000000-0005-0000-0000-0000D6480000}"/>
    <cellStyle name="Normal 3 2 2 8 3 4" xfId="19652" xr:uid="{00000000-0005-0000-0000-0000D7480000}"/>
    <cellStyle name="Normal 3 2 2 8 3 4 2" xfId="19653" xr:uid="{00000000-0005-0000-0000-0000D8480000}"/>
    <cellStyle name="Normal 3 2 2 8 3 5" xfId="19654" xr:uid="{00000000-0005-0000-0000-0000D9480000}"/>
    <cellStyle name="Normal 3 2 2 8 4" xfId="19655" xr:uid="{00000000-0005-0000-0000-0000DA480000}"/>
    <cellStyle name="Normal 3 2 2 8 4 2" xfId="19656" xr:uid="{00000000-0005-0000-0000-0000DB480000}"/>
    <cellStyle name="Normal 3 2 2 8 4 2 2" xfId="19657" xr:uid="{00000000-0005-0000-0000-0000DC480000}"/>
    <cellStyle name="Normal 3 2 2 8 4 2 2 2" xfId="19658" xr:uid="{00000000-0005-0000-0000-0000DD480000}"/>
    <cellStyle name="Normal 3 2 2 8 4 2 3" xfId="19659" xr:uid="{00000000-0005-0000-0000-0000DE480000}"/>
    <cellStyle name="Normal 3 2 2 8 4 3" xfId="19660" xr:uid="{00000000-0005-0000-0000-0000DF480000}"/>
    <cellStyle name="Normal 3 2 2 8 4 3 2" xfId="19661" xr:uid="{00000000-0005-0000-0000-0000E0480000}"/>
    <cellStyle name="Normal 3 2 2 8 4 4" xfId="19662" xr:uid="{00000000-0005-0000-0000-0000E1480000}"/>
    <cellStyle name="Normal 3 2 2 8 5" xfId="19663" xr:uid="{00000000-0005-0000-0000-0000E2480000}"/>
    <cellStyle name="Normal 3 2 2 8 5 2" xfId="19664" xr:uid="{00000000-0005-0000-0000-0000E3480000}"/>
    <cellStyle name="Normal 3 2 2 8 5 2 2" xfId="19665" xr:uid="{00000000-0005-0000-0000-0000E4480000}"/>
    <cellStyle name="Normal 3 2 2 8 5 2 2 2" xfId="19666" xr:uid="{00000000-0005-0000-0000-0000E5480000}"/>
    <cellStyle name="Normal 3 2 2 8 5 2 3" xfId="19667" xr:uid="{00000000-0005-0000-0000-0000E6480000}"/>
    <cellStyle name="Normal 3 2 2 8 5 3" xfId="19668" xr:uid="{00000000-0005-0000-0000-0000E7480000}"/>
    <cellStyle name="Normal 3 2 2 8 5 3 2" xfId="19669" xr:uid="{00000000-0005-0000-0000-0000E8480000}"/>
    <cellStyle name="Normal 3 2 2 8 5 4" xfId="19670" xr:uid="{00000000-0005-0000-0000-0000E9480000}"/>
    <cellStyle name="Normal 3 2 2 8 6" xfId="19671" xr:uid="{00000000-0005-0000-0000-0000EA480000}"/>
    <cellStyle name="Normal 3 2 2 8 6 2" xfId="19672" xr:uid="{00000000-0005-0000-0000-0000EB480000}"/>
    <cellStyle name="Normal 3 2 2 8 6 2 2" xfId="19673" xr:uid="{00000000-0005-0000-0000-0000EC480000}"/>
    <cellStyle name="Normal 3 2 2 8 6 3" xfId="19674" xr:uid="{00000000-0005-0000-0000-0000ED480000}"/>
    <cellStyle name="Normal 3 2 2 8 7" xfId="19675" xr:uid="{00000000-0005-0000-0000-0000EE480000}"/>
    <cellStyle name="Normal 3 2 2 8 7 2" xfId="19676" xr:uid="{00000000-0005-0000-0000-0000EF480000}"/>
    <cellStyle name="Normal 3 2 2 8 8" xfId="19677" xr:uid="{00000000-0005-0000-0000-0000F0480000}"/>
    <cellStyle name="Normal 3 2 2 8 8 2" xfId="19678" xr:uid="{00000000-0005-0000-0000-0000F1480000}"/>
    <cellStyle name="Normal 3 2 2 8 9" xfId="19679" xr:uid="{00000000-0005-0000-0000-0000F2480000}"/>
    <cellStyle name="Normal 3 2 2 9" xfId="19680" xr:uid="{00000000-0005-0000-0000-0000F3480000}"/>
    <cellStyle name="Normal 3 2 2 9 2" xfId="19681" xr:uid="{00000000-0005-0000-0000-0000F4480000}"/>
    <cellStyle name="Normal 3 2 2 9 2 2" xfId="19682" xr:uid="{00000000-0005-0000-0000-0000F5480000}"/>
    <cellStyle name="Normal 3 2 2 9 2 2 2" xfId="19683" xr:uid="{00000000-0005-0000-0000-0000F6480000}"/>
    <cellStyle name="Normal 3 2 2 9 2 2 2 2" xfId="19684" xr:uid="{00000000-0005-0000-0000-0000F7480000}"/>
    <cellStyle name="Normal 3 2 2 9 2 2 2 2 2" xfId="19685" xr:uid="{00000000-0005-0000-0000-0000F8480000}"/>
    <cellStyle name="Normal 3 2 2 9 2 2 2 3" xfId="19686" xr:uid="{00000000-0005-0000-0000-0000F9480000}"/>
    <cellStyle name="Normal 3 2 2 9 2 2 3" xfId="19687" xr:uid="{00000000-0005-0000-0000-0000FA480000}"/>
    <cellStyle name="Normal 3 2 2 9 2 2 3 2" xfId="19688" xr:uid="{00000000-0005-0000-0000-0000FB480000}"/>
    <cellStyle name="Normal 3 2 2 9 2 2 4" xfId="19689" xr:uid="{00000000-0005-0000-0000-0000FC480000}"/>
    <cellStyle name="Normal 3 2 2 9 2 3" xfId="19690" xr:uid="{00000000-0005-0000-0000-0000FD480000}"/>
    <cellStyle name="Normal 3 2 2 9 2 3 2" xfId="19691" xr:uid="{00000000-0005-0000-0000-0000FE480000}"/>
    <cellStyle name="Normal 3 2 2 9 2 3 2 2" xfId="19692" xr:uid="{00000000-0005-0000-0000-0000FF480000}"/>
    <cellStyle name="Normal 3 2 2 9 2 3 3" xfId="19693" xr:uid="{00000000-0005-0000-0000-000000490000}"/>
    <cellStyle name="Normal 3 2 2 9 2 4" xfId="19694" xr:uid="{00000000-0005-0000-0000-000001490000}"/>
    <cellStyle name="Normal 3 2 2 9 2 4 2" xfId="19695" xr:uid="{00000000-0005-0000-0000-000002490000}"/>
    <cellStyle name="Normal 3 2 2 9 2 5" xfId="19696" xr:uid="{00000000-0005-0000-0000-000003490000}"/>
    <cellStyle name="Normal 3 2 2 9 3" xfId="19697" xr:uid="{00000000-0005-0000-0000-000004490000}"/>
    <cellStyle name="Normal 3 2 2 9 3 2" xfId="19698" xr:uid="{00000000-0005-0000-0000-000005490000}"/>
    <cellStyle name="Normal 3 2 2 9 3 2 2" xfId="19699" xr:uid="{00000000-0005-0000-0000-000006490000}"/>
    <cellStyle name="Normal 3 2 2 9 3 2 2 2" xfId="19700" xr:uid="{00000000-0005-0000-0000-000007490000}"/>
    <cellStyle name="Normal 3 2 2 9 3 2 3" xfId="19701" xr:uid="{00000000-0005-0000-0000-000008490000}"/>
    <cellStyle name="Normal 3 2 2 9 3 3" xfId="19702" xr:uid="{00000000-0005-0000-0000-000009490000}"/>
    <cellStyle name="Normal 3 2 2 9 3 3 2" xfId="19703" xr:uid="{00000000-0005-0000-0000-00000A490000}"/>
    <cellStyle name="Normal 3 2 2 9 3 4" xfId="19704" xr:uid="{00000000-0005-0000-0000-00000B490000}"/>
    <cellStyle name="Normal 3 2 2 9 4" xfId="19705" xr:uid="{00000000-0005-0000-0000-00000C490000}"/>
    <cellStyle name="Normal 3 2 2 9 4 2" xfId="19706" xr:uid="{00000000-0005-0000-0000-00000D490000}"/>
    <cellStyle name="Normal 3 2 2 9 4 2 2" xfId="19707" xr:uid="{00000000-0005-0000-0000-00000E490000}"/>
    <cellStyle name="Normal 3 2 2 9 4 2 2 2" xfId="19708" xr:uid="{00000000-0005-0000-0000-00000F490000}"/>
    <cellStyle name="Normal 3 2 2 9 4 2 3" xfId="19709" xr:uid="{00000000-0005-0000-0000-000010490000}"/>
    <cellStyle name="Normal 3 2 2 9 4 3" xfId="19710" xr:uid="{00000000-0005-0000-0000-000011490000}"/>
    <cellStyle name="Normal 3 2 2 9 4 3 2" xfId="19711" xr:uid="{00000000-0005-0000-0000-000012490000}"/>
    <cellStyle name="Normal 3 2 2 9 4 4" xfId="19712" xr:uid="{00000000-0005-0000-0000-000013490000}"/>
    <cellStyle name="Normal 3 2 2 9 5" xfId="19713" xr:uid="{00000000-0005-0000-0000-000014490000}"/>
    <cellStyle name="Normal 3 2 2 9 5 2" xfId="19714" xr:uid="{00000000-0005-0000-0000-000015490000}"/>
    <cellStyle name="Normal 3 2 2 9 5 2 2" xfId="19715" xr:uid="{00000000-0005-0000-0000-000016490000}"/>
    <cellStyle name="Normal 3 2 2 9 5 3" xfId="19716" xr:uid="{00000000-0005-0000-0000-000017490000}"/>
    <cellStyle name="Normal 3 2 2 9 6" xfId="19717" xr:uid="{00000000-0005-0000-0000-000018490000}"/>
    <cellStyle name="Normal 3 2 2 9 6 2" xfId="19718" xr:uid="{00000000-0005-0000-0000-000019490000}"/>
    <cellStyle name="Normal 3 2 2 9 7" xfId="19719" xr:uid="{00000000-0005-0000-0000-00001A490000}"/>
    <cellStyle name="Normal 3 2 2 9 7 2" xfId="19720" xr:uid="{00000000-0005-0000-0000-00001B490000}"/>
    <cellStyle name="Normal 3 2 2 9 8" xfId="19721" xr:uid="{00000000-0005-0000-0000-00001C490000}"/>
    <cellStyle name="Normal 3 2 2_Sheet1" xfId="19722" xr:uid="{00000000-0005-0000-0000-00001D490000}"/>
    <cellStyle name="Normal 3 2 20" xfId="19723" xr:uid="{00000000-0005-0000-0000-00001E490000}"/>
    <cellStyle name="Normal 3 2 20 2" xfId="19724" xr:uid="{00000000-0005-0000-0000-00001F490000}"/>
    <cellStyle name="Normal 3 2 21" xfId="19725" xr:uid="{00000000-0005-0000-0000-000020490000}"/>
    <cellStyle name="Normal 3 2 3" xfId="1271" xr:uid="{00000000-0005-0000-0000-000021490000}"/>
    <cellStyle name="Normal 3 2 3 10" xfId="19726" xr:uid="{00000000-0005-0000-0000-000022490000}"/>
    <cellStyle name="Normal 3 2 3 10 2" xfId="19727" xr:uid="{00000000-0005-0000-0000-000023490000}"/>
    <cellStyle name="Normal 3 2 3 10 2 2" xfId="19728" xr:uid="{00000000-0005-0000-0000-000024490000}"/>
    <cellStyle name="Normal 3 2 3 10 2 2 2" xfId="19729" xr:uid="{00000000-0005-0000-0000-000025490000}"/>
    <cellStyle name="Normal 3 2 3 10 2 2 2 2" xfId="19730" xr:uid="{00000000-0005-0000-0000-000026490000}"/>
    <cellStyle name="Normal 3 2 3 10 2 2 2 2 2" xfId="19731" xr:uid="{00000000-0005-0000-0000-000027490000}"/>
    <cellStyle name="Normal 3 2 3 10 2 2 2 3" xfId="19732" xr:uid="{00000000-0005-0000-0000-000028490000}"/>
    <cellStyle name="Normal 3 2 3 10 2 2 3" xfId="19733" xr:uid="{00000000-0005-0000-0000-000029490000}"/>
    <cellStyle name="Normal 3 2 3 10 2 2 3 2" xfId="19734" xr:uid="{00000000-0005-0000-0000-00002A490000}"/>
    <cellStyle name="Normal 3 2 3 10 2 2 4" xfId="19735" xr:uid="{00000000-0005-0000-0000-00002B490000}"/>
    <cellStyle name="Normal 3 2 3 10 2 3" xfId="19736" xr:uid="{00000000-0005-0000-0000-00002C490000}"/>
    <cellStyle name="Normal 3 2 3 10 2 3 2" xfId="19737" xr:uid="{00000000-0005-0000-0000-00002D490000}"/>
    <cellStyle name="Normal 3 2 3 10 2 3 2 2" xfId="19738" xr:uid="{00000000-0005-0000-0000-00002E490000}"/>
    <cellStyle name="Normal 3 2 3 10 2 3 3" xfId="19739" xr:uid="{00000000-0005-0000-0000-00002F490000}"/>
    <cellStyle name="Normal 3 2 3 10 2 4" xfId="19740" xr:uid="{00000000-0005-0000-0000-000030490000}"/>
    <cellStyle name="Normal 3 2 3 10 2 4 2" xfId="19741" xr:uid="{00000000-0005-0000-0000-000031490000}"/>
    <cellStyle name="Normal 3 2 3 10 2 5" xfId="19742" xr:uid="{00000000-0005-0000-0000-000032490000}"/>
    <cellStyle name="Normal 3 2 3 10 3" xfId="19743" xr:uid="{00000000-0005-0000-0000-000033490000}"/>
    <cellStyle name="Normal 3 2 3 10 3 2" xfId="19744" xr:uid="{00000000-0005-0000-0000-000034490000}"/>
    <cellStyle name="Normal 3 2 3 10 3 2 2" xfId="19745" xr:uid="{00000000-0005-0000-0000-000035490000}"/>
    <cellStyle name="Normal 3 2 3 10 3 2 2 2" xfId="19746" xr:uid="{00000000-0005-0000-0000-000036490000}"/>
    <cellStyle name="Normal 3 2 3 10 3 2 3" xfId="19747" xr:uid="{00000000-0005-0000-0000-000037490000}"/>
    <cellStyle name="Normal 3 2 3 10 3 3" xfId="19748" xr:uid="{00000000-0005-0000-0000-000038490000}"/>
    <cellStyle name="Normal 3 2 3 10 3 3 2" xfId="19749" xr:uid="{00000000-0005-0000-0000-000039490000}"/>
    <cellStyle name="Normal 3 2 3 10 3 4" xfId="19750" xr:uid="{00000000-0005-0000-0000-00003A490000}"/>
    <cellStyle name="Normal 3 2 3 10 4" xfId="19751" xr:uid="{00000000-0005-0000-0000-00003B490000}"/>
    <cellStyle name="Normal 3 2 3 10 4 2" xfId="19752" xr:uid="{00000000-0005-0000-0000-00003C490000}"/>
    <cellStyle name="Normal 3 2 3 10 4 2 2" xfId="19753" xr:uid="{00000000-0005-0000-0000-00003D490000}"/>
    <cellStyle name="Normal 3 2 3 10 4 3" xfId="19754" xr:uid="{00000000-0005-0000-0000-00003E490000}"/>
    <cellStyle name="Normal 3 2 3 10 5" xfId="19755" xr:uid="{00000000-0005-0000-0000-00003F490000}"/>
    <cellStyle name="Normal 3 2 3 10 5 2" xfId="19756" xr:uid="{00000000-0005-0000-0000-000040490000}"/>
    <cellStyle name="Normal 3 2 3 10 6" xfId="19757" xr:uid="{00000000-0005-0000-0000-000041490000}"/>
    <cellStyle name="Normal 3 2 3 11" xfId="19758" xr:uid="{00000000-0005-0000-0000-000042490000}"/>
    <cellStyle name="Normal 3 2 3 11 2" xfId="19759" xr:uid="{00000000-0005-0000-0000-000043490000}"/>
    <cellStyle name="Normal 3 2 3 11 2 2" xfId="19760" xr:uid="{00000000-0005-0000-0000-000044490000}"/>
    <cellStyle name="Normal 3 2 3 11 2 2 2" xfId="19761" xr:uid="{00000000-0005-0000-0000-000045490000}"/>
    <cellStyle name="Normal 3 2 3 11 2 2 2 2" xfId="19762" xr:uid="{00000000-0005-0000-0000-000046490000}"/>
    <cellStyle name="Normal 3 2 3 11 2 2 2 2 2" xfId="19763" xr:uid="{00000000-0005-0000-0000-000047490000}"/>
    <cellStyle name="Normal 3 2 3 11 2 2 2 3" xfId="19764" xr:uid="{00000000-0005-0000-0000-000048490000}"/>
    <cellStyle name="Normal 3 2 3 11 2 2 3" xfId="19765" xr:uid="{00000000-0005-0000-0000-000049490000}"/>
    <cellStyle name="Normal 3 2 3 11 2 2 3 2" xfId="19766" xr:uid="{00000000-0005-0000-0000-00004A490000}"/>
    <cellStyle name="Normal 3 2 3 11 2 2 4" xfId="19767" xr:uid="{00000000-0005-0000-0000-00004B490000}"/>
    <cellStyle name="Normal 3 2 3 11 2 3" xfId="19768" xr:uid="{00000000-0005-0000-0000-00004C490000}"/>
    <cellStyle name="Normal 3 2 3 11 2 3 2" xfId="19769" xr:uid="{00000000-0005-0000-0000-00004D490000}"/>
    <cellStyle name="Normal 3 2 3 11 2 3 2 2" xfId="19770" xr:uid="{00000000-0005-0000-0000-00004E490000}"/>
    <cellStyle name="Normal 3 2 3 11 2 3 3" xfId="19771" xr:uid="{00000000-0005-0000-0000-00004F490000}"/>
    <cellStyle name="Normal 3 2 3 11 2 4" xfId="19772" xr:uid="{00000000-0005-0000-0000-000050490000}"/>
    <cellStyle name="Normal 3 2 3 11 2 4 2" xfId="19773" xr:uid="{00000000-0005-0000-0000-000051490000}"/>
    <cellStyle name="Normal 3 2 3 11 2 5" xfId="19774" xr:uid="{00000000-0005-0000-0000-000052490000}"/>
    <cellStyle name="Normal 3 2 3 11 3" xfId="19775" xr:uid="{00000000-0005-0000-0000-000053490000}"/>
    <cellStyle name="Normal 3 2 3 11 3 2" xfId="19776" xr:uid="{00000000-0005-0000-0000-000054490000}"/>
    <cellStyle name="Normal 3 2 3 11 3 2 2" xfId="19777" xr:uid="{00000000-0005-0000-0000-000055490000}"/>
    <cellStyle name="Normal 3 2 3 11 3 2 2 2" xfId="19778" xr:uid="{00000000-0005-0000-0000-000056490000}"/>
    <cellStyle name="Normal 3 2 3 11 3 2 3" xfId="19779" xr:uid="{00000000-0005-0000-0000-000057490000}"/>
    <cellStyle name="Normal 3 2 3 11 3 3" xfId="19780" xr:uid="{00000000-0005-0000-0000-000058490000}"/>
    <cellStyle name="Normal 3 2 3 11 3 3 2" xfId="19781" xr:uid="{00000000-0005-0000-0000-000059490000}"/>
    <cellStyle name="Normal 3 2 3 11 3 4" xfId="19782" xr:uid="{00000000-0005-0000-0000-00005A490000}"/>
    <cellStyle name="Normal 3 2 3 11 4" xfId="19783" xr:uid="{00000000-0005-0000-0000-00005B490000}"/>
    <cellStyle name="Normal 3 2 3 11 4 2" xfId="19784" xr:uid="{00000000-0005-0000-0000-00005C490000}"/>
    <cellStyle name="Normal 3 2 3 11 4 2 2" xfId="19785" xr:uid="{00000000-0005-0000-0000-00005D490000}"/>
    <cellStyle name="Normal 3 2 3 11 4 3" xfId="19786" xr:uid="{00000000-0005-0000-0000-00005E490000}"/>
    <cellStyle name="Normal 3 2 3 11 5" xfId="19787" xr:uid="{00000000-0005-0000-0000-00005F490000}"/>
    <cellStyle name="Normal 3 2 3 11 5 2" xfId="19788" xr:uid="{00000000-0005-0000-0000-000060490000}"/>
    <cellStyle name="Normal 3 2 3 11 6" xfId="19789" xr:uid="{00000000-0005-0000-0000-000061490000}"/>
    <cellStyle name="Normal 3 2 3 12" xfId="19790" xr:uid="{00000000-0005-0000-0000-000062490000}"/>
    <cellStyle name="Normal 3 2 3 12 2" xfId="19791" xr:uid="{00000000-0005-0000-0000-000063490000}"/>
    <cellStyle name="Normal 3 2 3 12 2 2" xfId="19792" xr:uid="{00000000-0005-0000-0000-000064490000}"/>
    <cellStyle name="Normal 3 2 3 12 2 2 2" xfId="19793" xr:uid="{00000000-0005-0000-0000-000065490000}"/>
    <cellStyle name="Normal 3 2 3 12 2 2 2 2" xfId="19794" xr:uid="{00000000-0005-0000-0000-000066490000}"/>
    <cellStyle name="Normal 3 2 3 12 2 2 3" xfId="19795" xr:uid="{00000000-0005-0000-0000-000067490000}"/>
    <cellStyle name="Normal 3 2 3 12 2 3" xfId="19796" xr:uid="{00000000-0005-0000-0000-000068490000}"/>
    <cellStyle name="Normal 3 2 3 12 2 3 2" xfId="19797" xr:uid="{00000000-0005-0000-0000-000069490000}"/>
    <cellStyle name="Normal 3 2 3 12 2 4" xfId="19798" xr:uid="{00000000-0005-0000-0000-00006A490000}"/>
    <cellStyle name="Normal 3 2 3 12 3" xfId="19799" xr:uid="{00000000-0005-0000-0000-00006B490000}"/>
    <cellStyle name="Normal 3 2 3 12 3 2" xfId="19800" xr:uid="{00000000-0005-0000-0000-00006C490000}"/>
    <cellStyle name="Normal 3 2 3 12 3 2 2" xfId="19801" xr:uid="{00000000-0005-0000-0000-00006D490000}"/>
    <cellStyle name="Normal 3 2 3 12 3 3" xfId="19802" xr:uid="{00000000-0005-0000-0000-00006E490000}"/>
    <cellStyle name="Normal 3 2 3 12 4" xfId="19803" xr:uid="{00000000-0005-0000-0000-00006F490000}"/>
    <cellStyle name="Normal 3 2 3 12 4 2" xfId="19804" xr:uid="{00000000-0005-0000-0000-000070490000}"/>
    <cellStyle name="Normal 3 2 3 12 5" xfId="19805" xr:uid="{00000000-0005-0000-0000-000071490000}"/>
    <cellStyle name="Normal 3 2 3 13" xfId="19806" xr:uid="{00000000-0005-0000-0000-000072490000}"/>
    <cellStyle name="Normal 3 2 3 13 2" xfId="19807" xr:uid="{00000000-0005-0000-0000-000073490000}"/>
    <cellStyle name="Normal 3 2 3 13 2 2" xfId="19808" xr:uid="{00000000-0005-0000-0000-000074490000}"/>
    <cellStyle name="Normal 3 2 3 13 2 2 2" xfId="19809" xr:uid="{00000000-0005-0000-0000-000075490000}"/>
    <cellStyle name="Normal 3 2 3 13 2 3" xfId="19810" xr:uid="{00000000-0005-0000-0000-000076490000}"/>
    <cellStyle name="Normal 3 2 3 13 3" xfId="19811" xr:uid="{00000000-0005-0000-0000-000077490000}"/>
    <cellStyle name="Normal 3 2 3 13 3 2" xfId="19812" xr:uid="{00000000-0005-0000-0000-000078490000}"/>
    <cellStyle name="Normal 3 2 3 13 4" xfId="19813" xr:uid="{00000000-0005-0000-0000-000079490000}"/>
    <cellStyle name="Normal 3 2 3 14" xfId="19814" xr:uid="{00000000-0005-0000-0000-00007A490000}"/>
    <cellStyle name="Normal 3 2 3 14 2" xfId="19815" xr:uid="{00000000-0005-0000-0000-00007B490000}"/>
    <cellStyle name="Normal 3 2 3 14 2 2" xfId="19816" xr:uid="{00000000-0005-0000-0000-00007C490000}"/>
    <cellStyle name="Normal 3 2 3 14 2 2 2" xfId="19817" xr:uid="{00000000-0005-0000-0000-00007D490000}"/>
    <cellStyle name="Normal 3 2 3 14 2 3" xfId="19818" xr:uid="{00000000-0005-0000-0000-00007E490000}"/>
    <cellStyle name="Normal 3 2 3 14 3" xfId="19819" xr:uid="{00000000-0005-0000-0000-00007F490000}"/>
    <cellStyle name="Normal 3 2 3 14 3 2" xfId="19820" xr:uid="{00000000-0005-0000-0000-000080490000}"/>
    <cellStyle name="Normal 3 2 3 14 4" xfId="19821" xr:uid="{00000000-0005-0000-0000-000081490000}"/>
    <cellStyle name="Normal 3 2 3 15" xfId="19822" xr:uid="{00000000-0005-0000-0000-000082490000}"/>
    <cellStyle name="Normal 3 2 3 15 2" xfId="19823" xr:uid="{00000000-0005-0000-0000-000083490000}"/>
    <cellStyle name="Normal 3 2 3 15 2 2" xfId="19824" xr:uid="{00000000-0005-0000-0000-000084490000}"/>
    <cellStyle name="Normal 3 2 3 15 2 2 2" xfId="19825" xr:uid="{00000000-0005-0000-0000-000085490000}"/>
    <cellStyle name="Normal 3 2 3 15 2 3" xfId="19826" xr:uid="{00000000-0005-0000-0000-000086490000}"/>
    <cellStyle name="Normal 3 2 3 15 3" xfId="19827" xr:uid="{00000000-0005-0000-0000-000087490000}"/>
    <cellStyle name="Normal 3 2 3 15 3 2" xfId="19828" xr:uid="{00000000-0005-0000-0000-000088490000}"/>
    <cellStyle name="Normal 3 2 3 15 4" xfId="19829" xr:uid="{00000000-0005-0000-0000-000089490000}"/>
    <cellStyle name="Normal 3 2 3 16" xfId="19830" xr:uid="{00000000-0005-0000-0000-00008A490000}"/>
    <cellStyle name="Normal 3 2 3 16 2" xfId="19831" xr:uid="{00000000-0005-0000-0000-00008B490000}"/>
    <cellStyle name="Normal 3 2 3 16 2 2" xfId="19832" xr:uid="{00000000-0005-0000-0000-00008C490000}"/>
    <cellStyle name="Normal 3 2 3 16 3" xfId="19833" xr:uid="{00000000-0005-0000-0000-00008D490000}"/>
    <cellStyle name="Normal 3 2 3 17" xfId="19834" xr:uid="{00000000-0005-0000-0000-00008E490000}"/>
    <cellStyle name="Normal 3 2 3 17 2" xfId="19835" xr:uid="{00000000-0005-0000-0000-00008F490000}"/>
    <cellStyle name="Normal 3 2 3 18" xfId="19836" xr:uid="{00000000-0005-0000-0000-000090490000}"/>
    <cellStyle name="Normal 3 2 3 18 2" xfId="19837" xr:uid="{00000000-0005-0000-0000-000091490000}"/>
    <cellStyle name="Normal 3 2 3 19" xfId="19838" xr:uid="{00000000-0005-0000-0000-000092490000}"/>
    <cellStyle name="Normal 3 2 3 2" xfId="19839" xr:uid="{00000000-0005-0000-0000-000093490000}"/>
    <cellStyle name="Normal 3 2 3 2 10" xfId="19840" xr:uid="{00000000-0005-0000-0000-000094490000}"/>
    <cellStyle name="Normal 3 2 3 2 10 2" xfId="19841" xr:uid="{00000000-0005-0000-0000-000095490000}"/>
    <cellStyle name="Normal 3 2 3 2 10 2 2" xfId="19842" xr:uid="{00000000-0005-0000-0000-000096490000}"/>
    <cellStyle name="Normal 3 2 3 2 10 2 2 2" xfId="19843" xr:uid="{00000000-0005-0000-0000-000097490000}"/>
    <cellStyle name="Normal 3 2 3 2 10 2 2 2 2" xfId="19844" xr:uid="{00000000-0005-0000-0000-000098490000}"/>
    <cellStyle name="Normal 3 2 3 2 10 2 2 2 2 2" xfId="19845" xr:uid="{00000000-0005-0000-0000-000099490000}"/>
    <cellStyle name="Normal 3 2 3 2 10 2 2 2 3" xfId="19846" xr:uid="{00000000-0005-0000-0000-00009A490000}"/>
    <cellStyle name="Normal 3 2 3 2 10 2 2 3" xfId="19847" xr:uid="{00000000-0005-0000-0000-00009B490000}"/>
    <cellStyle name="Normal 3 2 3 2 10 2 2 3 2" xfId="19848" xr:uid="{00000000-0005-0000-0000-00009C490000}"/>
    <cellStyle name="Normal 3 2 3 2 10 2 2 4" xfId="19849" xr:uid="{00000000-0005-0000-0000-00009D490000}"/>
    <cellStyle name="Normal 3 2 3 2 10 2 3" xfId="19850" xr:uid="{00000000-0005-0000-0000-00009E490000}"/>
    <cellStyle name="Normal 3 2 3 2 10 2 3 2" xfId="19851" xr:uid="{00000000-0005-0000-0000-00009F490000}"/>
    <cellStyle name="Normal 3 2 3 2 10 2 3 2 2" xfId="19852" xr:uid="{00000000-0005-0000-0000-0000A0490000}"/>
    <cellStyle name="Normal 3 2 3 2 10 2 3 3" xfId="19853" xr:uid="{00000000-0005-0000-0000-0000A1490000}"/>
    <cellStyle name="Normal 3 2 3 2 10 2 4" xfId="19854" xr:uid="{00000000-0005-0000-0000-0000A2490000}"/>
    <cellStyle name="Normal 3 2 3 2 10 2 4 2" xfId="19855" xr:uid="{00000000-0005-0000-0000-0000A3490000}"/>
    <cellStyle name="Normal 3 2 3 2 10 2 5" xfId="19856" xr:uid="{00000000-0005-0000-0000-0000A4490000}"/>
    <cellStyle name="Normal 3 2 3 2 10 3" xfId="19857" xr:uid="{00000000-0005-0000-0000-0000A5490000}"/>
    <cellStyle name="Normal 3 2 3 2 10 3 2" xfId="19858" xr:uid="{00000000-0005-0000-0000-0000A6490000}"/>
    <cellStyle name="Normal 3 2 3 2 10 3 2 2" xfId="19859" xr:uid="{00000000-0005-0000-0000-0000A7490000}"/>
    <cellStyle name="Normal 3 2 3 2 10 3 2 2 2" xfId="19860" xr:uid="{00000000-0005-0000-0000-0000A8490000}"/>
    <cellStyle name="Normal 3 2 3 2 10 3 2 3" xfId="19861" xr:uid="{00000000-0005-0000-0000-0000A9490000}"/>
    <cellStyle name="Normal 3 2 3 2 10 3 3" xfId="19862" xr:uid="{00000000-0005-0000-0000-0000AA490000}"/>
    <cellStyle name="Normal 3 2 3 2 10 3 3 2" xfId="19863" xr:uid="{00000000-0005-0000-0000-0000AB490000}"/>
    <cellStyle name="Normal 3 2 3 2 10 3 4" xfId="19864" xr:uid="{00000000-0005-0000-0000-0000AC490000}"/>
    <cellStyle name="Normal 3 2 3 2 10 4" xfId="19865" xr:uid="{00000000-0005-0000-0000-0000AD490000}"/>
    <cellStyle name="Normal 3 2 3 2 10 4 2" xfId="19866" xr:uid="{00000000-0005-0000-0000-0000AE490000}"/>
    <cellStyle name="Normal 3 2 3 2 10 4 2 2" xfId="19867" xr:uid="{00000000-0005-0000-0000-0000AF490000}"/>
    <cellStyle name="Normal 3 2 3 2 10 4 3" xfId="19868" xr:uid="{00000000-0005-0000-0000-0000B0490000}"/>
    <cellStyle name="Normal 3 2 3 2 10 5" xfId="19869" xr:uid="{00000000-0005-0000-0000-0000B1490000}"/>
    <cellStyle name="Normal 3 2 3 2 10 5 2" xfId="19870" xr:uid="{00000000-0005-0000-0000-0000B2490000}"/>
    <cellStyle name="Normal 3 2 3 2 10 6" xfId="19871" xr:uid="{00000000-0005-0000-0000-0000B3490000}"/>
    <cellStyle name="Normal 3 2 3 2 11" xfId="19872" xr:uid="{00000000-0005-0000-0000-0000B4490000}"/>
    <cellStyle name="Normal 3 2 3 2 11 2" xfId="19873" xr:uid="{00000000-0005-0000-0000-0000B5490000}"/>
    <cellStyle name="Normal 3 2 3 2 11 2 2" xfId="19874" xr:uid="{00000000-0005-0000-0000-0000B6490000}"/>
    <cellStyle name="Normal 3 2 3 2 11 2 2 2" xfId="19875" xr:uid="{00000000-0005-0000-0000-0000B7490000}"/>
    <cellStyle name="Normal 3 2 3 2 11 2 2 2 2" xfId="19876" xr:uid="{00000000-0005-0000-0000-0000B8490000}"/>
    <cellStyle name="Normal 3 2 3 2 11 2 2 3" xfId="19877" xr:uid="{00000000-0005-0000-0000-0000B9490000}"/>
    <cellStyle name="Normal 3 2 3 2 11 2 3" xfId="19878" xr:uid="{00000000-0005-0000-0000-0000BA490000}"/>
    <cellStyle name="Normal 3 2 3 2 11 2 3 2" xfId="19879" xr:uid="{00000000-0005-0000-0000-0000BB490000}"/>
    <cellStyle name="Normal 3 2 3 2 11 2 4" xfId="19880" xr:uid="{00000000-0005-0000-0000-0000BC490000}"/>
    <cellStyle name="Normal 3 2 3 2 11 3" xfId="19881" xr:uid="{00000000-0005-0000-0000-0000BD490000}"/>
    <cellStyle name="Normal 3 2 3 2 11 3 2" xfId="19882" xr:uid="{00000000-0005-0000-0000-0000BE490000}"/>
    <cellStyle name="Normal 3 2 3 2 11 3 2 2" xfId="19883" xr:uid="{00000000-0005-0000-0000-0000BF490000}"/>
    <cellStyle name="Normal 3 2 3 2 11 3 3" xfId="19884" xr:uid="{00000000-0005-0000-0000-0000C0490000}"/>
    <cellStyle name="Normal 3 2 3 2 11 4" xfId="19885" xr:uid="{00000000-0005-0000-0000-0000C1490000}"/>
    <cellStyle name="Normal 3 2 3 2 11 4 2" xfId="19886" xr:uid="{00000000-0005-0000-0000-0000C2490000}"/>
    <cellStyle name="Normal 3 2 3 2 11 5" xfId="19887" xr:uid="{00000000-0005-0000-0000-0000C3490000}"/>
    <cellStyle name="Normal 3 2 3 2 12" xfId="19888" xr:uid="{00000000-0005-0000-0000-0000C4490000}"/>
    <cellStyle name="Normal 3 2 3 2 12 2" xfId="19889" xr:uid="{00000000-0005-0000-0000-0000C5490000}"/>
    <cellStyle name="Normal 3 2 3 2 12 2 2" xfId="19890" xr:uid="{00000000-0005-0000-0000-0000C6490000}"/>
    <cellStyle name="Normal 3 2 3 2 12 2 2 2" xfId="19891" xr:uid="{00000000-0005-0000-0000-0000C7490000}"/>
    <cellStyle name="Normal 3 2 3 2 12 2 3" xfId="19892" xr:uid="{00000000-0005-0000-0000-0000C8490000}"/>
    <cellStyle name="Normal 3 2 3 2 12 3" xfId="19893" xr:uid="{00000000-0005-0000-0000-0000C9490000}"/>
    <cellStyle name="Normal 3 2 3 2 12 3 2" xfId="19894" xr:uid="{00000000-0005-0000-0000-0000CA490000}"/>
    <cellStyle name="Normal 3 2 3 2 12 4" xfId="19895" xr:uid="{00000000-0005-0000-0000-0000CB490000}"/>
    <cellStyle name="Normal 3 2 3 2 13" xfId="19896" xr:uid="{00000000-0005-0000-0000-0000CC490000}"/>
    <cellStyle name="Normal 3 2 3 2 13 2" xfId="19897" xr:uid="{00000000-0005-0000-0000-0000CD490000}"/>
    <cellStyle name="Normal 3 2 3 2 13 2 2" xfId="19898" xr:uid="{00000000-0005-0000-0000-0000CE490000}"/>
    <cellStyle name="Normal 3 2 3 2 13 2 2 2" xfId="19899" xr:uid="{00000000-0005-0000-0000-0000CF490000}"/>
    <cellStyle name="Normal 3 2 3 2 13 2 3" xfId="19900" xr:uid="{00000000-0005-0000-0000-0000D0490000}"/>
    <cellStyle name="Normal 3 2 3 2 13 3" xfId="19901" xr:uid="{00000000-0005-0000-0000-0000D1490000}"/>
    <cellStyle name="Normal 3 2 3 2 13 3 2" xfId="19902" xr:uid="{00000000-0005-0000-0000-0000D2490000}"/>
    <cellStyle name="Normal 3 2 3 2 13 4" xfId="19903" xr:uid="{00000000-0005-0000-0000-0000D3490000}"/>
    <cellStyle name="Normal 3 2 3 2 14" xfId="19904" xr:uid="{00000000-0005-0000-0000-0000D4490000}"/>
    <cellStyle name="Normal 3 2 3 2 14 2" xfId="19905" xr:uid="{00000000-0005-0000-0000-0000D5490000}"/>
    <cellStyle name="Normal 3 2 3 2 14 2 2" xfId="19906" xr:uid="{00000000-0005-0000-0000-0000D6490000}"/>
    <cellStyle name="Normal 3 2 3 2 14 2 2 2" xfId="19907" xr:uid="{00000000-0005-0000-0000-0000D7490000}"/>
    <cellStyle name="Normal 3 2 3 2 14 2 3" xfId="19908" xr:uid="{00000000-0005-0000-0000-0000D8490000}"/>
    <cellStyle name="Normal 3 2 3 2 14 3" xfId="19909" xr:uid="{00000000-0005-0000-0000-0000D9490000}"/>
    <cellStyle name="Normal 3 2 3 2 14 3 2" xfId="19910" xr:uid="{00000000-0005-0000-0000-0000DA490000}"/>
    <cellStyle name="Normal 3 2 3 2 14 4" xfId="19911" xr:uid="{00000000-0005-0000-0000-0000DB490000}"/>
    <cellStyle name="Normal 3 2 3 2 15" xfId="19912" xr:uid="{00000000-0005-0000-0000-0000DC490000}"/>
    <cellStyle name="Normal 3 2 3 2 15 2" xfId="19913" xr:uid="{00000000-0005-0000-0000-0000DD490000}"/>
    <cellStyle name="Normal 3 2 3 2 15 2 2" xfId="19914" xr:uid="{00000000-0005-0000-0000-0000DE490000}"/>
    <cellStyle name="Normal 3 2 3 2 15 3" xfId="19915" xr:uid="{00000000-0005-0000-0000-0000DF490000}"/>
    <cellStyle name="Normal 3 2 3 2 16" xfId="19916" xr:uid="{00000000-0005-0000-0000-0000E0490000}"/>
    <cellStyle name="Normal 3 2 3 2 16 2" xfId="19917" xr:uid="{00000000-0005-0000-0000-0000E1490000}"/>
    <cellStyle name="Normal 3 2 3 2 17" xfId="19918" xr:uid="{00000000-0005-0000-0000-0000E2490000}"/>
    <cellStyle name="Normal 3 2 3 2 17 2" xfId="19919" xr:uid="{00000000-0005-0000-0000-0000E3490000}"/>
    <cellStyle name="Normal 3 2 3 2 18" xfId="19920" xr:uid="{00000000-0005-0000-0000-0000E4490000}"/>
    <cellStyle name="Normal 3 2 3 2 2" xfId="19921" xr:uid="{00000000-0005-0000-0000-0000E5490000}"/>
    <cellStyle name="Normal 3 2 3 2 2 10" xfId="19922" xr:uid="{00000000-0005-0000-0000-0000E6490000}"/>
    <cellStyle name="Normal 3 2 3 2 2 10 2" xfId="19923" xr:uid="{00000000-0005-0000-0000-0000E7490000}"/>
    <cellStyle name="Normal 3 2 3 2 2 10 2 2" xfId="19924" xr:uid="{00000000-0005-0000-0000-0000E8490000}"/>
    <cellStyle name="Normal 3 2 3 2 2 10 2 2 2" xfId="19925" xr:uid="{00000000-0005-0000-0000-0000E9490000}"/>
    <cellStyle name="Normal 3 2 3 2 2 10 2 3" xfId="19926" xr:uid="{00000000-0005-0000-0000-0000EA490000}"/>
    <cellStyle name="Normal 3 2 3 2 2 10 3" xfId="19927" xr:uid="{00000000-0005-0000-0000-0000EB490000}"/>
    <cellStyle name="Normal 3 2 3 2 2 10 3 2" xfId="19928" xr:uid="{00000000-0005-0000-0000-0000EC490000}"/>
    <cellStyle name="Normal 3 2 3 2 2 10 4" xfId="19929" xr:uid="{00000000-0005-0000-0000-0000ED490000}"/>
    <cellStyle name="Normal 3 2 3 2 2 11" xfId="19930" xr:uid="{00000000-0005-0000-0000-0000EE490000}"/>
    <cellStyle name="Normal 3 2 3 2 2 11 2" xfId="19931" xr:uid="{00000000-0005-0000-0000-0000EF490000}"/>
    <cellStyle name="Normal 3 2 3 2 2 11 2 2" xfId="19932" xr:uid="{00000000-0005-0000-0000-0000F0490000}"/>
    <cellStyle name="Normal 3 2 3 2 2 11 2 2 2" xfId="19933" xr:uid="{00000000-0005-0000-0000-0000F1490000}"/>
    <cellStyle name="Normal 3 2 3 2 2 11 2 3" xfId="19934" xr:uid="{00000000-0005-0000-0000-0000F2490000}"/>
    <cellStyle name="Normal 3 2 3 2 2 11 3" xfId="19935" xr:uid="{00000000-0005-0000-0000-0000F3490000}"/>
    <cellStyle name="Normal 3 2 3 2 2 11 3 2" xfId="19936" xr:uid="{00000000-0005-0000-0000-0000F4490000}"/>
    <cellStyle name="Normal 3 2 3 2 2 11 4" xfId="19937" xr:uid="{00000000-0005-0000-0000-0000F5490000}"/>
    <cellStyle name="Normal 3 2 3 2 2 12" xfId="19938" xr:uid="{00000000-0005-0000-0000-0000F6490000}"/>
    <cellStyle name="Normal 3 2 3 2 2 12 2" xfId="19939" xr:uid="{00000000-0005-0000-0000-0000F7490000}"/>
    <cellStyle name="Normal 3 2 3 2 2 12 2 2" xfId="19940" xr:uid="{00000000-0005-0000-0000-0000F8490000}"/>
    <cellStyle name="Normal 3 2 3 2 2 12 2 2 2" xfId="19941" xr:uid="{00000000-0005-0000-0000-0000F9490000}"/>
    <cellStyle name="Normal 3 2 3 2 2 12 2 3" xfId="19942" xr:uid="{00000000-0005-0000-0000-0000FA490000}"/>
    <cellStyle name="Normal 3 2 3 2 2 12 3" xfId="19943" xr:uid="{00000000-0005-0000-0000-0000FB490000}"/>
    <cellStyle name="Normal 3 2 3 2 2 12 3 2" xfId="19944" xr:uid="{00000000-0005-0000-0000-0000FC490000}"/>
    <cellStyle name="Normal 3 2 3 2 2 12 4" xfId="19945" xr:uid="{00000000-0005-0000-0000-0000FD490000}"/>
    <cellStyle name="Normal 3 2 3 2 2 13" xfId="19946" xr:uid="{00000000-0005-0000-0000-0000FE490000}"/>
    <cellStyle name="Normal 3 2 3 2 2 13 2" xfId="19947" xr:uid="{00000000-0005-0000-0000-0000FF490000}"/>
    <cellStyle name="Normal 3 2 3 2 2 13 2 2" xfId="19948" xr:uid="{00000000-0005-0000-0000-0000004A0000}"/>
    <cellStyle name="Normal 3 2 3 2 2 13 3" xfId="19949" xr:uid="{00000000-0005-0000-0000-0000014A0000}"/>
    <cellStyle name="Normal 3 2 3 2 2 14" xfId="19950" xr:uid="{00000000-0005-0000-0000-0000024A0000}"/>
    <cellStyle name="Normal 3 2 3 2 2 14 2" xfId="19951" xr:uid="{00000000-0005-0000-0000-0000034A0000}"/>
    <cellStyle name="Normal 3 2 3 2 2 15" xfId="19952" xr:uid="{00000000-0005-0000-0000-0000044A0000}"/>
    <cellStyle name="Normal 3 2 3 2 2 15 2" xfId="19953" xr:uid="{00000000-0005-0000-0000-0000054A0000}"/>
    <cellStyle name="Normal 3 2 3 2 2 16" xfId="19954" xr:uid="{00000000-0005-0000-0000-0000064A0000}"/>
    <cellStyle name="Normal 3 2 3 2 2 2" xfId="19955" xr:uid="{00000000-0005-0000-0000-0000074A0000}"/>
    <cellStyle name="Normal 3 2 3 2 2 2 10" xfId="19956" xr:uid="{00000000-0005-0000-0000-0000084A0000}"/>
    <cellStyle name="Normal 3 2 3 2 2 2 2" xfId="19957" xr:uid="{00000000-0005-0000-0000-0000094A0000}"/>
    <cellStyle name="Normal 3 2 3 2 2 2 2 2" xfId="19958" xr:uid="{00000000-0005-0000-0000-00000A4A0000}"/>
    <cellStyle name="Normal 3 2 3 2 2 2 2 2 2" xfId="19959" xr:uid="{00000000-0005-0000-0000-00000B4A0000}"/>
    <cellStyle name="Normal 3 2 3 2 2 2 2 2 2 2" xfId="19960" xr:uid="{00000000-0005-0000-0000-00000C4A0000}"/>
    <cellStyle name="Normal 3 2 3 2 2 2 2 2 2 2 2" xfId="19961" xr:uid="{00000000-0005-0000-0000-00000D4A0000}"/>
    <cellStyle name="Normal 3 2 3 2 2 2 2 2 2 2 2 2" xfId="19962" xr:uid="{00000000-0005-0000-0000-00000E4A0000}"/>
    <cellStyle name="Normal 3 2 3 2 2 2 2 2 2 2 2 2 2" xfId="19963" xr:uid="{00000000-0005-0000-0000-00000F4A0000}"/>
    <cellStyle name="Normal 3 2 3 2 2 2 2 2 2 2 2 3" xfId="19964" xr:uid="{00000000-0005-0000-0000-0000104A0000}"/>
    <cellStyle name="Normal 3 2 3 2 2 2 2 2 2 2 3" xfId="19965" xr:uid="{00000000-0005-0000-0000-0000114A0000}"/>
    <cellStyle name="Normal 3 2 3 2 2 2 2 2 2 2 3 2" xfId="19966" xr:uid="{00000000-0005-0000-0000-0000124A0000}"/>
    <cellStyle name="Normal 3 2 3 2 2 2 2 2 2 2 4" xfId="19967" xr:uid="{00000000-0005-0000-0000-0000134A0000}"/>
    <cellStyle name="Normal 3 2 3 2 2 2 2 2 2 3" xfId="19968" xr:uid="{00000000-0005-0000-0000-0000144A0000}"/>
    <cellStyle name="Normal 3 2 3 2 2 2 2 2 2 3 2" xfId="19969" xr:uid="{00000000-0005-0000-0000-0000154A0000}"/>
    <cellStyle name="Normal 3 2 3 2 2 2 2 2 2 3 2 2" xfId="19970" xr:uid="{00000000-0005-0000-0000-0000164A0000}"/>
    <cellStyle name="Normal 3 2 3 2 2 2 2 2 2 3 3" xfId="19971" xr:uid="{00000000-0005-0000-0000-0000174A0000}"/>
    <cellStyle name="Normal 3 2 3 2 2 2 2 2 2 4" xfId="19972" xr:uid="{00000000-0005-0000-0000-0000184A0000}"/>
    <cellStyle name="Normal 3 2 3 2 2 2 2 2 2 4 2" xfId="19973" xr:uid="{00000000-0005-0000-0000-0000194A0000}"/>
    <cellStyle name="Normal 3 2 3 2 2 2 2 2 2 5" xfId="19974" xr:uid="{00000000-0005-0000-0000-00001A4A0000}"/>
    <cellStyle name="Normal 3 2 3 2 2 2 2 2 3" xfId="19975" xr:uid="{00000000-0005-0000-0000-00001B4A0000}"/>
    <cellStyle name="Normal 3 2 3 2 2 2 2 2 3 2" xfId="19976" xr:uid="{00000000-0005-0000-0000-00001C4A0000}"/>
    <cellStyle name="Normal 3 2 3 2 2 2 2 2 3 2 2" xfId="19977" xr:uid="{00000000-0005-0000-0000-00001D4A0000}"/>
    <cellStyle name="Normal 3 2 3 2 2 2 2 2 3 2 2 2" xfId="19978" xr:uid="{00000000-0005-0000-0000-00001E4A0000}"/>
    <cellStyle name="Normal 3 2 3 2 2 2 2 2 3 2 3" xfId="19979" xr:uid="{00000000-0005-0000-0000-00001F4A0000}"/>
    <cellStyle name="Normal 3 2 3 2 2 2 2 2 3 3" xfId="19980" xr:uid="{00000000-0005-0000-0000-0000204A0000}"/>
    <cellStyle name="Normal 3 2 3 2 2 2 2 2 3 3 2" xfId="19981" xr:uid="{00000000-0005-0000-0000-0000214A0000}"/>
    <cellStyle name="Normal 3 2 3 2 2 2 2 2 3 4" xfId="19982" xr:uid="{00000000-0005-0000-0000-0000224A0000}"/>
    <cellStyle name="Normal 3 2 3 2 2 2 2 2 4" xfId="19983" xr:uid="{00000000-0005-0000-0000-0000234A0000}"/>
    <cellStyle name="Normal 3 2 3 2 2 2 2 2 4 2" xfId="19984" xr:uid="{00000000-0005-0000-0000-0000244A0000}"/>
    <cellStyle name="Normal 3 2 3 2 2 2 2 2 4 2 2" xfId="19985" xr:uid="{00000000-0005-0000-0000-0000254A0000}"/>
    <cellStyle name="Normal 3 2 3 2 2 2 2 2 4 2 2 2" xfId="19986" xr:uid="{00000000-0005-0000-0000-0000264A0000}"/>
    <cellStyle name="Normal 3 2 3 2 2 2 2 2 4 2 3" xfId="19987" xr:uid="{00000000-0005-0000-0000-0000274A0000}"/>
    <cellStyle name="Normal 3 2 3 2 2 2 2 2 4 3" xfId="19988" xr:uid="{00000000-0005-0000-0000-0000284A0000}"/>
    <cellStyle name="Normal 3 2 3 2 2 2 2 2 4 3 2" xfId="19989" xr:uid="{00000000-0005-0000-0000-0000294A0000}"/>
    <cellStyle name="Normal 3 2 3 2 2 2 2 2 4 4" xfId="19990" xr:uid="{00000000-0005-0000-0000-00002A4A0000}"/>
    <cellStyle name="Normal 3 2 3 2 2 2 2 2 5" xfId="19991" xr:uid="{00000000-0005-0000-0000-00002B4A0000}"/>
    <cellStyle name="Normal 3 2 3 2 2 2 2 2 5 2" xfId="19992" xr:uid="{00000000-0005-0000-0000-00002C4A0000}"/>
    <cellStyle name="Normal 3 2 3 2 2 2 2 2 5 2 2" xfId="19993" xr:uid="{00000000-0005-0000-0000-00002D4A0000}"/>
    <cellStyle name="Normal 3 2 3 2 2 2 2 2 5 3" xfId="19994" xr:uid="{00000000-0005-0000-0000-00002E4A0000}"/>
    <cellStyle name="Normal 3 2 3 2 2 2 2 2 6" xfId="19995" xr:uid="{00000000-0005-0000-0000-00002F4A0000}"/>
    <cellStyle name="Normal 3 2 3 2 2 2 2 2 6 2" xfId="19996" xr:uid="{00000000-0005-0000-0000-0000304A0000}"/>
    <cellStyle name="Normal 3 2 3 2 2 2 2 2 7" xfId="19997" xr:uid="{00000000-0005-0000-0000-0000314A0000}"/>
    <cellStyle name="Normal 3 2 3 2 2 2 2 2 7 2" xfId="19998" xr:uid="{00000000-0005-0000-0000-0000324A0000}"/>
    <cellStyle name="Normal 3 2 3 2 2 2 2 2 8" xfId="19999" xr:uid="{00000000-0005-0000-0000-0000334A0000}"/>
    <cellStyle name="Normal 3 2 3 2 2 2 2 3" xfId="20000" xr:uid="{00000000-0005-0000-0000-0000344A0000}"/>
    <cellStyle name="Normal 3 2 3 2 2 2 2 3 2" xfId="20001" xr:uid="{00000000-0005-0000-0000-0000354A0000}"/>
    <cellStyle name="Normal 3 2 3 2 2 2 2 3 2 2" xfId="20002" xr:uid="{00000000-0005-0000-0000-0000364A0000}"/>
    <cellStyle name="Normal 3 2 3 2 2 2 2 3 2 2 2" xfId="20003" xr:uid="{00000000-0005-0000-0000-0000374A0000}"/>
    <cellStyle name="Normal 3 2 3 2 2 2 2 3 2 2 2 2" xfId="20004" xr:uid="{00000000-0005-0000-0000-0000384A0000}"/>
    <cellStyle name="Normal 3 2 3 2 2 2 2 3 2 2 3" xfId="20005" xr:uid="{00000000-0005-0000-0000-0000394A0000}"/>
    <cellStyle name="Normal 3 2 3 2 2 2 2 3 2 3" xfId="20006" xr:uid="{00000000-0005-0000-0000-00003A4A0000}"/>
    <cellStyle name="Normal 3 2 3 2 2 2 2 3 2 3 2" xfId="20007" xr:uid="{00000000-0005-0000-0000-00003B4A0000}"/>
    <cellStyle name="Normal 3 2 3 2 2 2 2 3 2 4" xfId="20008" xr:uid="{00000000-0005-0000-0000-00003C4A0000}"/>
    <cellStyle name="Normal 3 2 3 2 2 2 2 3 3" xfId="20009" xr:uid="{00000000-0005-0000-0000-00003D4A0000}"/>
    <cellStyle name="Normal 3 2 3 2 2 2 2 3 3 2" xfId="20010" xr:uid="{00000000-0005-0000-0000-00003E4A0000}"/>
    <cellStyle name="Normal 3 2 3 2 2 2 2 3 3 2 2" xfId="20011" xr:uid="{00000000-0005-0000-0000-00003F4A0000}"/>
    <cellStyle name="Normal 3 2 3 2 2 2 2 3 3 3" xfId="20012" xr:uid="{00000000-0005-0000-0000-0000404A0000}"/>
    <cellStyle name="Normal 3 2 3 2 2 2 2 3 4" xfId="20013" xr:uid="{00000000-0005-0000-0000-0000414A0000}"/>
    <cellStyle name="Normal 3 2 3 2 2 2 2 3 4 2" xfId="20014" xr:uid="{00000000-0005-0000-0000-0000424A0000}"/>
    <cellStyle name="Normal 3 2 3 2 2 2 2 3 5" xfId="20015" xr:uid="{00000000-0005-0000-0000-0000434A0000}"/>
    <cellStyle name="Normal 3 2 3 2 2 2 2 4" xfId="20016" xr:uid="{00000000-0005-0000-0000-0000444A0000}"/>
    <cellStyle name="Normal 3 2 3 2 2 2 2 4 2" xfId="20017" xr:uid="{00000000-0005-0000-0000-0000454A0000}"/>
    <cellStyle name="Normal 3 2 3 2 2 2 2 4 2 2" xfId="20018" xr:uid="{00000000-0005-0000-0000-0000464A0000}"/>
    <cellStyle name="Normal 3 2 3 2 2 2 2 4 2 2 2" xfId="20019" xr:uid="{00000000-0005-0000-0000-0000474A0000}"/>
    <cellStyle name="Normal 3 2 3 2 2 2 2 4 2 3" xfId="20020" xr:uid="{00000000-0005-0000-0000-0000484A0000}"/>
    <cellStyle name="Normal 3 2 3 2 2 2 2 4 3" xfId="20021" xr:uid="{00000000-0005-0000-0000-0000494A0000}"/>
    <cellStyle name="Normal 3 2 3 2 2 2 2 4 3 2" xfId="20022" xr:uid="{00000000-0005-0000-0000-00004A4A0000}"/>
    <cellStyle name="Normal 3 2 3 2 2 2 2 4 4" xfId="20023" xr:uid="{00000000-0005-0000-0000-00004B4A0000}"/>
    <cellStyle name="Normal 3 2 3 2 2 2 2 5" xfId="20024" xr:uid="{00000000-0005-0000-0000-00004C4A0000}"/>
    <cellStyle name="Normal 3 2 3 2 2 2 2 5 2" xfId="20025" xr:uid="{00000000-0005-0000-0000-00004D4A0000}"/>
    <cellStyle name="Normal 3 2 3 2 2 2 2 5 2 2" xfId="20026" xr:uid="{00000000-0005-0000-0000-00004E4A0000}"/>
    <cellStyle name="Normal 3 2 3 2 2 2 2 5 2 2 2" xfId="20027" xr:uid="{00000000-0005-0000-0000-00004F4A0000}"/>
    <cellStyle name="Normal 3 2 3 2 2 2 2 5 2 3" xfId="20028" xr:uid="{00000000-0005-0000-0000-0000504A0000}"/>
    <cellStyle name="Normal 3 2 3 2 2 2 2 5 3" xfId="20029" xr:uid="{00000000-0005-0000-0000-0000514A0000}"/>
    <cellStyle name="Normal 3 2 3 2 2 2 2 5 3 2" xfId="20030" xr:uid="{00000000-0005-0000-0000-0000524A0000}"/>
    <cellStyle name="Normal 3 2 3 2 2 2 2 5 4" xfId="20031" xr:uid="{00000000-0005-0000-0000-0000534A0000}"/>
    <cellStyle name="Normal 3 2 3 2 2 2 2 6" xfId="20032" xr:uid="{00000000-0005-0000-0000-0000544A0000}"/>
    <cellStyle name="Normal 3 2 3 2 2 2 2 6 2" xfId="20033" xr:uid="{00000000-0005-0000-0000-0000554A0000}"/>
    <cellStyle name="Normal 3 2 3 2 2 2 2 6 2 2" xfId="20034" xr:uid="{00000000-0005-0000-0000-0000564A0000}"/>
    <cellStyle name="Normal 3 2 3 2 2 2 2 6 3" xfId="20035" xr:uid="{00000000-0005-0000-0000-0000574A0000}"/>
    <cellStyle name="Normal 3 2 3 2 2 2 2 7" xfId="20036" xr:uid="{00000000-0005-0000-0000-0000584A0000}"/>
    <cellStyle name="Normal 3 2 3 2 2 2 2 7 2" xfId="20037" xr:uid="{00000000-0005-0000-0000-0000594A0000}"/>
    <cellStyle name="Normal 3 2 3 2 2 2 2 8" xfId="20038" xr:uid="{00000000-0005-0000-0000-00005A4A0000}"/>
    <cellStyle name="Normal 3 2 3 2 2 2 2 8 2" xfId="20039" xr:uid="{00000000-0005-0000-0000-00005B4A0000}"/>
    <cellStyle name="Normal 3 2 3 2 2 2 2 9" xfId="20040" xr:uid="{00000000-0005-0000-0000-00005C4A0000}"/>
    <cellStyle name="Normal 3 2 3 2 2 2 3" xfId="20041" xr:uid="{00000000-0005-0000-0000-00005D4A0000}"/>
    <cellStyle name="Normal 3 2 3 2 2 2 3 2" xfId="20042" xr:uid="{00000000-0005-0000-0000-00005E4A0000}"/>
    <cellStyle name="Normal 3 2 3 2 2 2 3 2 2" xfId="20043" xr:uid="{00000000-0005-0000-0000-00005F4A0000}"/>
    <cellStyle name="Normal 3 2 3 2 2 2 3 2 2 2" xfId="20044" xr:uid="{00000000-0005-0000-0000-0000604A0000}"/>
    <cellStyle name="Normal 3 2 3 2 2 2 3 2 2 2 2" xfId="20045" xr:uid="{00000000-0005-0000-0000-0000614A0000}"/>
    <cellStyle name="Normal 3 2 3 2 2 2 3 2 2 2 2 2" xfId="20046" xr:uid="{00000000-0005-0000-0000-0000624A0000}"/>
    <cellStyle name="Normal 3 2 3 2 2 2 3 2 2 2 3" xfId="20047" xr:uid="{00000000-0005-0000-0000-0000634A0000}"/>
    <cellStyle name="Normal 3 2 3 2 2 2 3 2 2 3" xfId="20048" xr:uid="{00000000-0005-0000-0000-0000644A0000}"/>
    <cellStyle name="Normal 3 2 3 2 2 2 3 2 2 3 2" xfId="20049" xr:uid="{00000000-0005-0000-0000-0000654A0000}"/>
    <cellStyle name="Normal 3 2 3 2 2 2 3 2 2 4" xfId="20050" xr:uid="{00000000-0005-0000-0000-0000664A0000}"/>
    <cellStyle name="Normal 3 2 3 2 2 2 3 2 3" xfId="20051" xr:uid="{00000000-0005-0000-0000-0000674A0000}"/>
    <cellStyle name="Normal 3 2 3 2 2 2 3 2 3 2" xfId="20052" xr:uid="{00000000-0005-0000-0000-0000684A0000}"/>
    <cellStyle name="Normal 3 2 3 2 2 2 3 2 3 2 2" xfId="20053" xr:uid="{00000000-0005-0000-0000-0000694A0000}"/>
    <cellStyle name="Normal 3 2 3 2 2 2 3 2 3 3" xfId="20054" xr:uid="{00000000-0005-0000-0000-00006A4A0000}"/>
    <cellStyle name="Normal 3 2 3 2 2 2 3 2 4" xfId="20055" xr:uid="{00000000-0005-0000-0000-00006B4A0000}"/>
    <cellStyle name="Normal 3 2 3 2 2 2 3 2 4 2" xfId="20056" xr:uid="{00000000-0005-0000-0000-00006C4A0000}"/>
    <cellStyle name="Normal 3 2 3 2 2 2 3 2 5" xfId="20057" xr:uid="{00000000-0005-0000-0000-00006D4A0000}"/>
    <cellStyle name="Normal 3 2 3 2 2 2 3 3" xfId="20058" xr:uid="{00000000-0005-0000-0000-00006E4A0000}"/>
    <cellStyle name="Normal 3 2 3 2 2 2 3 3 2" xfId="20059" xr:uid="{00000000-0005-0000-0000-00006F4A0000}"/>
    <cellStyle name="Normal 3 2 3 2 2 2 3 3 2 2" xfId="20060" xr:uid="{00000000-0005-0000-0000-0000704A0000}"/>
    <cellStyle name="Normal 3 2 3 2 2 2 3 3 2 2 2" xfId="20061" xr:uid="{00000000-0005-0000-0000-0000714A0000}"/>
    <cellStyle name="Normal 3 2 3 2 2 2 3 3 2 3" xfId="20062" xr:uid="{00000000-0005-0000-0000-0000724A0000}"/>
    <cellStyle name="Normal 3 2 3 2 2 2 3 3 3" xfId="20063" xr:uid="{00000000-0005-0000-0000-0000734A0000}"/>
    <cellStyle name="Normal 3 2 3 2 2 2 3 3 3 2" xfId="20064" xr:uid="{00000000-0005-0000-0000-0000744A0000}"/>
    <cellStyle name="Normal 3 2 3 2 2 2 3 3 4" xfId="20065" xr:uid="{00000000-0005-0000-0000-0000754A0000}"/>
    <cellStyle name="Normal 3 2 3 2 2 2 3 4" xfId="20066" xr:uid="{00000000-0005-0000-0000-0000764A0000}"/>
    <cellStyle name="Normal 3 2 3 2 2 2 3 4 2" xfId="20067" xr:uid="{00000000-0005-0000-0000-0000774A0000}"/>
    <cellStyle name="Normal 3 2 3 2 2 2 3 4 2 2" xfId="20068" xr:uid="{00000000-0005-0000-0000-0000784A0000}"/>
    <cellStyle name="Normal 3 2 3 2 2 2 3 4 2 2 2" xfId="20069" xr:uid="{00000000-0005-0000-0000-0000794A0000}"/>
    <cellStyle name="Normal 3 2 3 2 2 2 3 4 2 3" xfId="20070" xr:uid="{00000000-0005-0000-0000-00007A4A0000}"/>
    <cellStyle name="Normal 3 2 3 2 2 2 3 4 3" xfId="20071" xr:uid="{00000000-0005-0000-0000-00007B4A0000}"/>
    <cellStyle name="Normal 3 2 3 2 2 2 3 4 3 2" xfId="20072" xr:uid="{00000000-0005-0000-0000-00007C4A0000}"/>
    <cellStyle name="Normal 3 2 3 2 2 2 3 4 4" xfId="20073" xr:uid="{00000000-0005-0000-0000-00007D4A0000}"/>
    <cellStyle name="Normal 3 2 3 2 2 2 3 5" xfId="20074" xr:uid="{00000000-0005-0000-0000-00007E4A0000}"/>
    <cellStyle name="Normal 3 2 3 2 2 2 3 5 2" xfId="20075" xr:uid="{00000000-0005-0000-0000-00007F4A0000}"/>
    <cellStyle name="Normal 3 2 3 2 2 2 3 5 2 2" xfId="20076" xr:uid="{00000000-0005-0000-0000-0000804A0000}"/>
    <cellStyle name="Normal 3 2 3 2 2 2 3 5 3" xfId="20077" xr:uid="{00000000-0005-0000-0000-0000814A0000}"/>
    <cellStyle name="Normal 3 2 3 2 2 2 3 6" xfId="20078" xr:uid="{00000000-0005-0000-0000-0000824A0000}"/>
    <cellStyle name="Normal 3 2 3 2 2 2 3 6 2" xfId="20079" xr:uid="{00000000-0005-0000-0000-0000834A0000}"/>
    <cellStyle name="Normal 3 2 3 2 2 2 3 7" xfId="20080" xr:uid="{00000000-0005-0000-0000-0000844A0000}"/>
    <cellStyle name="Normal 3 2 3 2 2 2 3 7 2" xfId="20081" xr:uid="{00000000-0005-0000-0000-0000854A0000}"/>
    <cellStyle name="Normal 3 2 3 2 2 2 3 8" xfId="20082" xr:uid="{00000000-0005-0000-0000-0000864A0000}"/>
    <cellStyle name="Normal 3 2 3 2 2 2 4" xfId="20083" xr:uid="{00000000-0005-0000-0000-0000874A0000}"/>
    <cellStyle name="Normal 3 2 3 2 2 2 4 2" xfId="20084" xr:uid="{00000000-0005-0000-0000-0000884A0000}"/>
    <cellStyle name="Normal 3 2 3 2 2 2 4 2 2" xfId="20085" xr:uid="{00000000-0005-0000-0000-0000894A0000}"/>
    <cellStyle name="Normal 3 2 3 2 2 2 4 2 2 2" xfId="20086" xr:uid="{00000000-0005-0000-0000-00008A4A0000}"/>
    <cellStyle name="Normal 3 2 3 2 2 2 4 2 2 2 2" xfId="20087" xr:uid="{00000000-0005-0000-0000-00008B4A0000}"/>
    <cellStyle name="Normal 3 2 3 2 2 2 4 2 2 3" xfId="20088" xr:uid="{00000000-0005-0000-0000-00008C4A0000}"/>
    <cellStyle name="Normal 3 2 3 2 2 2 4 2 3" xfId="20089" xr:uid="{00000000-0005-0000-0000-00008D4A0000}"/>
    <cellStyle name="Normal 3 2 3 2 2 2 4 2 3 2" xfId="20090" xr:uid="{00000000-0005-0000-0000-00008E4A0000}"/>
    <cellStyle name="Normal 3 2 3 2 2 2 4 2 4" xfId="20091" xr:uid="{00000000-0005-0000-0000-00008F4A0000}"/>
    <cellStyle name="Normal 3 2 3 2 2 2 4 3" xfId="20092" xr:uid="{00000000-0005-0000-0000-0000904A0000}"/>
    <cellStyle name="Normal 3 2 3 2 2 2 4 3 2" xfId="20093" xr:uid="{00000000-0005-0000-0000-0000914A0000}"/>
    <cellStyle name="Normal 3 2 3 2 2 2 4 3 2 2" xfId="20094" xr:uid="{00000000-0005-0000-0000-0000924A0000}"/>
    <cellStyle name="Normal 3 2 3 2 2 2 4 3 3" xfId="20095" xr:uid="{00000000-0005-0000-0000-0000934A0000}"/>
    <cellStyle name="Normal 3 2 3 2 2 2 4 4" xfId="20096" xr:uid="{00000000-0005-0000-0000-0000944A0000}"/>
    <cellStyle name="Normal 3 2 3 2 2 2 4 4 2" xfId="20097" xr:uid="{00000000-0005-0000-0000-0000954A0000}"/>
    <cellStyle name="Normal 3 2 3 2 2 2 4 5" xfId="20098" xr:uid="{00000000-0005-0000-0000-0000964A0000}"/>
    <cellStyle name="Normal 3 2 3 2 2 2 5" xfId="20099" xr:uid="{00000000-0005-0000-0000-0000974A0000}"/>
    <cellStyle name="Normal 3 2 3 2 2 2 5 2" xfId="20100" xr:uid="{00000000-0005-0000-0000-0000984A0000}"/>
    <cellStyle name="Normal 3 2 3 2 2 2 5 2 2" xfId="20101" xr:uid="{00000000-0005-0000-0000-0000994A0000}"/>
    <cellStyle name="Normal 3 2 3 2 2 2 5 2 2 2" xfId="20102" xr:uid="{00000000-0005-0000-0000-00009A4A0000}"/>
    <cellStyle name="Normal 3 2 3 2 2 2 5 2 3" xfId="20103" xr:uid="{00000000-0005-0000-0000-00009B4A0000}"/>
    <cellStyle name="Normal 3 2 3 2 2 2 5 3" xfId="20104" xr:uid="{00000000-0005-0000-0000-00009C4A0000}"/>
    <cellStyle name="Normal 3 2 3 2 2 2 5 3 2" xfId="20105" xr:uid="{00000000-0005-0000-0000-00009D4A0000}"/>
    <cellStyle name="Normal 3 2 3 2 2 2 5 4" xfId="20106" xr:uid="{00000000-0005-0000-0000-00009E4A0000}"/>
    <cellStyle name="Normal 3 2 3 2 2 2 6" xfId="20107" xr:uid="{00000000-0005-0000-0000-00009F4A0000}"/>
    <cellStyle name="Normal 3 2 3 2 2 2 6 2" xfId="20108" xr:uid="{00000000-0005-0000-0000-0000A04A0000}"/>
    <cellStyle name="Normal 3 2 3 2 2 2 6 2 2" xfId="20109" xr:uid="{00000000-0005-0000-0000-0000A14A0000}"/>
    <cellStyle name="Normal 3 2 3 2 2 2 6 2 2 2" xfId="20110" xr:uid="{00000000-0005-0000-0000-0000A24A0000}"/>
    <cellStyle name="Normal 3 2 3 2 2 2 6 2 3" xfId="20111" xr:uid="{00000000-0005-0000-0000-0000A34A0000}"/>
    <cellStyle name="Normal 3 2 3 2 2 2 6 3" xfId="20112" xr:uid="{00000000-0005-0000-0000-0000A44A0000}"/>
    <cellStyle name="Normal 3 2 3 2 2 2 6 3 2" xfId="20113" xr:uid="{00000000-0005-0000-0000-0000A54A0000}"/>
    <cellStyle name="Normal 3 2 3 2 2 2 6 4" xfId="20114" xr:uid="{00000000-0005-0000-0000-0000A64A0000}"/>
    <cellStyle name="Normal 3 2 3 2 2 2 7" xfId="20115" xr:uid="{00000000-0005-0000-0000-0000A74A0000}"/>
    <cellStyle name="Normal 3 2 3 2 2 2 7 2" xfId="20116" xr:uid="{00000000-0005-0000-0000-0000A84A0000}"/>
    <cellStyle name="Normal 3 2 3 2 2 2 7 2 2" xfId="20117" xr:uid="{00000000-0005-0000-0000-0000A94A0000}"/>
    <cellStyle name="Normal 3 2 3 2 2 2 7 3" xfId="20118" xr:uid="{00000000-0005-0000-0000-0000AA4A0000}"/>
    <cellStyle name="Normal 3 2 3 2 2 2 8" xfId="20119" xr:uid="{00000000-0005-0000-0000-0000AB4A0000}"/>
    <cellStyle name="Normal 3 2 3 2 2 2 8 2" xfId="20120" xr:uid="{00000000-0005-0000-0000-0000AC4A0000}"/>
    <cellStyle name="Normal 3 2 3 2 2 2 9" xfId="20121" xr:uid="{00000000-0005-0000-0000-0000AD4A0000}"/>
    <cellStyle name="Normal 3 2 3 2 2 2 9 2" xfId="20122" xr:uid="{00000000-0005-0000-0000-0000AE4A0000}"/>
    <cellStyle name="Normal 3 2 3 2 2 3" xfId="20123" xr:uid="{00000000-0005-0000-0000-0000AF4A0000}"/>
    <cellStyle name="Normal 3 2 3 2 2 3 10" xfId="20124" xr:uid="{00000000-0005-0000-0000-0000B04A0000}"/>
    <cellStyle name="Normal 3 2 3 2 2 3 2" xfId="20125" xr:uid="{00000000-0005-0000-0000-0000B14A0000}"/>
    <cellStyle name="Normal 3 2 3 2 2 3 2 2" xfId="20126" xr:uid="{00000000-0005-0000-0000-0000B24A0000}"/>
    <cellStyle name="Normal 3 2 3 2 2 3 2 2 2" xfId="20127" xr:uid="{00000000-0005-0000-0000-0000B34A0000}"/>
    <cellStyle name="Normal 3 2 3 2 2 3 2 2 2 2" xfId="20128" xr:uid="{00000000-0005-0000-0000-0000B44A0000}"/>
    <cellStyle name="Normal 3 2 3 2 2 3 2 2 2 2 2" xfId="20129" xr:uid="{00000000-0005-0000-0000-0000B54A0000}"/>
    <cellStyle name="Normal 3 2 3 2 2 3 2 2 2 2 2 2" xfId="20130" xr:uid="{00000000-0005-0000-0000-0000B64A0000}"/>
    <cellStyle name="Normal 3 2 3 2 2 3 2 2 2 2 2 2 2" xfId="20131" xr:uid="{00000000-0005-0000-0000-0000B74A0000}"/>
    <cellStyle name="Normal 3 2 3 2 2 3 2 2 2 2 2 3" xfId="20132" xr:uid="{00000000-0005-0000-0000-0000B84A0000}"/>
    <cellStyle name="Normal 3 2 3 2 2 3 2 2 2 2 3" xfId="20133" xr:uid="{00000000-0005-0000-0000-0000B94A0000}"/>
    <cellStyle name="Normal 3 2 3 2 2 3 2 2 2 2 3 2" xfId="20134" xr:uid="{00000000-0005-0000-0000-0000BA4A0000}"/>
    <cellStyle name="Normal 3 2 3 2 2 3 2 2 2 2 4" xfId="20135" xr:uid="{00000000-0005-0000-0000-0000BB4A0000}"/>
    <cellStyle name="Normal 3 2 3 2 2 3 2 2 2 3" xfId="20136" xr:uid="{00000000-0005-0000-0000-0000BC4A0000}"/>
    <cellStyle name="Normal 3 2 3 2 2 3 2 2 2 3 2" xfId="20137" xr:uid="{00000000-0005-0000-0000-0000BD4A0000}"/>
    <cellStyle name="Normal 3 2 3 2 2 3 2 2 2 3 2 2" xfId="20138" xr:uid="{00000000-0005-0000-0000-0000BE4A0000}"/>
    <cellStyle name="Normal 3 2 3 2 2 3 2 2 2 3 3" xfId="20139" xr:uid="{00000000-0005-0000-0000-0000BF4A0000}"/>
    <cellStyle name="Normal 3 2 3 2 2 3 2 2 2 4" xfId="20140" xr:uid="{00000000-0005-0000-0000-0000C04A0000}"/>
    <cellStyle name="Normal 3 2 3 2 2 3 2 2 2 4 2" xfId="20141" xr:uid="{00000000-0005-0000-0000-0000C14A0000}"/>
    <cellStyle name="Normal 3 2 3 2 2 3 2 2 2 5" xfId="20142" xr:uid="{00000000-0005-0000-0000-0000C24A0000}"/>
    <cellStyle name="Normal 3 2 3 2 2 3 2 2 3" xfId="20143" xr:uid="{00000000-0005-0000-0000-0000C34A0000}"/>
    <cellStyle name="Normal 3 2 3 2 2 3 2 2 3 2" xfId="20144" xr:uid="{00000000-0005-0000-0000-0000C44A0000}"/>
    <cellStyle name="Normal 3 2 3 2 2 3 2 2 3 2 2" xfId="20145" xr:uid="{00000000-0005-0000-0000-0000C54A0000}"/>
    <cellStyle name="Normal 3 2 3 2 2 3 2 2 3 2 2 2" xfId="20146" xr:uid="{00000000-0005-0000-0000-0000C64A0000}"/>
    <cellStyle name="Normal 3 2 3 2 2 3 2 2 3 2 3" xfId="20147" xr:uid="{00000000-0005-0000-0000-0000C74A0000}"/>
    <cellStyle name="Normal 3 2 3 2 2 3 2 2 3 3" xfId="20148" xr:uid="{00000000-0005-0000-0000-0000C84A0000}"/>
    <cellStyle name="Normal 3 2 3 2 2 3 2 2 3 3 2" xfId="20149" xr:uid="{00000000-0005-0000-0000-0000C94A0000}"/>
    <cellStyle name="Normal 3 2 3 2 2 3 2 2 3 4" xfId="20150" xr:uid="{00000000-0005-0000-0000-0000CA4A0000}"/>
    <cellStyle name="Normal 3 2 3 2 2 3 2 2 4" xfId="20151" xr:uid="{00000000-0005-0000-0000-0000CB4A0000}"/>
    <cellStyle name="Normal 3 2 3 2 2 3 2 2 4 2" xfId="20152" xr:uid="{00000000-0005-0000-0000-0000CC4A0000}"/>
    <cellStyle name="Normal 3 2 3 2 2 3 2 2 4 2 2" xfId="20153" xr:uid="{00000000-0005-0000-0000-0000CD4A0000}"/>
    <cellStyle name="Normal 3 2 3 2 2 3 2 2 4 2 2 2" xfId="20154" xr:uid="{00000000-0005-0000-0000-0000CE4A0000}"/>
    <cellStyle name="Normal 3 2 3 2 2 3 2 2 4 2 3" xfId="20155" xr:uid="{00000000-0005-0000-0000-0000CF4A0000}"/>
    <cellStyle name="Normal 3 2 3 2 2 3 2 2 4 3" xfId="20156" xr:uid="{00000000-0005-0000-0000-0000D04A0000}"/>
    <cellStyle name="Normal 3 2 3 2 2 3 2 2 4 3 2" xfId="20157" xr:uid="{00000000-0005-0000-0000-0000D14A0000}"/>
    <cellStyle name="Normal 3 2 3 2 2 3 2 2 4 4" xfId="20158" xr:uid="{00000000-0005-0000-0000-0000D24A0000}"/>
    <cellStyle name="Normal 3 2 3 2 2 3 2 2 5" xfId="20159" xr:uid="{00000000-0005-0000-0000-0000D34A0000}"/>
    <cellStyle name="Normal 3 2 3 2 2 3 2 2 5 2" xfId="20160" xr:uid="{00000000-0005-0000-0000-0000D44A0000}"/>
    <cellStyle name="Normal 3 2 3 2 2 3 2 2 5 2 2" xfId="20161" xr:uid="{00000000-0005-0000-0000-0000D54A0000}"/>
    <cellStyle name="Normal 3 2 3 2 2 3 2 2 5 3" xfId="20162" xr:uid="{00000000-0005-0000-0000-0000D64A0000}"/>
    <cellStyle name="Normal 3 2 3 2 2 3 2 2 6" xfId="20163" xr:uid="{00000000-0005-0000-0000-0000D74A0000}"/>
    <cellStyle name="Normal 3 2 3 2 2 3 2 2 6 2" xfId="20164" xr:uid="{00000000-0005-0000-0000-0000D84A0000}"/>
    <cellStyle name="Normal 3 2 3 2 2 3 2 2 7" xfId="20165" xr:uid="{00000000-0005-0000-0000-0000D94A0000}"/>
    <cellStyle name="Normal 3 2 3 2 2 3 2 2 7 2" xfId="20166" xr:uid="{00000000-0005-0000-0000-0000DA4A0000}"/>
    <cellStyle name="Normal 3 2 3 2 2 3 2 2 8" xfId="20167" xr:uid="{00000000-0005-0000-0000-0000DB4A0000}"/>
    <cellStyle name="Normal 3 2 3 2 2 3 2 3" xfId="20168" xr:uid="{00000000-0005-0000-0000-0000DC4A0000}"/>
    <cellStyle name="Normal 3 2 3 2 2 3 2 3 2" xfId="20169" xr:uid="{00000000-0005-0000-0000-0000DD4A0000}"/>
    <cellStyle name="Normal 3 2 3 2 2 3 2 3 2 2" xfId="20170" xr:uid="{00000000-0005-0000-0000-0000DE4A0000}"/>
    <cellStyle name="Normal 3 2 3 2 2 3 2 3 2 2 2" xfId="20171" xr:uid="{00000000-0005-0000-0000-0000DF4A0000}"/>
    <cellStyle name="Normal 3 2 3 2 2 3 2 3 2 2 2 2" xfId="20172" xr:uid="{00000000-0005-0000-0000-0000E04A0000}"/>
    <cellStyle name="Normal 3 2 3 2 2 3 2 3 2 2 3" xfId="20173" xr:uid="{00000000-0005-0000-0000-0000E14A0000}"/>
    <cellStyle name="Normal 3 2 3 2 2 3 2 3 2 3" xfId="20174" xr:uid="{00000000-0005-0000-0000-0000E24A0000}"/>
    <cellStyle name="Normal 3 2 3 2 2 3 2 3 2 3 2" xfId="20175" xr:uid="{00000000-0005-0000-0000-0000E34A0000}"/>
    <cellStyle name="Normal 3 2 3 2 2 3 2 3 2 4" xfId="20176" xr:uid="{00000000-0005-0000-0000-0000E44A0000}"/>
    <cellStyle name="Normal 3 2 3 2 2 3 2 3 3" xfId="20177" xr:uid="{00000000-0005-0000-0000-0000E54A0000}"/>
    <cellStyle name="Normal 3 2 3 2 2 3 2 3 3 2" xfId="20178" xr:uid="{00000000-0005-0000-0000-0000E64A0000}"/>
    <cellStyle name="Normal 3 2 3 2 2 3 2 3 3 2 2" xfId="20179" xr:uid="{00000000-0005-0000-0000-0000E74A0000}"/>
    <cellStyle name="Normal 3 2 3 2 2 3 2 3 3 3" xfId="20180" xr:uid="{00000000-0005-0000-0000-0000E84A0000}"/>
    <cellStyle name="Normal 3 2 3 2 2 3 2 3 4" xfId="20181" xr:uid="{00000000-0005-0000-0000-0000E94A0000}"/>
    <cellStyle name="Normal 3 2 3 2 2 3 2 3 4 2" xfId="20182" xr:uid="{00000000-0005-0000-0000-0000EA4A0000}"/>
    <cellStyle name="Normal 3 2 3 2 2 3 2 3 5" xfId="20183" xr:uid="{00000000-0005-0000-0000-0000EB4A0000}"/>
    <cellStyle name="Normal 3 2 3 2 2 3 2 4" xfId="20184" xr:uid="{00000000-0005-0000-0000-0000EC4A0000}"/>
    <cellStyle name="Normal 3 2 3 2 2 3 2 4 2" xfId="20185" xr:uid="{00000000-0005-0000-0000-0000ED4A0000}"/>
    <cellStyle name="Normal 3 2 3 2 2 3 2 4 2 2" xfId="20186" xr:uid="{00000000-0005-0000-0000-0000EE4A0000}"/>
    <cellStyle name="Normal 3 2 3 2 2 3 2 4 2 2 2" xfId="20187" xr:uid="{00000000-0005-0000-0000-0000EF4A0000}"/>
    <cellStyle name="Normal 3 2 3 2 2 3 2 4 2 3" xfId="20188" xr:uid="{00000000-0005-0000-0000-0000F04A0000}"/>
    <cellStyle name="Normal 3 2 3 2 2 3 2 4 3" xfId="20189" xr:uid="{00000000-0005-0000-0000-0000F14A0000}"/>
    <cellStyle name="Normal 3 2 3 2 2 3 2 4 3 2" xfId="20190" xr:uid="{00000000-0005-0000-0000-0000F24A0000}"/>
    <cellStyle name="Normal 3 2 3 2 2 3 2 4 4" xfId="20191" xr:uid="{00000000-0005-0000-0000-0000F34A0000}"/>
    <cellStyle name="Normal 3 2 3 2 2 3 2 5" xfId="20192" xr:uid="{00000000-0005-0000-0000-0000F44A0000}"/>
    <cellStyle name="Normal 3 2 3 2 2 3 2 5 2" xfId="20193" xr:uid="{00000000-0005-0000-0000-0000F54A0000}"/>
    <cellStyle name="Normal 3 2 3 2 2 3 2 5 2 2" xfId="20194" xr:uid="{00000000-0005-0000-0000-0000F64A0000}"/>
    <cellStyle name="Normal 3 2 3 2 2 3 2 5 2 2 2" xfId="20195" xr:uid="{00000000-0005-0000-0000-0000F74A0000}"/>
    <cellStyle name="Normal 3 2 3 2 2 3 2 5 2 3" xfId="20196" xr:uid="{00000000-0005-0000-0000-0000F84A0000}"/>
    <cellStyle name="Normal 3 2 3 2 2 3 2 5 3" xfId="20197" xr:uid="{00000000-0005-0000-0000-0000F94A0000}"/>
    <cellStyle name="Normal 3 2 3 2 2 3 2 5 3 2" xfId="20198" xr:uid="{00000000-0005-0000-0000-0000FA4A0000}"/>
    <cellStyle name="Normal 3 2 3 2 2 3 2 5 4" xfId="20199" xr:uid="{00000000-0005-0000-0000-0000FB4A0000}"/>
    <cellStyle name="Normal 3 2 3 2 2 3 2 6" xfId="20200" xr:uid="{00000000-0005-0000-0000-0000FC4A0000}"/>
    <cellStyle name="Normal 3 2 3 2 2 3 2 6 2" xfId="20201" xr:uid="{00000000-0005-0000-0000-0000FD4A0000}"/>
    <cellStyle name="Normal 3 2 3 2 2 3 2 6 2 2" xfId="20202" xr:uid="{00000000-0005-0000-0000-0000FE4A0000}"/>
    <cellStyle name="Normal 3 2 3 2 2 3 2 6 3" xfId="20203" xr:uid="{00000000-0005-0000-0000-0000FF4A0000}"/>
    <cellStyle name="Normal 3 2 3 2 2 3 2 7" xfId="20204" xr:uid="{00000000-0005-0000-0000-0000004B0000}"/>
    <cellStyle name="Normal 3 2 3 2 2 3 2 7 2" xfId="20205" xr:uid="{00000000-0005-0000-0000-0000014B0000}"/>
    <cellStyle name="Normal 3 2 3 2 2 3 2 8" xfId="20206" xr:uid="{00000000-0005-0000-0000-0000024B0000}"/>
    <cellStyle name="Normal 3 2 3 2 2 3 2 8 2" xfId="20207" xr:uid="{00000000-0005-0000-0000-0000034B0000}"/>
    <cellStyle name="Normal 3 2 3 2 2 3 2 9" xfId="20208" xr:uid="{00000000-0005-0000-0000-0000044B0000}"/>
    <cellStyle name="Normal 3 2 3 2 2 3 3" xfId="20209" xr:uid="{00000000-0005-0000-0000-0000054B0000}"/>
    <cellStyle name="Normal 3 2 3 2 2 3 3 2" xfId="20210" xr:uid="{00000000-0005-0000-0000-0000064B0000}"/>
    <cellStyle name="Normal 3 2 3 2 2 3 3 2 2" xfId="20211" xr:uid="{00000000-0005-0000-0000-0000074B0000}"/>
    <cellStyle name="Normal 3 2 3 2 2 3 3 2 2 2" xfId="20212" xr:uid="{00000000-0005-0000-0000-0000084B0000}"/>
    <cellStyle name="Normal 3 2 3 2 2 3 3 2 2 2 2" xfId="20213" xr:uid="{00000000-0005-0000-0000-0000094B0000}"/>
    <cellStyle name="Normal 3 2 3 2 2 3 3 2 2 2 2 2" xfId="20214" xr:uid="{00000000-0005-0000-0000-00000A4B0000}"/>
    <cellStyle name="Normal 3 2 3 2 2 3 3 2 2 2 3" xfId="20215" xr:uid="{00000000-0005-0000-0000-00000B4B0000}"/>
    <cellStyle name="Normal 3 2 3 2 2 3 3 2 2 3" xfId="20216" xr:uid="{00000000-0005-0000-0000-00000C4B0000}"/>
    <cellStyle name="Normal 3 2 3 2 2 3 3 2 2 3 2" xfId="20217" xr:uid="{00000000-0005-0000-0000-00000D4B0000}"/>
    <cellStyle name="Normal 3 2 3 2 2 3 3 2 2 4" xfId="20218" xr:uid="{00000000-0005-0000-0000-00000E4B0000}"/>
    <cellStyle name="Normal 3 2 3 2 2 3 3 2 3" xfId="20219" xr:uid="{00000000-0005-0000-0000-00000F4B0000}"/>
    <cellStyle name="Normal 3 2 3 2 2 3 3 2 3 2" xfId="20220" xr:uid="{00000000-0005-0000-0000-0000104B0000}"/>
    <cellStyle name="Normal 3 2 3 2 2 3 3 2 3 2 2" xfId="20221" xr:uid="{00000000-0005-0000-0000-0000114B0000}"/>
    <cellStyle name="Normal 3 2 3 2 2 3 3 2 3 3" xfId="20222" xr:uid="{00000000-0005-0000-0000-0000124B0000}"/>
    <cellStyle name="Normal 3 2 3 2 2 3 3 2 4" xfId="20223" xr:uid="{00000000-0005-0000-0000-0000134B0000}"/>
    <cellStyle name="Normal 3 2 3 2 2 3 3 2 4 2" xfId="20224" xr:uid="{00000000-0005-0000-0000-0000144B0000}"/>
    <cellStyle name="Normal 3 2 3 2 2 3 3 2 5" xfId="20225" xr:uid="{00000000-0005-0000-0000-0000154B0000}"/>
    <cellStyle name="Normal 3 2 3 2 2 3 3 3" xfId="20226" xr:uid="{00000000-0005-0000-0000-0000164B0000}"/>
    <cellStyle name="Normal 3 2 3 2 2 3 3 3 2" xfId="20227" xr:uid="{00000000-0005-0000-0000-0000174B0000}"/>
    <cellStyle name="Normal 3 2 3 2 2 3 3 3 2 2" xfId="20228" xr:uid="{00000000-0005-0000-0000-0000184B0000}"/>
    <cellStyle name="Normal 3 2 3 2 2 3 3 3 2 2 2" xfId="20229" xr:uid="{00000000-0005-0000-0000-0000194B0000}"/>
    <cellStyle name="Normal 3 2 3 2 2 3 3 3 2 3" xfId="20230" xr:uid="{00000000-0005-0000-0000-00001A4B0000}"/>
    <cellStyle name="Normal 3 2 3 2 2 3 3 3 3" xfId="20231" xr:uid="{00000000-0005-0000-0000-00001B4B0000}"/>
    <cellStyle name="Normal 3 2 3 2 2 3 3 3 3 2" xfId="20232" xr:uid="{00000000-0005-0000-0000-00001C4B0000}"/>
    <cellStyle name="Normal 3 2 3 2 2 3 3 3 4" xfId="20233" xr:uid="{00000000-0005-0000-0000-00001D4B0000}"/>
    <cellStyle name="Normal 3 2 3 2 2 3 3 4" xfId="20234" xr:uid="{00000000-0005-0000-0000-00001E4B0000}"/>
    <cellStyle name="Normal 3 2 3 2 2 3 3 4 2" xfId="20235" xr:uid="{00000000-0005-0000-0000-00001F4B0000}"/>
    <cellStyle name="Normal 3 2 3 2 2 3 3 4 2 2" xfId="20236" xr:uid="{00000000-0005-0000-0000-0000204B0000}"/>
    <cellStyle name="Normal 3 2 3 2 2 3 3 4 2 2 2" xfId="20237" xr:uid="{00000000-0005-0000-0000-0000214B0000}"/>
    <cellStyle name="Normal 3 2 3 2 2 3 3 4 2 3" xfId="20238" xr:uid="{00000000-0005-0000-0000-0000224B0000}"/>
    <cellStyle name="Normal 3 2 3 2 2 3 3 4 3" xfId="20239" xr:uid="{00000000-0005-0000-0000-0000234B0000}"/>
    <cellStyle name="Normal 3 2 3 2 2 3 3 4 3 2" xfId="20240" xr:uid="{00000000-0005-0000-0000-0000244B0000}"/>
    <cellStyle name="Normal 3 2 3 2 2 3 3 4 4" xfId="20241" xr:uid="{00000000-0005-0000-0000-0000254B0000}"/>
    <cellStyle name="Normal 3 2 3 2 2 3 3 5" xfId="20242" xr:uid="{00000000-0005-0000-0000-0000264B0000}"/>
    <cellStyle name="Normal 3 2 3 2 2 3 3 5 2" xfId="20243" xr:uid="{00000000-0005-0000-0000-0000274B0000}"/>
    <cellStyle name="Normal 3 2 3 2 2 3 3 5 2 2" xfId="20244" xr:uid="{00000000-0005-0000-0000-0000284B0000}"/>
    <cellStyle name="Normal 3 2 3 2 2 3 3 5 3" xfId="20245" xr:uid="{00000000-0005-0000-0000-0000294B0000}"/>
    <cellStyle name="Normal 3 2 3 2 2 3 3 6" xfId="20246" xr:uid="{00000000-0005-0000-0000-00002A4B0000}"/>
    <cellStyle name="Normal 3 2 3 2 2 3 3 6 2" xfId="20247" xr:uid="{00000000-0005-0000-0000-00002B4B0000}"/>
    <cellStyle name="Normal 3 2 3 2 2 3 3 7" xfId="20248" xr:uid="{00000000-0005-0000-0000-00002C4B0000}"/>
    <cellStyle name="Normal 3 2 3 2 2 3 3 7 2" xfId="20249" xr:uid="{00000000-0005-0000-0000-00002D4B0000}"/>
    <cellStyle name="Normal 3 2 3 2 2 3 3 8" xfId="20250" xr:uid="{00000000-0005-0000-0000-00002E4B0000}"/>
    <cellStyle name="Normal 3 2 3 2 2 3 4" xfId="20251" xr:uid="{00000000-0005-0000-0000-00002F4B0000}"/>
    <cellStyle name="Normal 3 2 3 2 2 3 4 2" xfId="20252" xr:uid="{00000000-0005-0000-0000-0000304B0000}"/>
    <cellStyle name="Normal 3 2 3 2 2 3 4 2 2" xfId="20253" xr:uid="{00000000-0005-0000-0000-0000314B0000}"/>
    <cellStyle name="Normal 3 2 3 2 2 3 4 2 2 2" xfId="20254" xr:uid="{00000000-0005-0000-0000-0000324B0000}"/>
    <cellStyle name="Normal 3 2 3 2 2 3 4 2 2 2 2" xfId="20255" xr:uid="{00000000-0005-0000-0000-0000334B0000}"/>
    <cellStyle name="Normal 3 2 3 2 2 3 4 2 2 3" xfId="20256" xr:uid="{00000000-0005-0000-0000-0000344B0000}"/>
    <cellStyle name="Normal 3 2 3 2 2 3 4 2 3" xfId="20257" xr:uid="{00000000-0005-0000-0000-0000354B0000}"/>
    <cellStyle name="Normal 3 2 3 2 2 3 4 2 3 2" xfId="20258" xr:uid="{00000000-0005-0000-0000-0000364B0000}"/>
    <cellStyle name="Normal 3 2 3 2 2 3 4 2 4" xfId="20259" xr:uid="{00000000-0005-0000-0000-0000374B0000}"/>
    <cellStyle name="Normal 3 2 3 2 2 3 4 3" xfId="20260" xr:uid="{00000000-0005-0000-0000-0000384B0000}"/>
    <cellStyle name="Normal 3 2 3 2 2 3 4 3 2" xfId="20261" xr:uid="{00000000-0005-0000-0000-0000394B0000}"/>
    <cellStyle name="Normal 3 2 3 2 2 3 4 3 2 2" xfId="20262" xr:uid="{00000000-0005-0000-0000-00003A4B0000}"/>
    <cellStyle name="Normal 3 2 3 2 2 3 4 3 3" xfId="20263" xr:uid="{00000000-0005-0000-0000-00003B4B0000}"/>
    <cellStyle name="Normal 3 2 3 2 2 3 4 4" xfId="20264" xr:uid="{00000000-0005-0000-0000-00003C4B0000}"/>
    <cellStyle name="Normal 3 2 3 2 2 3 4 4 2" xfId="20265" xr:uid="{00000000-0005-0000-0000-00003D4B0000}"/>
    <cellStyle name="Normal 3 2 3 2 2 3 4 5" xfId="20266" xr:uid="{00000000-0005-0000-0000-00003E4B0000}"/>
    <cellStyle name="Normal 3 2 3 2 2 3 5" xfId="20267" xr:uid="{00000000-0005-0000-0000-00003F4B0000}"/>
    <cellStyle name="Normal 3 2 3 2 2 3 5 2" xfId="20268" xr:uid="{00000000-0005-0000-0000-0000404B0000}"/>
    <cellStyle name="Normal 3 2 3 2 2 3 5 2 2" xfId="20269" xr:uid="{00000000-0005-0000-0000-0000414B0000}"/>
    <cellStyle name="Normal 3 2 3 2 2 3 5 2 2 2" xfId="20270" xr:uid="{00000000-0005-0000-0000-0000424B0000}"/>
    <cellStyle name="Normal 3 2 3 2 2 3 5 2 3" xfId="20271" xr:uid="{00000000-0005-0000-0000-0000434B0000}"/>
    <cellStyle name="Normal 3 2 3 2 2 3 5 3" xfId="20272" xr:uid="{00000000-0005-0000-0000-0000444B0000}"/>
    <cellStyle name="Normal 3 2 3 2 2 3 5 3 2" xfId="20273" xr:uid="{00000000-0005-0000-0000-0000454B0000}"/>
    <cellStyle name="Normal 3 2 3 2 2 3 5 4" xfId="20274" xr:uid="{00000000-0005-0000-0000-0000464B0000}"/>
    <cellStyle name="Normal 3 2 3 2 2 3 6" xfId="20275" xr:uid="{00000000-0005-0000-0000-0000474B0000}"/>
    <cellStyle name="Normal 3 2 3 2 2 3 6 2" xfId="20276" xr:uid="{00000000-0005-0000-0000-0000484B0000}"/>
    <cellStyle name="Normal 3 2 3 2 2 3 6 2 2" xfId="20277" xr:uid="{00000000-0005-0000-0000-0000494B0000}"/>
    <cellStyle name="Normal 3 2 3 2 2 3 6 2 2 2" xfId="20278" xr:uid="{00000000-0005-0000-0000-00004A4B0000}"/>
    <cellStyle name="Normal 3 2 3 2 2 3 6 2 3" xfId="20279" xr:uid="{00000000-0005-0000-0000-00004B4B0000}"/>
    <cellStyle name="Normal 3 2 3 2 2 3 6 3" xfId="20280" xr:uid="{00000000-0005-0000-0000-00004C4B0000}"/>
    <cellStyle name="Normal 3 2 3 2 2 3 6 3 2" xfId="20281" xr:uid="{00000000-0005-0000-0000-00004D4B0000}"/>
    <cellStyle name="Normal 3 2 3 2 2 3 6 4" xfId="20282" xr:uid="{00000000-0005-0000-0000-00004E4B0000}"/>
    <cellStyle name="Normal 3 2 3 2 2 3 7" xfId="20283" xr:uid="{00000000-0005-0000-0000-00004F4B0000}"/>
    <cellStyle name="Normal 3 2 3 2 2 3 7 2" xfId="20284" xr:uid="{00000000-0005-0000-0000-0000504B0000}"/>
    <cellStyle name="Normal 3 2 3 2 2 3 7 2 2" xfId="20285" xr:uid="{00000000-0005-0000-0000-0000514B0000}"/>
    <cellStyle name="Normal 3 2 3 2 2 3 7 3" xfId="20286" xr:uid="{00000000-0005-0000-0000-0000524B0000}"/>
    <cellStyle name="Normal 3 2 3 2 2 3 8" xfId="20287" xr:uid="{00000000-0005-0000-0000-0000534B0000}"/>
    <cellStyle name="Normal 3 2 3 2 2 3 8 2" xfId="20288" xr:uid="{00000000-0005-0000-0000-0000544B0000}"/>
    <cellStyle name="Normal 3 2 3 2 2 3 9" xfId="20289" xr:uid="{00000000-0005-0000-0000-0000554B0000}"/>
    <cellStyle name="Normal 3 2 3 2 2 3 9 2" xfId="20290" xr:uid="{00000000-0005-0000-0000-0000564B0000}"/>
    <cellStyle name="Normal 3 2 3 2 2 4" xfId="20291" xr:uid="{00000000-0005-0000-0000-0000574B0000}"/>
    <cellStyle name="Normal 3 2 3 2 2 4 10" xfId="20292" xr:uid="{00000000-0005-0000-0000-0000584B0000}"/>
    <cellStyle name="Normal 3 2 3 2 2 4 2" xfId="20293" xr:uid="{00000000-0005-0000-0000-0000594B0000}"/>
    <cellStyle name="Normal 3 2 3 2 2 4 2 2" xfId="20294" xr:uid="{00000000-0005-0000-0000-00005A4B0000}"/>
    <cellStyle name="Normal 3 2 3 2 2 4 2 2 2" xfId="20295" xr:uid="{00000000-0005-0000-0000-00005B4B0000}"/>
    <cellStyle name="Normal 3 2 3 2 2 4 2 2 2 2" xfId="20296" xr:uid="{00000000-0005-0000-0000-00005C4B0000}"/>
    <cellStyle name="Normal 3 2 3 2 2 4 2 2 2 2 2" xfId="20297" xr:uid="{00000000-0005-0000-0000-00005D4B0000}"/>
    <cellStyle name="Normal 3 2 3 2 2 4 2 2 2 2 2 2" xfId="20298" xr:uid="{00000000-0005-0000-0000-00005E4B0000}"/>
    <cellStyle name="Normal 3 2 3 2 2 4 2 2 2 2 2 2 2" xfId="20299" xr:uid="{00000000-0005-0000-0000-00005F4B0000}"/>
    <cellStyle name="Normal 3 2 3 2 2 4 2 2 2 2 2 3" xfId="20300" xr:uid="{00000000-0005-0000-0000-0000604B0000}"/>
    <cellStyle name="Normal 3 2 3 2 2 4 2 2 2 2 3" xfId="20301" xr:uid="{00000000-0005-0000-0000-0000614B0000}"/>
    <cellStyle name="Normal 3 2 3 2 2 4 2 2 2 2 3 2" xfId="20302" xr:uid="{00000000-0005-0000-0000-0000624B0000}"/>
    <cellStyle name="Normal 3 2 3 2 2 4 2 2 2 2 4" xfId="20303" xr:uid="{00000000-0005-0000-0000-0000634B0000}"/>
    <cellStyle name="Normal 3 2 3 2 2 4 2 2 2 3" xfId="20304" xr:uid="{00000000-0005-0000-0000-0000644B0000}"/>
    <cellStyle name="Normal 3 2 3 2 2 4 2 2 2 3 2" xfId="20305" xr:uid="{00000000-0005-0000-0000-0000654B0000}"/>
    <cellStyle name="Normal 3 2 3 2 2 4 2 2 2 3 2 2" xfId="20306" xr:uid="{00000000-0005-0000-0000-0000664B0000}"/>
    <cellStyle name="Normal 3 2 3 2 2 4 2 2 2 3 3" xfId="20307" xr:uid="{00000000-0005-0000-0000-0000674B0000}"/>
    <cellStyle name="Normal 3 2 3 2 2 4 2 2 2 4" xfId="20308" xr:uid="{00000000-0005-0000-0000-0000684B0000}"/>
    <cellStyle name="Normal 3 2 3 2 2 4 2 2 2 4 2" xfId="20309" xr:uid="{00000000-0005-0000-0000-0000694B0000}"/>
    <cellStyle name="Normal 3 2 3 2 2 4 2 2 2 5" xfId="20310" xr:uid="{00000000-0005-0000-0000-00006A4B0000}"/>
    <cellStyle name="Normal 3 2 3 2 2 4 2 2 3" xfId="20311" xr:uid="{00000000-0005-0000-0000-00006B4B0000}"/>
    <cellStyle name="Normal 3 2 3 2 2 4 2 2 3 2" xfId="20312" xr:uid="{00000000-0005-0000-0000-00006C4B0000}"/>
    <cellStyle name="Normal 3 2 3 2 2 4 2 2 3 2 2" xfId="20313" xr:uid="{00000000-0005-0000-0000-00006D4B0000}"/>
    <cellStyle name="Normal 3 2 3 2 2 4 2 2 3 2 2 2" xfId="20314" xr:uid="{00000000-0005-0000-0000-00006E4B0000}"/>
    <cellStyle name="Normal 3 2 3 2 2 4 2 2 3 2 3" xfId="20315" xr:uid="{00000000-0005-0000-0000-00006F4B0000}"/>
    <cellStyle name="Normal 3 2 3 2 2 4 2 2 3 3" xfId="20316" xr:uid="{00000000-0005-0000-0000-0000704B0000}"/>
    <cellStyle name="Normal 3 2 3 2 2 4 2 2 3 3 2" xfId="20317" xr:uid="{00000000-0005-0000-0000-0000714B0000}"/>
    <cellStyle name="Normal 3 2 3 2 2 4 2 2 3 4" xfId="20318" xr:uid="{00000000-0005-0000-0000-0000724B0000}"/>
    <cellStyle name="Normal 3 2 3 2 2 4 2 2 4" xfId="20319" xr:uid="{00000000-0005-0000-0000-0000734B0000}"/>
    <cellStyle name="Normal 3 2 3 2 2 4 2 2 4 2" xfId="20320" xr:uid="{00000000-0005-0000-0000-0000744B0000}"/>
    <cellStyle name="Normal 3 2 3 2 2 4 2 2 4 2 2" xfId="20321" xr:uid="{00000000-0005-0000-0000-0000754B0000}"/>
    <cellStyle name="Normal 3 2 3 2 2 4 2 2 4 2 2 2" xfId="20322" xr:uid="{00000000-0005-0000-0000-0000764B0000}"/>
    <cellStyle name="Normal 3 2 3 2 2 4 2 2 4 2 3" xfId="20323" xr:uid="{00000000-0005-0000-0000-0000774B0000}"/>
    <cellStyle name="Normal 3 2 3 2 2 4 2 2 4 3" xfId="20324" xr:uid="{00000000-0005-0000-0000-0000784B0000}"/>
    <cellStyle name="Normal 3 2 3 2 2 4 2 2 4 3 2" xfId="20325" xr:uid="{00000000-0005-0000-0000-0000794B0000}"/>
    <cellStyle name="Normal 3 2 3 2 2 4 2 2 4 4" xfId="20326" xr:uid="{00000000-0005-0000-0000-00007A4B0000}"/>
    <cellStyle name="Normal 3 2 3 2 2 4 2 2 5" xfId="20327" xr:uid="{00000000-0005-0000-0000-00007B4B0000}"/>
    <cellStyle name="Normal 3 2 3 2 2 4 2 2 5 2" xfId="20328" xr:uid="{00000000-0005-0000-0000-00007C4B0000}"/>
    <cellStyle name="Normal 3 2 3 2 2 4 2 2 5 2 2" xfId="20329" xr:uid="{00000000-0005-0000-0000-00007D4B0000}"/>
    <cellStyle name="Normal 3 2 3 2 2 4 2 2 5 3" xfId="20330" xr:uid="{00000000-0005-0000-0000-00007E4B0000}"/>
    <cellStyle name="Normal 3 2 3 2 2 4 2 2 6" xfId="20331" xr:uid="{00000000-0005-0000-0000-00007F4B0000}"/>
    <cellStyle name="Normal 3 2 3 2 2 4 2 2 6 2" xfId="20332" xr:uid="{00000000-0005-0000-0000-0000804B0000}"/>
    <cellStyle name="Normal 3 2 3 2 2 4 2 2 7" xfId="20333" xr:uid="{00000000-0005-0000-0000-0000814B0000}"/>
    <cellStyle name="Normal 3 2 3 2 2 4 2 2 7 2" xfId="20334" xr:uid="{00000000-0005-0000-0000-0000824B0000}"/>
    <cellStyle name="Normal 3 2 3 2 2 4 2 2 8" xfId="20335" xr:uid="{00000000-0005-0000-0000-0000834B0000}"/>
    <cellStyle name="Normal 3 2 3 2 2 4 2 3" xfId="20336" xr:uid="{00000000-0005-0000-0000-0000844B0000}"/>
    <cellStyle name="Normal 3 2 3 2 2 4 2 3 2" xfId="20337" xr:uid="{00000000-0005-0000-0000-0000854B0000}"/>
    <cellStyle name="Normal 3 2 3 2 2 4 2 3 2 2" xfId="20338" xr:uid="{00000000-0005-0000-0000-0000864B0000}"/>
    <cellStyle name="Normal 3 2 3 2 2 4 2 3 2 2 2" xfId="20339" xr:uid="{00000000-0005-0000-0000-0000874B0000}"/>
    <cellStyle name="Normal 3 2 3 2 2 4 2 3 2 2 2 2" xfId="20340" xr:uid="{00000000-0005-0000-0000-0000884B0000}"/>
    <cellStyle name="Normal 3 2 3 2 2 4 2 3 2 2 3" xfId="20341" xr:uid="{00000000-0005-0000-0000-0000894B0000}"/>
    <cellStyle name="Normal 3 2 3 2 2 4 2 3 2 3" xfId="20342" xr:uid="{00000000-0005-0000-0000-00008A4B0000}"/>
    <cellStyle name="Normal 3 2 3 2 2 4 2 3 2 3 2" xfId="20343" xr:uid="{00000000-0005-0000-0000-00008B4B0000}"/>
    <cellStyle name="Normal 3 2 3 2 2 4 2 3 2 4" xfId="20344" xr:uid="{00000000-0005-0000-0000-00008C4B0000}"/>
    <cellStyle name="Normal 3 2 3 2 2 4 2 3 3" xfId="20345" xr:uid="{00000000-0005-0000-0000-00008D4B0000}"/>
    <cellStyle name="Normal 3 2 3 2 2 4 2 3 3 2" xfId="20346" xr:uid="{00000000-0005-0000-0000-00008E4B0000}"/>
    <cellStyle name="Normal 3 2 3 2 2 4 2 3 3 2 2" xfId="20347" xr:uid="{00000000-0005-0000-0000-00008F4B0000}"/>
    <cellStyle name="Normal 3 2 3 2 2 4 2 3 3 3" xfId="20348" xr:uid="{00000000-0005-0000-0000-0000904B0000}"/>
    <cellStyle name="Normal 3 2 3 2 2 4 2 3 4" xfId="20349" xr:uid="{00000000-0005-0000-0000-0000914B0000}"/>
    <cellStyle name="Normal 3 2 3 2 2 4 2 3 4 2" xfId="20350" xr:uid="{00000000-0005-0000-0000-0000924B0000}"/>
    <cellStyle name="Normal 3 2 3 2 2 4 2 3 5" xfId="20351" xr:uid="{00000000-0005-0000-0000-0000934B0000}"/>
    <cellStyle name="Normal 3 2 3 2 2 4 2 4" xfId="20352" xr:uid="{00000000-0005-0000-0000-0000944B0000}"/>
    <cellStyle name="Normal 3 2 3 2 2 4 2 4 2" xfId="20353" xr:uid="{00000000-0005-0000-0000-0000954B0000}"/>
    <cellStyle name="Normal 3 2 3 2 2 4 2 4 2 2" xfId="20354" xr:uid="{00000000-0005-0000-0000-0000964B0000}"/>
    <cellStyle name="Normal 3 2 3 2 2 4 2 4 2 2 2" xfId="20355" xr:uid="{00000000-0005-0000-0000-0000974B0000}"/>
    <cellStyle name="Normal 3 2 3 2 2 4 2 4 2 3" xfId="20356" xr:uid="{00000000-0005-0000-0000-0000984B0000}"/>
    <cellStyle name="Normal 3 2 3 2 2 4 2 4 3" xfId="20357" xr:uid="{00000000-0005-0000-0000-0000994B0000}"/>
    <cellStyle name="Normal 3 2 3 2 2 4 2 4 3 2" xfId="20358" xr:uid="{00000000-0005-0000-0000-00009A4B0000}"/>
    <cellStyle name="Normal 3 2 3 2 2 4 2 4 4" xfId="20359" xr:uid="{00000000-0005-0000-0000-00009B4B0000}"/>
    <cellStyle name="Normal 3 2 3 2 2 4 2 5" xfId="20360" xr:uid="{00000000-0005-0000-0000-00009C4B0000}"/>
    <cellStyle name="Normal 3 2 3 2 2 4 2 5 2" xfId="20361" xr:uid="{00000000-0005-0000-0000-00009D4B0000}"/>
    <cellStyle name="Normal 3 2 3 2 2 4 2 5 2 2" xfId="20362" xr:uid="{00000000-0005-0000-0000-00009E4B0000}"/>
    <cellStyle name="Normal 3 2 3 2 2 4 2 5 2 2 2" xfId="20363" xr:uid="{00000000-0005-0000-0000-00009F4B0000}"/>
    <cellStyle name="Normal 3 2 3 2 2 4 2 5 2 3" xfId="20364" xr:uid="{00000000-0005-0000-0000-0000A04B0000}"/>
    <cellStyle name="Normal 3 2 3 2 2 4 2 5 3" xfId="20365" xr:uid="{00000000-0005-0000-0000-0000A14B0000}"/>
    <cellStyle name="Normal 3 2 3 2 2 4 2 5 3 2" xfId="20366" xr:uid="{00000000-0005-0000-0000-0000A24B0000}"/>
    <cellStyle name="Normal 3 2 3 2 2 4 2 5 4" xfId="20367" xr:uid="{00000000-0005-0000-0000-0000A34B0000}"/>
    <cellStyle name="Normal 3 2 3 2 2 4 2 6" xfId="20368" xr:uid="{00000000-0005-0000-0000-0000A44B0000}"/>
    <cellStyle name="Normal 3 2 3 2 2 4 2 6 2" xfId="20369" xr:uid="{00000000-0005-0000-0000-0000A54B0000}"/>
    <cellStyle name="Normal 3 2 3 2 2 4 2 6 2 2" xfId="20370" xr:uid="{00000000-0005-0000-0000-0000A64B0000}"/>
    <cellStyle name="Normal 3 2 3 2 2 4 2 6 3" xfId="20371" xr:uid="{00000000-0005-0000-0000-0000A74B0000}"/>
    <cellStyle name="Normal 3 2 3 2 2 4 2 7" xfId="20372" xr:uid="{00000000-0005-0000-0000-0000A84B0000}"/>
    <cellStyle name="Normal 3 2 3 2 2 4 2 7 2" xfId="20373" xr:uid="{00000000-0005-0000-0000-0000A94B0000}"/>
    <cellStyle name="Normal 3 2 3 2 2 4 2 8" xfId="20374" xr:uid="{00000000-0005-0000-0000-0000AA4B0000}"/>
    <cellStyle name="Normal 3 2 3 2 2 4 2 8 2" xfId="20375" xr:uid="{00000000-0005-0000-0000-0000AB4B0000}"/>
    <cellStyle name="Normal 3 2 3 2 2 4 2 9" xfId="20376" xr:uid="{00000000-0005-0000-0000-0000AC4B0000}"/>
    <cellStyle name="Normal 3 2 3 2 2 4 3" xfId="20377" xr:uid="{00000000-0005-0000-0000-0000AD4B0000}"/>
    <cellStyle name="Normal 3 2 3 2 2 4 3 2" xfId="20378" xr:uid="{00000000-0005-0000-0000-0000AE4B0000}"/>
    <cellStyle name="Normal 3 2 3 2 2 4 3 2 2" xfId="20379" xr:uid="{00000000-0005-0000-0000-0000AF4B0000}"/>
    <cellStyle name="Normal 3 2 3 2 2 4 3 2 2 2" xfId="20380" xr:uid="{00000000-0005-0000-0000-0000B04B0000}"/>
    <cellStyle name="Normal 3 2 3 2 2 4 3 2 2 2 2" xfId="20381" xr:uid="{00000000-0005-0000-0000-0000B14B0000}"/>
    <cellStyle name="Normal 3 2 3 2 2 4 3 2 2 2 2 2" xfId="20382" xr:uid="{00000000-0005-0000-0000-0000B24B0000}"/>
    <cellStyle name="Normal 3 2 3 2 2 4 3 2 2 2 3" xfId="20383" xr:uid="{00000000-0005-0000-0000-0000B34B0000}"/>
    <cellStyle name="Normal 3 2 3 2 2 4 3 2 2 3" xfId="20384" xr:uid="{00000000-0005-0000-0000-0000B44B0000}"/>
    <cellStyle name="Normal 3 2 3 2 2 4 3 2 2 3 2" xfId="20385" xr:uid="{00000000-0005-0000-0000-0000B54B0000}"/>
    <cellStyle name="Normal 3 2 3 2 2 4 3 2 2 4" xfId="20386" xr:uid="{00000000-0005-0000-0000-0000B64B0000}"/>
    <cellStyle name="Normal 3 2 3 2 2 4 3 2 3" xfId="20387" xr:uid="{00000000-0005-0000-0000-0000B74B0000}"/>
    <cellStyle name="Normal 3 2 3 2 2 4 3 2 3 2" xfId="20388" xr:uid="{00000000-0005-0000-0000-0000B84B0000}"/>
    <cellStyle name="Normal 3 2 3 2 2 4 3 2 3 2 2" xfId="20389" xr:uid="{00000000-0005-0000-0000-0000B94B0000}"/>
    <cellStyle name="Normal 3 2 3 2 2 4 3 2 3 3" xfId="20390" xr:uid="{00000000-0005-0000-0000-0000BA4B0000}"/>
    <cellStyle name="Normal 3 2 3 2 2 4 3 2 4" xfId="20391" xr:uid="{00000000-0005-0000-0000-0000BB4B0000}"/>
    <cellStyle name="Normal 3 2 3 2 2 4 3 2 4 2" xfId="20392" xr:uid="{00000000-0005-0000-0000-0000BC4B0000}"/>
    <cellStyle name="Normal 3 2 3 2 2 4 3 2 5" xfId="20393" xr:uid="{00000000-0005-0000-0000-0000BD4B0000}"/>
    <cellStyle name="Normal 3 2 3 2 2 4 3 3" xfId="20394" xr:uid="{00000000-0005-0000-0000-0000BE4B0000}"/>
    <cellStyle name="Normal 3 2 3 2 2 4 3 3 2" xfId="20395" xr:uid="{00000000-0005-0000-0000-0000BF4B0000}"/>
    <cellStyle name="Normal 3 2 3 2 2 4 3 3 2 2" xfId="20396" xr:uid="{00000000-0005-0000-0000-0000C04B0000}"/>
    <cellStyle name="Normal 3 2 3 2 2 4 3 3 2 2 2" xfId="20397" xr:uid="{00000000-0005-0000-0000-0000C14B0000}"/>
    <cellStyle name="Normal 3 2 3 2 2 4 3 3 2 3" xfId="20398" xr:uid="{00000000-0005-0000-0000-0000C24B0000}"/>
    <cellStyle name="Normal 3 2 3 2 2 4 3 3 3" xfId="20399" xr:uid="{00000000-0005-0000-0000-0000C34B0000}"/>
    <cellStyle name="Normal 3 2 3 2 2 4 3 3 3 2" xfId="20400" xr:uid="{00000000-0005-0000-0000-0000C44B0000}"/>
    <cellStyle name="Normal 3 2 3 2 2 4 3 3 4" xfId="20401" xr:uid="{00000000-0005-0000-0000-0000C54B0000}"/>
    <cellStyle name="Normal 3 2 3 2 2 4 3 4" xfId="20402" xr:uid="{00000000-0005-0000-0000-0000C64B0000}"/>
    <cellStyle name="Normal 3 2 3 2 2 4 3 4 2" xfId="20403" xr:uid="{00000000-0005-0000-0000-0000C74B0000}"/>
    <cellStyle name="Normal 3 2 3 2 2 4 3 4 2 2" xfId="20404" xr:uid="{00000000-0005-0000-0000-0000C84B0000}"/>
    <cellStyle name="Normal 3 2 3 2 2 4 3 4 2 2 2" xfId="20405" xr:uid="{00000000-0005-0000-0000-0000C94B0000}"/>
    <cellStyle name="Normal 3 2 3 2 2 4 3 4 2 3" xfId="20406" xr:uid="{00000000-0005-0000-0000-0000CA4B0000}"/>
    <cellStyle name="Normal 3 2 3 2 2 4 3 4 3" xfId="20407" xr:uid="{00000000-0005-0000-0000-0000CB4B0000}"/>
    <cellStyle name="Normal 3 2 3 2 2 4 3 4 3 2" xfId="20408" xr:uid="{00000000-0005-0000-0000-0000CC4B0000}"/>
    <cellStyle name="Normal 3 2 3 2 2 4 3 4 4" xfId="20409" xr:uid="{00000000-0005-0000-0000-0000CD4B0000}"/>
    <cellStyle name="Normal 3 2 3 2 2 4 3 5" xfId="20410" xr:uid="{00000000-0005-0000-0000-0000CE4B0000}"/>
    <cellStyle name="Normal 3 2 3 2 2 4 3 5 2" xfId="20411" xr:uid="{00000000-0005-0000-0000-0000CF4B0000}"/>
    <cellStyle name="Normal 3 2 3 2 2 4 3 5 2 2" xfId="20412" xr:uid="{00000000-0005-0000-0000-0000D04B0000}"/>
    <cellStyle name="Normal 3 2 3 2 2 4 3 5 3" xfId="20413" xr:uid="{00000000-0005-0000-0000-0000D14B0000}"/>
    <cellStyle name="Normal 3 2 3 2 2 4 3 6" xfId="20414" xr:uid="{00000000-0005-0000-0000-0000D24B0000}"/>
    <cellStyle name="Normal 3 2 3 2 2 4 3 6 2" xfId="20415" xr:uid="{00000000-0005-0000-0000-0000D34B0000}"/>
    <cellStyle name="Normal 3 2 3 2 2 4 3 7" xfId="20416" xr:uid="{00000000-0005-0000-0000-0000D44B0000}"/>
    <cellStyle name="Normal 3 2 3 2 2 4 3 7 2" xfId="20417" xr:uid="{00000000-0005-0000-0000-0000D54B0000}"/>
    <cellStyle name="Normal 3 2 3 2 2 4 3 8" xfId="20418" xr:uid="{00000000-0005-0000-0000-0000D64B0000}"/>
    <cellStyle name="Normal 3 2 3 2 2 4 4" xfId="20419" xr:uid="{00000000-0005-0000-0000-0000D74B0000}"/>
    <cellStyle name="Normal 3 2 3 2 2 4 4 2" xfId="20420" xr:uid="{00000000-0005-0000-0000-0000D84B0000}"/>
    <cellStyle name="Normal 3 2 3 2 2 4 4 2 2" xfId="20421" xr:uid="{00000000-0005-0000-0000-0000D94B0000}"/>
    <cellStyle name="Normal 3 2 3 2 2 4 4 2 2 2" xfId="20422" xr:uid="{00000000-0005-0000-0000-0000DA4B0000}"/>
    <cellStyle name="Normal 3 2 3 2 2 4 4 2 2 2 2" xfId="20423" xr:uid="{00000000-0005-0000-0000-0000DB4B0000}"/>
    <cellStyle name="Normal 3 2 3 2 2 4 4 2 2 3" xfId="20424" xr:uid="{00000000-0005-0000-0000-0000DC4B0000}"/>
    <cellStyle name="Normal 3 2 3 2 2 4 4 2 3" xfId="20425" xr:uid="{00000000-0005-0000-0000-0000DD4B0000}"/>
    <cellStyle name="Normal 3 2 3 2 2 4 4 2 3 2" xfId="20426" xr:uid="{00000000-0005-0000-0000-0000DE4B0000}"/>
    <cellStyle name="Normal 3 2 3 2 2 4 4 2 4" xfId="20427" xr:uid="{00000000-0005-0000-0000-0000DF4B0000}"/>
    <cellStyle name="Normal 3 2 3 2 2 4 4 3" xfId="20428" xr:uid="{00000000-0005-0000-0000-0000E04B0000}"/>
    <cellStyle name="Normal 3 2 3 2 2 4 4 3 2" xfId="20429" xr:uid="{00000000-0005-0000-0000-0000E14B0000}"/>
    <cellStyle name="Normal 3 2 3 2 2 4 4 3 2 2" xfId="20430" xr:uid="{00000000-0005-0000-0000-0000E24B0000}"/>
    <cellStyle name="Normal 3 2 3 2 2 4 4 3 3" xfId="20431" xr:uid="{00000000-0005-0000-0000-0000E34B0000}"/>
    <cellStyle name="Normal 3 2 3 2 2 4 4 4" xfId="20432" xr:uid="{00000000-0005-0000-0000-0000E44B0000}"/>
    <cellStyle name="Normal 3 2 3 2 2 4 4 4 2" xfId="20433" xr:uid="{00000000-0005-0000-0000-0000E54B0000}"/>
    <cellStyle name="Normal 3 2 3 2 2 4 4 5" xfId="20434" xr:uid="{00000000-0005-0000-0000-0000E64B0000}"/>
    <cellStyle name="Normal 3 2 3 2 2 4 5" xfId="20435" xr:uid="{00000000-0005-0000-0000-0000E74B0000}"/>
    <cellStyle name="Normal 3 2 3 2 2 4 5 2" xfId="20436" xr:uid="{00000000-0005-0000-0000-0000E84B0000}"/>
    <cellStyle name="Normal 3 2 3 2 2 4 5 2 2" xfId="20437" xr:uid="{00000000-0005-0000-0000-0000E94B0000}"/>
    <cellStyle name="Normal 3 2 3 2 2 4 5 2 2 2" xfId="20438" xr:uid="{00000000-0005-0000-0000-0000EA4B0000}"/>
    <cellStyle name="Normal 3 2 3 2 2 4 5 2 3" xfId="20439" xr:uid="{00000000-0005-0000-0000-0000EB4B0000}"/>
    <cellStyle name="Normal 3 2 3 2 2 4 5 3" xfId="20440" xr:uid="{00000000-0005-0000-0000-0000EC4B0000}"/>
    <cellStyle name="Normal 3 2 3 2 2 4 5 3 2" xfId="20441" xr:uid="{00000000-0005-0000-0000-0000ED4B0000}"/>
    <cellStyle name="Normal 3 2 3 2 2 4 5 4" xfId="20442" xr:uid="{00000000-0005-0000-0000-0000EE4B0000}"/>
    <cellStyle name="Normal 3 2 3 2 2 4 6" xfId="20443" xr:uid="{00000000-0005-0000-0000-0000EF4B0000}"/>
    <cellStyle name="Normal 3 2 3 2 2 4 6 2" xfId="20444" xr:uid="{00000000-0005-0000-0000-0000F04B0000}"/>
    <cellStyle name="Normal 3 2 3 2 2 4 6 2 2" xfId="20445" xr:uid="{00000000-0005-0000-0000-0000F14B0000}"/>
    <cellStyle name="Normal 3 2 3 2 2 4 6 2 2 2" xfId="20446" xr:uid="{00000000-0005-0000-0000-0000F24B0000}"/>
    <cellStyle name="Normal 3 2 3 2 2 4 6 2 3" xfId="20447" xr:uid="{00000000-0005-0000-0000-0000F34B0000}"/>
    <cellStyle name="Normal 3 2 3 2 2 4 6 3" xfId="20448" xr:uid="{00000000-0005-0000-0000-0000F44B0000}"/>
    <cellStyle name="Normal 3 2 3 2 2 4 6 3 2" xfId="20449" xr:uid="{00000000-0005-0000-0000-0000F54B0000}"/>
    <cellStyle name="Normal 3 2 3 2 2 4 6 4" xfId="20450" xr:uid="{00000000-0005-0000-0000-0000F64B0000}"/>
    <cellStyle name="Normal 3 2 3 2 2 4 7" xfId="20451" xr:uid="{00000000-0005-0000-0000-0000F74B0000}"/>
    <cellStyle name="Normal 3 2 3 2 2 4 7 2" xfId="20452" xr:uid="{00000000-0005-0000-0000-0000F84B0000}"/>
    <cellStyle name="Normal 3 2 3 2 2 4 7 2 2" xfId="20453" xr:uid="{00000000-0005-0000-0000-0000F94B0000}"/>
    <cellStyle name="Normal 3 2 3 2 2 4 7 3" xfId="20454" xr:uid="{00000000-0005-0000-0000-0000FA4B0000}"/>
    <cellStyle name="Normal 3 2 3 2 2 4 8" xfId="20455" xr:uid="{00000000-0005-0000-0000-0000FB4B0000}"/>
    <cellStyle name="Normal 3 2 3 2 2 4 8 2" xfId="20456" xr:uid="{00000000-0005-0000-0000-0000FC4B0000}"/>
    <cellStyle name="Normal 3 2 3 2 2 4 9" xfId="20457" xr:uid="{00000000-0005-0000-0000-0000FD4B0000}"/>
    <cellStyle name="Normal 3 2 3 2 2 4 9 2" xfId="20458" xr:uid="{00000000-0005-0000-0000-0000FE4B0000}"/>
    <cellStyle name="Normal 3 2 3 2 2 5" xfId="20459" xr:uid="{00000000-0005-0000-0000-0000FF4B0000}"/>
    <cellStyle name="Normal 3 2 3 2 2 5 2" xfId="20460" xr:uid="{00000000-0005-0000-0000-0000004C0000}"/>
    <cellStyle name="Normal 3 2 3 2 2 5 2 2" xfId="20461" xr:uid="{00000000-0005-0000-0000-0000014C0000}"/>
    <cellStyle name="Normal 3 2 3 2 2 5 2 2 2" xfId="20462" xr:uid="{00000000-0005-0000-0000-0000024C0000}"/>
    <cellStyle name="Normal 3 2 3 2 2 5 2 2 2 2" xfId="20463" xr:uid="{00000000-0005-0000-0000-0000034C0000}"/>
    <cellStyle name="Normal 3 2 3 2 2 5 2 2 2 2 2" xfId="20464" xr:uid="{00000000-0005-0000-0000-0000044C0000}"/>
    <cellStyle name="Normal 3 2 3 2 2 5 2 2 2 2 2 2" xfId="20465" xr:uid="{00000000-0005-0000-0000-0000054C0000}"/>
    <cellStyle name="Normal 3 2 3 2 2 5 2 2 2 2 3" xfId="20466" xr:uid="{00000000-0005-0000-0000-0000064C0000}"/>
    <cellStyle name="Normal 3 2 3 2 2 5 2 2 2 3" xfId="20467" xr:uid="{00000000-0005-0000-0000-0000074C0000}"/>
    <cellStyle name="Normal 3 2 3 2 2 5 2 2 2 3 2" xfId="20468" xr:uid="{00000000-0005-0000-0000-0000084C0000}"/>
    <cellStyle name="Normal 3 2 3 2 2 5 2 2 2 4" xfId="20469" xr:uid="{00000000-0005-0000-0000-0000094C0000}"/>
    <cellStyle name="Normal 3 2 3 2 2 5 2 2 3" xfId="20470" xr:uid="{00000000-0005-0000-0000-00000A4C0000}"/>
    <cellStyle name="Normal 3 2 3 2 2 5 2 2 3 2" xfId="20471" xr:uid="{00000000-0005-0000-0000-00000B4C0000}"/>
    <cellStyle name="Normal 3 2 3 2 2 5 2 2 3 2 2" xfId="20472" xr:uid="{00000000-0005-0000-0000-00000C4C0000}"/>
    <cellStyle name="Normal 3 2 3 2 2 5 2 2 3 3" xfId="20473" xr:uid="{00000000-0005-0000-0000-00000D4C0000}"/>
    <cellStyle name="Normal 3 2 3 2 2 5 2 2 4" xfId="20474" xr:uid="{00000000-0005-0000-0000-00000E4C0000}"/>
    <cellStyle name="Normal 3 2 3 2 2 5 2 2 4 2" xfId="20475" xr:uid="{00000000-0005-0000-0000-00000F4C0000}"/>
    <cellStyle name="Normal 3 2 3 2 2 5 2 2 5" xfId="20476" xr:uid="{00000000-0005-0000-0000-0000104C0000}"/>
    <cellStyle name="Normal 3 2 3 2 2 5 2 3" xfId="20477" xr:uid="{00000000-0005-0000-0000-0000114C0000}"/>
    <cellStyle name="Normal 3 2 3 2 2 5 2 3 2" xfId="20478" xr:uid="{00000000-0005-0000-0000-0000124C0000}"/>
    <cellStyle name="Normal 3 2 3 2 2 5 2 3 2 2" xfId="20479" xr:uid="{00000000-0005-0000-0000-0000134C0000}"/>
    <cellStyle name="Normal 3 2 3 2 2 5 2 3 2 2 2" xfId="20480" xr:uid="{00000000-0005-0000-0000-0000144C0000}"/>
    <cellStyle name="Normal 3 2 3 2 2 5 2 3 2 3" xfId="20481" xr:uid="{00000000-0005-0000-0000-0000154C0000}"/>
    <cellStyle name="Normal 3 2 3 2 2 5 2 3 3" xfId="20482" xr:uid="{00000000-0005-0000-0000-0000164C0000}"/>
    <cellStyle name="Normal 3 2 3 2 2 5 2 3 3 2" xfId="20483" xr:uid="{00000000-0005-0000-0000-0000174C0000}"/>
    <cellStyle name="Normal 3 2 3 2 2 5 2 3 4" xfId="20484" xr:uid="{00000000-0005-0000-0000-0000184C0000}"/>
    <cellStyle name="Normal 3 2 3 2 2 5 2 4" xfId="20485" xr:uid="{00000000-0005-0000-0000-0000194C0000}"/>
    <cellStyle name="Normal 3 2 3 2 2 5 2 4 2" xfId="20486" xr:uid="{00000000-0005-0000-0000-00001A4C0000}"/>
    <cellStyle name="Normal 3 2 3 2 2 5 2 4 2 2" xfId="20487" xr:uid="{00000000-0005-0000-0000-00001B4C0000}"/>
    <cellStyle name="Normal 3 2 3 2 2 5 2 4 2 2 2" xfId="20488" xr:uid="{00000000-0005-0000-0000-00001C4C0000}"/>
    <cellStyle name="Normal 3 2 3 2 2 5 2 4 2 3" xfId="20489" xr:uid="{00000000-0005-0000-0000-00001D4C0000}"/>
    <cellStyle name="Normal 3 2 3 2 2 5 2 4 3" xfId="20490" xr:uid="{00000000-0005-0000-0000-00001E4C0000}"/>
    <cellStyle name="Normal 3 2 3 2 2 5 2 4 3 2" xfId="20491" xr:uid="{00000000-0005-0000-0000-00001F4C0000}"/>
    <cellStyle name="Normal 3 2 3 2 2 5 2 4 4" xfId="20492" xr:uid="{00000000-0005-0000-0000-0000204C0000}"/>
    <cellStyle name="Normal 3 2 3 2 2 5 2 5" xfId="20493" xr:uid="{00000000-0005-0000-0000-0000214C0000}"/>
    <cellStyle name="Normal 3 2 3 2 2 5 2 5 2" xfId="20494" xr:uid="{00000000-0005-0000-0000-0000224C0000}"/>
    <cellStyle name="Normal 3 2 3 2 2 5 2 5 2 2" xfId="20495" xr:uid="{00000000-0005-0000-0000-0000234C0000}"/>
    <cellStyle name="Normal 3 2 3 2 2 5 2 5 3" xfId="20496" xr:uid="{00000000-0005-0000-0000-0000244C0000}"/>
    <cellStyle name="Normal 3 2 3 2 2 5 2 6" xfId="20497" xr:uid="{00000000-0005-0000-0000-0000254C0000}"/>
    <cellStyle name="Normal 3 2 3 2 2 5 2 6 2" xfId="20498" xr:uid="{00000000-0005-0000-0000-0000264C0000}"/>
    <cellStyle name="Normal 3 2 3 2 2 5 2 7" xfId="20499" xr:uid="{00000000-0005-0000-0000-0000274C0000}"/>
    <cellStyle name="Normal 3 2 3 2 2 5 2 7 2" xfId="20500" xr:uid="{00000000-0005-0000-0000-0000284C0000}"/>
    <cellStyle name="Normal 3 2 3 2 2 5 2 8" xfId="20501" xr:uid="{00000000-0005-0000-0000-0000294C0000}"/>
    <cellStyle name="Normal 3 2 3 2 2 5 3" xfId="20502" xr:uid="{00000000-0005-0000-0000-00002A4C0000}"/>
    <cellStyle name="Normal 3 2 3 2 2 5 3 2" xfId="20503" xr:uid="{00000000-0005-0000-0000-00002B4C0000}"/>
    <cellStyle name="Normal 3 2 3 2 2 5 3 2 2" xfId="20504" xr:uid="{00000000-0005-0000-0000-00002C4C0000}"/>
    <cellStyle name="Normal 3 2 3 2 2 5 3 2 2 2" xfId="20505" xr:uid="{00000000-0005-0000-0000-00002D4C0000}"/>
    <cellStyle name="Normal 3 2 3 2 2 5 3 2 2 2 2" xfId="20506" xr:uid="{00000000-0005-0000-0000-00002E4C0000}"/>
    <cellStyle name="Normal 3 2 3 2 2 5 3 2 2 3" xfId="20507" xr:uid="{00000000-0005-0000-0000-00002F4C0000}"/>
    <cellStyle name="Normal 3 2 3 2 2 5 3 2 3" xfId="20508" xr:uid="{00000000-0005-0000-0000-0000304C0000}"/>
    <cellStyle name="Normal 3 2 3 2 2 5 3 2 3 2" xfId="20509" xr:uid="{00000000-0005-0000-0000-0000314C0000}"/>
    <cellStyle name="Normal 3 2 3 2 2 5 3 2 4" xfId="20510" xr:uid="{00000000-0005-0000-0000-0000324C0000}"/>
    <cellStyle name="Normal 3 2 3 2 2 5 3 3" xfId="20511" xr:uid="{00000000-0005-0000-0000-0000334C0000}"/>
    <cellStyle name="Normal 3 2 3 2 2 5 3 3 2" xfId="20512" xr:uid="{00000000-0005-0000-0000-0000344C0000}"/>
    <cellStyle name="Normal 3 2 3 2 2 5 3 3 2 2" xfId="20513" xr:uid="{00000000-0005-0000-0000-0000354C0000}"/>
    <cellStyle name="Normal 3 2 3 2 2 5 3 3 3" xfId="20514" xr:uid="{00000000-0005-0000-0000-0000364C0000}"/>
    <cellStyle name="Normal 3 2 3 2 2 5 3 4" xfId="20515" xr:uid="{00000000-0005-0000-0000-0000374C0000}"/>
    <cellStyle name="Normal 3 2 3 2 2 5 3 4 2" xfId="20516" xr:uid="{00000000-0005-0000-0000-0000384C0000}"/>
    <cellStyle name="Normal 3 2 3 2 2 5 3 5" xfId="20517" xr:uid="{00000000-0005-0000-0000-0000394C0000}"/>
    <cellStyle name="Normal 3 2 3 2 2 5 4" xfId="20518" xr:uid="{00000000-0005-0000-0000-00003A4C0000}"/>
    <cellStyle name="Normal 3 2 3 2 2 5 4 2" xfId="20519" xr:uid="{00000000-0005-0000-0000-00003B4C0000}"/>
    <cellStyle name="Normal 3 2 3 2 2 5 4 2 2" xfId="20520" xr:uid="{00000000-0005-0000-0000-00003C4C0000}"/>
    <cellStyle name="Normal 3 2 3 2 2 5 4 2 2 2" xfId="20521" xr:uid="{00000000-0005-0000-0000-00003D4C0000}"/>
    <cellStyle name="Normal 3 2 3 2 2 5 4 2 3" xfId="20522" xr:uid="{00000000-0005-0000-0000-00003E4C0000}"/>
    <cellStyle name="Normal 3 2 3 2 2 5 4 3" xfId="20523" xr:uid="{00000000-0005-0000-0000-00003F4C0000}"/>
    <cellStyle name="Normal 3 2 3 2 2 5 4 3 2" xfId="20524" xr:uid="{00000000-0005-0000-0000-0000404C0000}"/>
    <cellStyle name="Normal 3 2 3 2 2 5 4 4" xfId="20525" xr:uid="{00000000-0005-0000-0000-0000414C0000}"/>
    <cellStyle name="Normal 3 2 3 2 2 5 5" xfId="20526" xr:uid="{00000000-0005-0000-0000-0000424C0000}"/>
    <cellStyle name="Normal 3 2 3 2 2 5 5 2" xfId="20527" xr:uid="{00000000-0005-0000-0000-0000434C0000}"/>
    <cellStyle name="Normal 3 2 3 2 2 5 5 2 2" xfId="20528" xr:uid="{00000000-0005-0000-0000-0000444C0000}"/>
    <cellStyle name="Normal 3 2 3 2 2 5 5 2 2 2" xfId="20529" xr:uid="{00000000-0005-0000-0000-0000454C0000}"/>
    <cellStyle name="Normal 3 2 3 2 2 5 5 2 3" xfId="20530" xr:uid="{00000000-0005-0000-0000-0000464C0000}"/>
    <cellStyle name="Normal 3 2 3 2 2 5 5 3" xfId="20531" xr:uid="{00000000-0005-0000-0000-0000474C0000}"/>
    <cellStyle name="Normal 3 2 3 2 2 5 5 3 2" xfId="20532" xr:uid="{00000000-0005-0000-0000-0000484C0000}"/>
    <cellStyle name="Normal 3 2 3 2 2 5 5 4" xfId="20533" xr:uid="{00000000-0005-0000-0000-0000494C0000}"/>
    <cellStyle name="Normal 3 2 3 2 2 5 6" xfId="20534" xr:uid="{00000000-0005-0000-0000-00004A4C0000}"/>
    <cellStyle name="Normal 3 2 3 2 2 5 6 2" xfId="20535" xr:uid="{00000000-0005-0000-0000-00004B4C0000}"/>
    <cellStyle name="Normal 3 2 3 2 2 5 6 2 2" xfId="20536" xr:uid="{00000000-0005-0000-0000-00004C4C0000}"/>
    <cellStyle name="Normal 3 2 3 2 2 5 6 3" xfId="20537" xr:uid="{00000000-0005-0000-0000-00004D4C0000}"/>
    <cellStyle name="Normal 3 2 3 2 2 5 7" xfId="20538" xr:uid="{00000000-0005-0000-0000-00004E4C0000}"/>
    <cellStyle name="Normal 3 2 3 2 2 5 7 2" xfId="20539" xr:uid="{00000000-0005-0000-0000-00004F4C0000}"/>
    <cellStyle name="Normal 3 2 3 2 2 5 8" xfId="20540" xr:uid="{00000000-0005-0000-0000-0000504C0000}"/>
    <cellStyle name="Normal 3 2 3 2 2 5 8 2" xfId="20541" xr:uid="{00000000-0005-0000-0000-0000514C0000}"/>
    <cellStyle name="Normal 3 2 3 2 2 5 9" xfId="20542" xr:uid="{00000000-0005-0000-0000-0000524C0000}"/>
    <cellStyle name="Normal 3 2 3 2 2 6" xfId="20543" xr:uid="{00000000-0005-0000-0000-0000534C0000}"/>
    <cellStyle name="Normal 3 2 3 2 2 6 2" xfId="20544" xr:uid="{00000000-0005-0000-0000-0000544C0000}"/>
    <cellStyle name="Normal 3 2 3 2 2 6 2 2" xfId="20545" xr:uid="{00000000-0005-0000-0000-0000554C0000}"/>
    <cellStyle name="Normal 3 2 3 2 2 6 2 2 2" xfId="20546" xr:uid="{00000000-0005-0000-0000-0000564C0000}"/>
    <cellStyle name="Normal 3 2 3 2 2 6 2 2 2 2" xfId="20547" xr:uid="{00000000-0005-0000-0000-0000574C0000}"/>
    <cellStyle name="Normal 3 2 3 2 2 6 2 2 2 2 2" xfId="20548" xr:uid="{00000000-0005-0000-0000-0000584C0000}"/>
    <cellStyle name="Normal 3 2 3 2 2 6 2 2 2 3" xfId="20549" xr:uid="{00000000-0005-0000-0000-0000594C0000}"/>
    <cellStyle name="Normal 3 2 3 2 2 6 2 2 3" xfId="20550" xr:uid="{00000000-0005-0000-0000-00005A4C0000}"/>
    <cellStyle name="Normal 3 2 3 2 2 6 2 2 3 2" xfId="20551" xr:uid="{00000000-0005-0000-0000-00005B4C0000}"/>
    <cellStyle name="Normal 3 2 3 2 2 6 2 2 4" xfId="20552" xr:uid="{00000000-0005-0000-0000-00005C4C0000}"/>
    <cellStyle name="Normal 3 2 3 2 2 6 2 3" xfId="20553" xr:uid="{00000000-0005-0000-0000-00005D4C0000}"/>
    <cellStyle name="Normal 3 2 3 2 2 6 2 3 2" xfId="20554" xr:uid="{00000000-0005-0000-0000-00005E4C0000}"/>
    <cellStyle name="Normal 3 2 3 2 2 6 2 3 2 2" xfId="20555" xr:uid="{00000000-0005-0000-0000-00005F4C0000}"/>
    <cellStyle name="Normal 3 2 3 2 2 6 2 3 3" xfId="20556" xr:uid="{00000000-0005-0000-0000-0000604C0000}"/>
    <cellStyle name="Normal 3 2 3 2 2 6 2 4" xfId="20557" xr:uid="{00000000-0005-0000-0000-0000614C0000}"/>
    <cellStyle name="Normal 3 2 3 2 2 6 2 4 2" xfId="20558" xr:uid="{00000000-0005-0000-0000-0000624C0000}"/>
    <cellStyle name="Normal 3 2 3 2 2 6 2 5" xfId="20559" xr:uid="{00000000-0005-0000-0000-0000634C0000}"/>
    <cellStyle name="Normal 3 2 3 2 2 6 3" xfId="20560" xr:uid="{00000000-0005-0000-0000-0000644C0000}"/>
    <cellStyle name="Normal 3 2 3 2 2 6 3 2" xfId="20561" xr:uid="{00000000-0005-0000-0000-0000654C0000}"/>
    <cellStyle name="Normal 3 2 3 2 2 6 3 2 2" xfId="20562" xr:uid="{00000000-0005-0000-0000-0000664C0000}"/>
    <cellStyle name="Normal 3 2 3 2 2 6 3 2 2 2" xfId="20563" xr:uid="{00000000-0005-0000-0000-0000674C0000}"/>
    <cellStyle name="Normal 3 2 3 2 2 6 3 2 3" xfId="20564" xr:uid="{00000000-0005-0000-0000-0000684C0000}"/>
    <cellStyle name="Normal 3 2 3 2 2 6 3 3" xfId="20565" xr:uid="{00000000-0005-0000-0000-0000694C0000}"/>
    <cellStyle name="Normal 3 2 3 2 2 6 3 3 2" xfId="20566" xr:uid="{00000000-0005-0000-0000-00006A4C0000}"/>
    <cellStyle name="Normal 3 2 3 2 2 6 3 4" xfId="20567" xr:uid="{00000000-0005-0000-0000-00006B4C0000}"/>
    <cellStyle name="Normal 3 2 3 2 2 6 4" xfId="20568" xr:uid="{00000000-0005-0000-0000-00006C4C0000}"/>
    <cellStyle name="Normal 3 2 3 2 2 6 4 2" xfId="20569" xr:uid="{00000000-0005-0000-0000-00006D4C0000}"/>
    <cellStyle name="Normal 3 2 3 2 2 6 4 2 2" xfId="20570" xr:uid="{00000000-0005-0000-0000-00006E4C0000}"/>
    <cellStyle name="Normal 3 2 3 2 2 6 4 2 2 2" xfId="20571" xr:uid="{00000000-0005-0000-0000-00006F4C0000}"/>
    <cellStyle name="Normal 3 2 3 2 2 6 4 2 3" xfId="20572" xr:uid="{00000000-0005-0000-0000-0000704C0000}"/>
    <cellStyle name="Normal 3 2 3 2 2 6 4 3" xfId="20573" xr:uid="{00000000-0005-0000-0000-0000714C0000}"/>
    <cellStyle name="Normal 3 2 3 2 2 6 4 3 2" xfId="20574" xr:uid="{00000000-0005-0000-0000-0000724C0000}"/>
    <cellStyle name="Normal 3 2 3 2 2 6 4 4" xfId="20575" xr:uid="{00000000-0005-0000-0000-0000734C0000}"/>
    <cellStyle name="Normal 3 2 3 2 2 6 5" xfId="20576" xr:uid="{00000000-0005-0000-0000-0000744C0000}"/>
    <cellStyle name="Normal 3 2 3 2 2 6 5 2" xfId="20577" xr:uid="{00000000-0005-0000-0000-0000754C0000}"/>
    <cellStyle name="Normal 3 2 3 2 2 6 5 2 2" xfId="20578" xr:uid="{00000000-0005-0000-0000-0000764C0000}"/>
    <cellStyle name="Normal 3 2 3 2 2 6 5 3" xfId="20579" xr:uid="{00000000-0005-0000-0000-0000774C0000}"/>
    <cellStyle name="Normal 3 2 3 2 2 6 6" xfId="20580" xr:uid="{00000000-0005-0000-0000-0000784C0000}"/>
    <cellStyle name="Normal 3 2 3 2 2 6 6 2" xfId="20581" xr:uid="{00000000-0005-0000-0000-0000794C0000}"/>
    <cellStyle name="Normal 3 2 3 2 2 6 7" xfId="20582" xr:uid="{00000000-0005-0000-0000-00007A4C0000}"/>
    <cellStyle name="Normal 3 2 3 2 2 6 7 2" xfId="20583" xr:uid="{00000000-0005-0000-0000-00007B4C0000}"/>
    <cellStyle name="Normal 3 2 3 2 2 6 8" xfId="20584" xr:uid="{00000000-0005-0000-0000-00007C4C0000}"/>
    <cellStyle name="Normal 3 2 3 2 2 7" xfId="20585" xr:uid="{00000000-0005-0000-0000-00007D4C0000}"/>
    <cellStyle name="Normal 3 2 3 2 2 7 2" xfId="20586" xr:uid="{00000000-0005-0000-0000-00007E4C0000}"/>
    <cellStyle name="Normal 3 2 3 2 2 7 2 2" xfId="20587" xr:uid="{00000000-0005-0000-0000-00007F4C0000}"/>
    <cellStyle name="Normal 3 2 3 2 2 7 2 2 2" xfId="20588" xr:uid="{00000000-0005-0000-0000-0000804C0000}"/>
    <cellStyle name="Normal 3 2 3 2 2 7 2 2 2 2" xfId="20589" xr:uid="{00000000-0005-0000-0000-0000814C0000}"/>
    <cellStyle name="Normal 3 2 3 2 2 7 2 2 2 2 2" xfId="20590" xr:uid="{00000000-0005-0000-0000-0000824C0000}"/>
    <cellStyle name="Normal 3 2 3 2 2 7 2 2 2 3" xfId="20591" xr:uid="{00000000-0005-0000-0000-0000834C0000}"/>
    <cellStyle name="Normal 3 2 3 2 2 7 2 2 3" xfId="20592" xr:uid="{00000000-0005-0000-0000-0000844C0000}"/>
    <cellStyle name="Normal 3 2 3 2 2 7 2 2 3 2" xfId="20593" xr:uid="{00000000-0005-0000-0000-0000854C0000}"/>
    <cellStyle name="Normal 3 2 3 2 2 7 2 2 4" xfId="20594" xr:uid="{00000000-0005-0000-0000-0000864C0000}"/>
    <cellStyle name="Normal 3 2 3 2 2 7 2 3" xfId="20595" xr:uid="{00000000-0005-0000-0000-0000874C0000}"/>
    <cellStyle name="Normal 3 2 3 2 2 7 2 3 2" xfId="20596" xr:uid="{00000000-0005-0000-0000-0000884C0000}"/>
    <cellStyle name="Normal 3 2 3 2 2 7 2 3 2 2" xfId="20597" xr:uid="{00000000-0005-0000-0000-0000894C0000}"/>
    <cellStyle name="Normal 3 2 3 2 2 7 2 3 3" xfId="20598" xr:uid="{00000000-0005-0000-0000-00008A4C0000}"/>
    <cellStyle name="Normal 3 2 3 2 2 7 2 4" xfId="20599" xr:uid="{00000000-0005-0000-0000-00008B4C0000}"/>
    <cellStyle name="Normal 3 2 3 2 2 7 2 4 2" xfId="20600" xr:uid="{00000000-0005-0000-0000-00008C4C0000}"/>
    <cellStyle name="Normal 3 2 3 2 2 7 2 5" xfId="20601" xr:uid="{00000000-0005-0000-0000-00008D4C0000}"/>
    <cellStyle name="Normal 3 2 3 2 2 7 3" xfId="20602" xr:uid="{00000000-0005-0000-0000-00008E4C0000}"/>
    <cellStyle name="Normal 3 2 3 2 2 7 3 2" xfId="20603" xr:uid="{00000000-0005-0000-0000-00008F4C0000}"/>
    <cellStyle name="Normal 3 2 3 2 2 7 3 2 2" xfId="20604" xr:uid="{00000000-0005-0000-0000-0000904C0000}"/>
    <cellStyle name="Normal 3 2 3 2 2 7 3 2 2 2" xfId="20605" xr:uid="{00000000-0005-0000-0000-0000914C0000}"/>
    <cellStyle name="Normal 3 2 3 2 2 7 3 2 3" xfId="20606" xr:uid="{00000000-0005-0000-0000-0000924C0000}"/>
    <cellStyle name="Normal 3 2 3 2 2 7 3 3" xfId="20607" xr:uid="{00000000-0005-0000-0000-0000934C0000}"/>
    <cellStyle name="Normal 3 2 3 2 2 7 3 3 2" xfId="20608" xr:uid="{00000000-0005-0000-0000-0000944C0000}"/>
    <cellStyle name="Normal 3 2 3 2 2 7 3 4" xfId="20609" xr:uid="{00000000-0005-0000-0000-0000954C0000}"/>
    <cellStyle name="Normal 3 2 3 2 2 7 4" xfId="20610" xr:uid="{00000000-0005-0000-0000-0000964C0000}"/>
    <cellStyle name="Normal 3 2 3 2 2 7 4 2" xfId="20611" xr:uid="{00000000-0005-0000-0000-0000974C0000}"/>
    <cellStyle name="Normal 3 2 3 2 2 7 4 2 2" xfId="20612" xr:uid="{00000000-0005-0000-0000-0000984C0000}"/>
    <cellStyle name="Normal 3 2 3 2 2 7 4 3" xfId="20613" xr:uid="{00000000-0005-0000-0000-0000994C0000}"/>
    <cellStyle name="Normal 3 2 3 2 2 7 5" xfId="20614" xr:uid="{00000000-0005-0000-0000-00009A4C0000}"/>
    <cellStyle name="Normal 3 2 3 2 2 7 5 2" xfId="20615" xr:uid="{00000000-0005-0000-0000-00009B4C0000}"/>
    <cellStyle name="Normal 3 2 3 2 2 7 6" xfId="20616" xr:uid="{00000000-0005-0000-0000-00009C4C0000}"/>
    <cellStyle name="Normal 3 2 3 2 2 8" xfId="20617" xr:uid="{00000000-0005-0000-0000-00009D4C0000}"/>
    <cellStyle name="Normal 3 2 3 2 2 8 2" xfId="20618" xr:uid="{00000000-0005-0000-0000-00009E4C0000}"/>
    <cellStyle name="Normal 3 2 3 2 2 8 2 2" xfId="20619" xr:uid="{00000000-0005-0000-0000-00009F4C0000}"/>
    <cellStyle name="Normal 3 2 3 2 2 8 2 2 2" xfId="20620" xr:uid="{00000000-0005-0000-0000-0000A04C0000}"/>
    <cellStyle name="Normal 3 2 3 2 2 8 2 2 2 2" xfId="20621" xr:uid="{00000000-0005-0000-0000-0000A14C0000}"/>
    <cellStyle name="Normal 3 2 3 2 2 8 2 2 2 2 2" xfId="20622" xr:uid="{00000000-0005-0000-0000-0000A24C0000}"/>
    <cellStyle name="Normal 3 2 3 2 2 8 2 2 2 3" xfId="20623" xr:uid="{00000000-0005-0000-0000-0000A34C0000}"/>
    <cellStyle name="Normal 3 2 3 2 2 8 2 2 3" xfId="20624" xr:uid="{00000000-0005-0000-0000-0000A44C0000}"/>
    <cellStyle name="Normal 3 2 3 2 2 8 2 2 3 2" xfId="20625" xr:uid="{00000000-0005-0000-0000-0000A54C0000}"/>
    <cellStyle name="Normal 3 2 3 2 2 8 2 2 4" xfId="20626" xr:uid="{00000000-0005-0000-0000-0000A64C0000}"/>
    <cellStyle name="Normal 3 2 3 2 2 8 2 3" xfId="20627" xr:uid="{00000000-0005-0000-0000-0000A74C0000}"/>
    <cellStyle name="Normal 3 2 3 2 2 8 2 3 2" xfId="20628" xr:uid="{00000000-0005-0000-0000-0000A84C0000}"/>
    <cellStyle name="Normal 3 2 3 2 2 8 2 3 2 2" xfId="20629" xr:uid="{00000000-0005-0000-0000-0000A94C0000}"/>
    <cellStyle name="Normal 3 2 3 2 2 8 2 3 3" xfId="20630" xr:uid="{00000000-0005-0000-0000-0000AA4C0000}"/>
    <cellStyle name="Normal 3 2 3 2 2 8 2 4" xfId="20631" xr:uid="{00000000-0005-0000-0000-0000AB4C0000}"/>
    <cellStyle name="Normal 3 2 3 2 2 8 2 4 2" xfId="20632" xr:uid="{00000000-0005-0000-0000-0000AC4C0000}"/>
    <cellStyle name="Normal 3 2 3 2 2 8 2 5" xfId="20633" xr:uid="{00000000-0005-0000-0000-0000AD4C0000}"/>
    <cellStyle name="Normal 3 2 3 2 2 8 3" xfId="20634" xr:uid="{00000000-0005-0000-0000-0000AE4C0000}"/>
    <cellStyle name="Normal 3 2 3 2 2 8 3 2" xfId="20635" xr:uid="{00000000-0005-0000-0000-0000AF4C0000}"/>
    <cellStyle name="Normal 3 2 3 2 2 8 3 2 2" xfId="20636" xr:uid="{00000000-0005-0000-0000-0000B04C0000}"/>
    <cellStyle name="Normal 3 2 3 2 2 8 3 2 2 2" xfId="20637" xr:uid="{00000000-0005-0000-0000-0000B14C0000}"/>
    <cellStyle name="Normal 3 2 3 2 2 8 3 2 3" xfId="20638" xr:uid="{00000000-0005-0000-0000-0000B24C0000}"/>
    <cellStyle name="Normal 3 2 3 2 2 8 3 3" xfId="20639" xr:uid="{00000000-0005-0000-0000-0000B34C0000}"/>
    <cellStyle name="Normal 3 2 3 2 2 8 3 3 2" xfId="20640" xr:uid="{00000000-0005-0000-0000-0000B44C0000}"/>
    <cellStyle name="Normal 3 2 3 2 2 8 3 4" xfId="20641" xr:uid="{00000000-0005-0000-0000-0000B54C0000}"/>
    <cellStyle name="Normal 3 2 3 2 2 8 4" xfId="20642" xr:uid="{00000000-0005-0000-0000-0000B64C0000}"/>
    <cellStyle name="Normal 3 2 3 2 2 8 4 2" xfId="20643" xr:uid="{00000000-0005-0000-0000-0000B74C0000}"/>
    <cellStyle name="Normal 3 2 3 2 2 8 4 2 2" xfId="20644" xr:uid="{00000000-0005-0000-0000-0000B84C0000}"/>
    <cellStyle name="Normal 3 2 3 2 2 8 4 3" xfId="20645" xr:uid="{00000000-0005-0000-0000-0000B94C0000}"/>
    <cellStyle name="Normal 3 2 3 2 2 8 5" xfId="20646" xr:uid="{00000000-0005-0000-0000-0000BA4C0000}"/>
    <cellStyle name="Normal 3 2 3 2 2 8 5 2" xfId="20647" xr:uid="{00000000-0005-0000-0000-0000BB4C0000}"/>
    <cellStyle name="Normal 3 2 3 2 2 8 6" xfId="20648" xr:uid="{00000000-0005-0000-0000-0000BC4C0000}"/>
    <cellStyle name="Normal 3 2 3 2 2 9" xfId="20649" xr:uid="{00000000-0005-0000-0000-0000BD4C0000}"/>
    <cellStyle name="Normal 3 2 3 2 2 9 2" xfId="20650" xr:uid="{00000000-0005-0000-0000-0000BE4C0000}"/>
    <cellStyle name="Normal 3 2 3 2 2 9 2 2" xfId="20651" xr:uid="{00000000-0005-0000-0000-0000BF4C0000}"/>
    <cellStyle name="Normal 3 2 3 2 2 9 2 2 2" xfId="20652" xr:uid="{00000000-0005-0000-0000-0000C04C0000}"/>
    <cellStyle name="Normal 3 2 3 2 2 9 2 2 2 2" xfId="20653" xr:uid="{00000000-0005-0000-0000-0000C14C0000}"/>
    <cellStyle name="Normal 3 2 3 2 2 9 2 2 3" xfId="20654" xr:uid="{00000000-0005-0000-0000-0000C24C0000}"/>
    <cellStyle name="Normal 3 2 3 2 2 9 2 3" xfId="20655" xr:uid="{00000000-0005-0000-0000-0000C34C0000}"/>
    <cellStyle name="Normal 3 2 3 2 2 9 2 3 2" xfId="20656" xr:uid="{00000000-0005-0000-0000-0000C44C0000}"/>
    <cellStyle name="Normal 3 2 3 2 2 9 2 4" xfId="20657" xr:uid="{00000000-0005-0000-0000-0000C54C0000}"/>
    <cellStyle name="Normal 3 2 3 2 2 9 3" xfId="20658" xr:uid="{00000000-0005-0000-0000-0000C64C0000}"/>
    <cellStyle name="Normal 3 2 3 2 2 9 3 2" xfId="20659" xr:uid="{00000000-0005-0000-0000-0000C74C0000}"/>
    <cellStyle name="Normal 3 2 3 2 2 9 3 2 2" xfId="20660" xr:uid="{00000000-0005-0000-0000-0000C84C0000}"/>
    <cellStyle name="Normal 3 2 3 2 2 9 3 3" xfId="20661" xr:uid="{00000000-0005-0000-0000-0000C94C0000}"/>
    <cellStyle name="Normal 3 2 3 2 2 9 4" xfId="20662" xr:uid="{00000000-0005-0000-0000-0000CA4C0000}"/>
    <cellStyle name="Normal 3 2 3 2 2 9 4 2" xfId="20663" xr:uid="{00000000-0005-0000-0000-0000CB4C0000}"/>
    <cellStyle name="Normal 3 2 3 2 2 9 5" xfId="20664" xr:uid="{00000000-0005-0000-0000-0000CC4C0000}"/>
    <cellStyle name="Normal 3 2 3 2 3" xfId="20665" xr:uid="{00000000-0005-0000-0000-0000CD4C0000}"/>
    <cellStyle name="Normal 3 2 3 2 3 10" xfId="20666" xr:uid="{00000000-0005-0000-0000-0000CE4C0000}"/>
    <cellStyle name="Normal 3 2 3 2 3 2" xfId="20667" xr:uid="{00000000-0005-0000-0000-0000CF4C0000}"/>
    <cellStyle name="Normal 3 2 3 2 3 2 2" xfId="20668" xr:uid="{00000000-0005-0000-0000-0000D04C0000}"/>
    <cellStyle name="Normal 3 2 3 2 3 2 2 2" xfId="20669" xr:uid="{00000000-0005-0000-0000-0000D14C0000}"/>
    <cellStyle name="Normal 3 2 3 2 3 2 2 2 2" xfId="20670" xr:uid="{00000000-0005-0000-0000-0000D24C0000}"/>
    <cellStyle name="Normal 3 2 3 2 3 2 2 2 2 2" xfId="20671" xr:uid="{00000000-0005-0000-0000-0000D34C0000}"/>
    <cellStyle name="Normal 3 2 3 2 3 2 2 2 2 2 2" xfId="20672" xr:uid="{00000000-0005-0000-0000-0000D44C0000}"/>
    <cellStyle name="Normal 3 2 3 2 3 2 2 2 2 2 2 2" xfId="20673" xr:uid="{00000000-0005-0000-0000-0000D54C0000}"/>
    <cellStyle name="Normal 3 2 3 2 3 2 2 2 2 2 3" xfId="20674" xr:uid="{00000000-0005-0000-0000-0000D64C0000}"/>
    <cellStyle name="Normal 3 2 3 2 3 2 2 2 2 3" xfId="20675" xr:uid="{00000000-0005-0000-0000-0000D74C0000}"/>
    <cellStyle name="Normal 3 2 3 2 3 2 2 2 2 3 2" xfId="20676" xr:uid="{00000000-0005-0000-0000-0000D84C0000}"/>
    <cellStyle name="Normal 3 2 3 2 3 2 2 2 2 4" xfId="20677" xr:uid="{00000000-0005-0000-0000-0000D94C0000}"/>
    <cellStyle name="Normal 3 2 3 2 3 2 2 2 3" xfId="20678" xr:uid="{00000000-0005-0000-0000-0000DA4C0000}"/>
    <cellStyle name="Normal 3 2 3 2 3 2 2 2 3 2" xfId="20679" xr:uid="{00000000-0005-0000-0000-0000DB4C0000}"/>
    <cellStyle name="Normal 3 2 3 2 3 2 2 2 3 2 2" xfId="20680" xr:uid="{00000000-0005-0000-0000-0000DC4C0000}"/>
    <cellStyle name="Normal 3 2 3 2 3 2 2 2 3 3" xfId="20681" xr:uid="{00000000-0005-0000-0000-0000DD4C0000}"/>
    <cellStyle name="Normal 3 2 3 2 3 2 2 2 4" xfId="20682" xr:uid="{00000000-0005-0000-0000-0000DE4C0000}"/>
    <cellStyle name="Normal 3 2 3 2 3 2 2 2 4 2" xfId="20683" xr:uid="{00000000-0005-0000-0000-0000DF4C0000}"/>
    <cellStyle name="Normal 3 2 3 2 3 2 2 2 5" xfId="20684" xr:uid="{00000000-0005-0000-0000-0000E04C0000}"/>
    <cellStyle name="Normal 3 2 3 2 3 2 2 3" xfId="20685" xr:uid="{00000000-0005-0000-0000-0000E14C0000}"/>
    <cellStyle name="Normal 3 2 3 2 3 2 2 3 2" xfId="20686" xr:uid="{00000000-0005-0000-0000-0000E24C0000}"/>
    <cellStyle name="Normal 3 2 3 2 3 2 2 3 2 2" xfId="20687" xr:uid="{00000000-0005-0000-0000-0000E34C0000}"/>
    <cellStyle name="Normal 3 2 3 2 3 2 2 3 2 2 2" xfId="20688" xr:uid="{00000000-0005-0000-0000-0000E44C0000}"/>
    <cellStyle name="Normal 3 2 3 2 3 2 2 3 2 3" xfId="20689" xr:uid="{00000000-0005-0000-0000-0000E54C0000}"/>
    <cellStyle name="Normal 3 2 3 2 3 2 2 3 3" xfId="20690" xr:uid="{00000000-0005-0000-0000-0000E64C0000}"/>
    <cellStyle name="Normal 3 2 3 2 3 2 2 3 3 2" xfId="20691" xr:uid="{00000000-0005-0000-0000-0000E74C0000}"/>
    <cellStyle name="Normal 3 2 3 2 3 2 2 3 4" xfId="20692" xr:uid="{00000000-0005-0000-0000-0000E84C0000}"/>
    <cellStyle name="Normal 3 2 3 2 3 2 2 4" xfId="20693" xr:uid="{00000000-0005-0000-0000-0000E94C0000}"/>
    <cellStyle name="Normal 3 2 3 2 3 2 2 4 2" xfId="20694" xr:uid="{00000000-0005-0000-0000-0000EA4C0000}"/>
    <cellStyle name="Normal 3 2 3 2 3 2 2 4 2 2" xfId="20695" xr:uid="{00000000-0005-0000-0000-0000EB4C0000}"/>
    <cellStyle name="Normal 3 2 3 2 3 2 2 4 2 2 2" xfId="20696" xr:uid="{00000000-0005-0000-0000-0000EC4C0000}"/>
    <cellStyle name="Normal 3 2 3 2 3 2 2 4 2 3" xfId="20697" xr:uid="{00000000-0005-0000-0000-0000ED4C0000}"/>
    <cellStyle name="Normal 3 2 3 2 3 2 2 4 3" xfId="20698" xr:uid="{00000000-0005-0000-0000-0000EE4C0000}"/>
    <cellStyle name="Normal 3 2 3 2 3 2 2 4 3 2" xfId="20699" xr:uid="{00000000-0005-0000-0000-0000EF4C0000}"/>
    <cellStyle name="Normal 3 2 3 2 3 2 2 4 4" xfId="20700" xr:uid="{00000000-0005-0000-0000-0000F04C0000}"/>
    <cellStyle name="Normal 3 2 3 2 3 2 2 5" xfId="20701" xr:uid="{00000000-0005-0000-0000-0000F14C0000}"/>
    <cellStyle name="Normal 3 2 3 2 3 2 2 5 2" xfId="20702" xr:uid="{00000000-0005-0000-0000-0000F24C0000}"/>
    <cellStyle name="Normal 3 2 3 2 3 2 2 5 2 2" xfId="20703" xr:uid="{00000000-0005-0000-0000-0000F34C0000}"/>
    <cellStyle name="Normal 3 2 3 2 3 2 2 5 3" xfId="20704" xr:uid="{00000000-0005-0000-0000-0000F44C0000}"/>
    <cellStyle name="Normal 3 2 3 2 3 2 2 6" xfId="20705" xr:uid="{00000000-0005-0000-0000-0000F54C0000}"/>
    <cellStyle name="Normal 3 2 3 2 3 2 2 6 2" xfId="20706" xr:uid="{00000000-0005-0000-0000-0000F64C0000}"/>
    <cellStyle name="Normal 3 2 3 2 3 2 2 7" xfId="20707" xr:uid="{00000000-0005-0000-0000-0000F74C0000}"/>
    <cellStyle name="Normal 3 2 3 2 3 2 2 7 2" xfId="20708" xr:uid="{00000000-0005-0000-0000-0000F84C0000}"/>
    <cellStyle name="Normal 3 2 3 2 3 2 2 8" xfId="20709" xr:uid="{00000000-0005-0000-0000-0000F94C0000}"/>
    <cellStyle name="Normal 3 2 3 2 3 2 3" xfId="20710" xr:uid="{00000000-0005-0000-0000-0000FA4C0000}"/>
    <cellStyle name="Normal 3 2 3 2 3 2 3 2" xfId="20711" xr:uid="{00000000-0005-0000-0000-0000FB4C0000}"/>
    <cellStyle name="Normal 3 2 3 2 3 2 3 2 2" xfId="20712" xr:uid="{00000000-0005-0000-0000-0000FC4C0000}"/>
    <cellStyle name="Normal 3 2 3 2 3 2 3 2 2 2" xfId="20713" xr:uid="{00000000-0005-0000-0000-0000FD4C0000}"/>
    <cellStyle name="Normal 3 2 3 2 3 2 3 2 2 2 2" xfId="20714" xr:uid="{00000000-0005-0000-0000-0000FE4C0000}"/>
    <cellStyle name="Normal 3 2 3 2 3 2 3 2 2 3" xfId="20715" xr:uid="{00000000-0005-0000-0000-0000FF4C0000}"/>
    <cellStyle name="Normal 3 2 3 2 3 2 3 2 3" xfId="20716" xr:uid="{00000000-0005-0000-0000-0000004D0000}"/>
    <cellStyle name="Normal 3 2 3 2 3 2 3 2 3 2" xfId="20717" xr:uid="{00000000-0005-0000-0000-0000014D0000}"/>
    <cellStyle name="Normal 3 2 3 2 3 2 3 2 4" xfId="20718" xr:uid="{00000000-0005-0000-0000-0000024D0000}"/>
    <cellStyle name="Normal 3 2 3 2 3 2 3 3" xfId="20719" xr:uid="{00000000-0005-0000-0000-0000034D0000}"/>
    <cellStyle name="Normal 3 2 3 2 3 2 3 3 2" xfId="20720" xr:uid="{00000000-0005-0000-0000-0000044D0000}"/>
    <cellStyle name="Normal 3 2 3 2 3 2 3 3 2 2" xfId="20721" xr:uid="{00000000-0005-0000-0000-0000054D0000}"/>
    <cellStyle name="Normal 3 2 3 2 3 2 3 3 3" xfId="20722" xr:uid="{00000000-0005-0000-0000-0000064D0000}"/>
    <cellStyle name="Normal 3 2 3 2 3 2 3 4" xfId="20723" xr:uid="{00000000-0005-0000-0000-0000074D0000}"/>
    <cellStyle name="Normal 3 2 3 2 3 2 3 4 2" xfId="20724" xr:uid="{00000000-0005-0000-0000-0000084D0000}"/>
    <cellStyle name="Normal 3 2 3 2 3 2 3 5" xfId="20725" xr:uid="{00000000-0005-0000-0000-0000094D0000}"/>
    <cellStyle name="Normal 3 2 3 2 3 2 4" xfId="20726" xr:uid="{00000000-0005-0000-0000-00000A4D0000}"/>
    <cellStyle name="Normal 3 2 3 2 3 2 4 2" xfId="20727" xr:uid="{00000000-0005-0000-0000-00000B4D0000}"/>
    <cellStyle name="Normal 3 2 3 2 3 2 4 2 2" xfId="20728" xr:uid="{00000000-0005-0000-0000-00000C4D0000}"/>
    <cellStyle name="Normal 3 2 3 2 3 2 4 2 2 2" xfId="20729" xr:uid="{00000000-0005-0000-0000-00000D4D0000}"/>
    <cellStyle name="Normal 3 2 3 2 3 2 4 2 3" xfId="20730" xr:uid="{00000000-0005-0000-0000-00000E4D0000}"/>
    <cellStyle name="Normal 3 2 3 2 3 2 4 3" xfId="20731" xr:uid="{00000000-0005-0000-0000-00000F4D0000}"/>
    <cellStyle name="Normal 3 2 3 2 3 2 4 3 2" xfId="20732" xr:uid="{00000000-0005-0000-0000-0000104D0000}"/>
    <cellStyle name="Normal 3 2 3 2 3 2 4 4" xfId="20733" xr:uid="{00000000-0005-0000-0000-0000114D0000}"/>
    <cellStyle name="Normal 3 2 3 2 3 2 5" xfId="20734" xr:uid="{00000000-0005-0000-0000-0000124D0000}"/>
    <cellStyle name="Normal 3 2 3 2 3 2 5 2" xfId="20735" xr:uid="{00000000-0005-0000-0000-0000134D0000}"/>
    <cellStyle name="Normal 3 2 3 2 3 2 5 2 2" xfId="20736" xr:uid="{00000000-0005-0000-0000-0000144D0000}"/>
    <cellStyle name="Normal 3 2 3 2 3 2 5 2 2 2" xfId="20737" xr:uid="{00000000-0005-0000-0000-0000154D0000}"/>
    <cellStyle name="Normal 3 2 3 2 3 2 5 2 3" xfId="20738" xr:uid="{00000000-0005-0000-0000-0000164D0000}"/>
    <cellStyle name="Normal 3 2 3 2 3 2 5 3" xfId="20739" xr:uid="{00000000-0005-0000-0000-0000174D0000}"/>
    <cellStyle name="Normal 3 2 3 2 3 2 5 3 2" xfId="20740" xr:uid="{00000000-0005-0000-0000-0000184D0000}"/>
    <cellStyle name="Normal 3 2 3 2 3 2 5 4" xfId="20741" xr:uid="{00000000-0005-0000-0000-0000194D0000}"/>
    <cellStyle name="Normal 3 2 3 2 3 2 6" xfId="20742" xr:uid="{00000000-0005-0000-0000-00001A4D0000}"/>
    <cellStyle name="Normal 3 2 3 2 3 2 6 2" xfId="20743" xr:uid="{00000000-0005-0000-0000-00001B4D0000}"/>
    <cellStyle name="Normal 3 2 3 2 3 2 6 2 2" xfId="20744" xr:uid="{00000000-0005-0000-0000-00001C4D0000}"/>
    <cellStyle name="Normal 3 2 3 2 3 2 6 3" xfId="20745" xr:uid="{00000000-0005-0000-0000-00001D4D0000}"/>
    <cellStyle name="Normal 3 2 3 2 3 2 7" xfId="20746" xr:uid="{00000000-0005-0000-0000-00001E4D0000}"/>
    <cellStyle name="Normal 3 2 3 2 3 2 7 2" xfId="20747" xr:uid="{00000000-0005-0000-0000-00001F4D0000}"/>
    <cellStyle name="Normal 3 2 3 2 3 2 8" xfId="20748" xr:uid="{00000000-0005-0000-0000-0000204D0000}"/>
    <cellStyle name="Normal 3 2 3 2 3 2 8 2" xfId="20749" xr:uid="{00000000-0005-0000-0000-0000214D0000}"/>
    <cellStyle name="Normal 3 2 3 2 3 2 9" xfId="20750" xr:uid="{00000000-0005-0000-0000-0000224D0000}"/>
    <cellStyle name="Normal 3 2 3 2 3 3" xfId="20751" xr:uid="{00000000-0005-0000-0000-0000234D0000}"/>
    <cellStyle name="Normal 3 2 3 2 3 3 2" xfId="20752" xr:uid="{00000000-0005-0000-0000-0000244D0000}"/>
    <cellStyle name="Normal 3 2 3 2 3 3 2 2" xfId="20753" xr:uid="{00000000-0005-0000-0000-0000254D0000}"/>
    <cellStyle name="Normal 3 2 3 2 3 3 2 2 2" xfId="20754" xr:uid="{00000000-0005-0000-0000-0000264D0000}"/>
    <cellStyle name="Normal 3 2 3 2 3 3 2 2 2 2" xfId="20755" xr:uid="{00000000-0005-0000-0000-0000274D0000}"/>
    <cellStyle name="Normal 3 2 3 2 3 3 2 2 2 2 2" xfId="20756" xr:uid="{00000000-0005-0000-0000-0000284D0000}"/>
    <cellStyle name="Normal 3 2 3 2 3 3 2 2 2 3" xfId="20757" xr:uid="{00000000-0005-0000-0000-0000294D0000}"/>
    <cellStyle name="Normal 3 2 3 2 3 3 2 2 3" xfId="20758" xr:uid="{00000000-0005-0000-0000-00002A4D0000}"/>
    <cellStyle name="Normal 3 2 3 2 3 3 2 2 3 2" xfId="20759" xr:uid="{00000000-0005-0000-0000-00002B4D0000}"/>
    <cellStyle name="Normal 3 2 3 2 3 3 2 2 4" xfId="20760" xr:uid="{00000000-0005-0000-0000-00002C4D0000}"/>
    <cellStyle name="Normal 3 2 3 2 3 3 2 3" xfId="20761" xr:uid="{00000000-0005-0000-0000-00002D4D0000}"/>
    <cellStyle name="Normal 3 2 3 2 3 3 2 3 2" xfId="20762" xr:uid="{00000000-0005-0000-0000-00002E4D0000}"/>
    <cellStyle name="Normal 3 2 3 2 3 3 2 3 2 2" xfId="20763" xr:uid="{00000000-0005-0000-0000-00002F4D0000}"/>
    <cellStyle name="Normal 3 2 3 2 3 3 2 3 3" xfId="20764" xr:uid="{00000000-0005-0000-0000-0000304D0000}"/>
    <cellStyle name="Normal 3 2 3 2 3 3 2 4" xfId="20765" xr:uid="{00000000-0005-0000-0000-0000314D0000}"/>
    <cellStyle name="Normal 3 2 3 2 3 3 2 4 2" xfId="20766" xr:uid="{00000000-0005-0000-0000-0000324D0000}"/>
    <cellStyle name="Normal 3 2 3 2 3 3 2 5" xfId="20767" xr:uid="{00000000-0005-0000-0000-0000334D0000}"/>
    <cellStyle name="Normal 3 2 3 2 3 3 3" xfId="20768" xr:uid="{00000000-0005-0000-0000-0000344D0000}"/>
    <cellStyle name="Normal 3 2 3 2 3 3 3 2" xfId="20769" xr:uid="{00000000-0005-0000-0000-0000354D0000}"/>
    <cellStyle name="Normal 3 2 3 2 3 3 3 2 2" xfId="20770" xr:uid="{00000000-0005-0000-0000-0000364D0000}"/>
    <cellStyle name="Normal 3 2 3 2 3 3 3 2 2 2" xfId="20771" xr:uid="{00000000-0005-0000-0000-0000374D0000}"/>
    <cellStyle name="Normal 3 2 3 2 3 3 3 2 3" xfId="20772" xr:uid="{00000000-0005-0000-0000-0000384D0000}"/>
    <cellStyle name="Normal 3 2 3 2 3 3 3 3" xfId="20773" xr:uid="{00000000-0005-0000-0000-0000394D0000}"/>
    <cellStyle name="Normal 3 2 3 2 3 3 3 3 2" xfId="20774" xr:uid="{00000000-0005-0000-0000-00003A4D0000}"/>
    <cellStyle name="Normal 3 2 3 2 3 3 3 4" xfId="20775" xr:uid="{00000000-0005-0000-0000-00003B4D0000}"/>
    <cellStyle name="Normal 3 2 3 2 3 3 4" xfId="20776" xr:uid="{00000000-0005-0000-0000-00003C4D0000}"/>
    <cellStyle name="Normal 3 2 3 2 3 3 4 2" xfId="20777" xr:uid="{00000000-0005-0000-0000-00003D4D0000}"/>
    <cellStyle name="Normal 3 2 3 2 3 3 4 2 2" xfId="20778" xr:uid="{00000000-0005-0000-0000-00003E4D0000}"/>
    <cellStyle name="Normal 3 2 3 2 3 3 4 2 2 2" xfId="20779" xr:uid="{00000000-0005-0000-0000-00003F4D0000}"/>
    <cellStyle name="Normal 3 2 3 2 3 3 4 2 3" xfId="20780" xr:uid="{00000000-0005-0000-0000-0000404D0000}"/>
    <cellStyle name="Normal 3 2 3 2 3 3 4 3" xfId="20781" xr:uid="{00000000-0005-0000-0000-0000414D0000}"/>
    <cellStyle name="Normal 3 2 3 2 3 3 4 3 2" xfId="20782" xr:uid="{00000000-0005-0000-0000-0000424D0000}"/>
    <cellStyle name="Normal 3 2 3 2 3 3 4 4" xfId="20783" xr:uid="{00000000-0005-0000-0000-0000434D0000}"/>
    <cellStyle name="Normal 3 2 3 2 3 3 5" xfId="20784" xr:uid="{00000000-0005-0000-0000-0000444D0000}"/>
    <cellStyle name="Normal 3 2 3 2 3 3 5 2" xfId="20785" xr:uid="{00000000-0005-0000-0000-0000454D0000}"/>
    <cellStyle name="Normal 3 2 3 2 3 3 5 2 2" xfId="20786" xr:uid="{00000000-0005-0000-0000-0000464D0000}"/>
    <cellStyle name="Normal 3 2 3 2 3 3 5 3" xfId="20787" xr:uid="{00000000-0005-0000-0000-0000474D0000}"/>
    <cellStyle name="Normal 3 2 3 2 3 3 6" xfId="20788" xr:uid="{00000000-0005-0000-0000-0000484D0000}"/>
    <cellStyle name="Normal 3 2 3 2 3 3 6 2" xfId="20789" xr:uid="{00000000-0005-0000-0000-0000494D0000}"/>
    <cellStyle name="Normal 3 2 3 2 3 3 7" xfId="20790" xr:uid="{00000000-0005-0000-0000-00004A4D0000}"/>
    <cellStyle name="Normal 3 2 3 2 3 3 7 2" xfId="20791" xr:uid="{00000000-0005-0000-0000-00004B4D0000}"/>
    <cellStyle name="Normal 3 2 3 2 3 3 8" xfId="20792" xr:uid="{00000000-0005-0000-0000-00004C4D0000}"/>
    <cellStyle name="Normal 3 2 3 2 3 4" xfId="20793" xr:uid="{00000000-0005-0000-0000-00004D4D0000}"/>
    <cellStyle name="Normal 3 2 3 2 3 4 2" xfId="20794" xr:uid="{00000000-0005-0000-0000-00004E4D0000}"/>
    <cellStyle name="Normal 3 2 3 2 3 4 2 2" xfId="20795" xr:uid="{00000000-0005-0000-0000-00004F4D0000}"/>
    <cellStyle name="Normal 3 2 3 2 3 4 2 2 2" xfId="20796" xr:uid="{00000000-0005-0000-0000-0000504D0000}"/>
    <cellStyle name="Normal 3 2 3 2 3 4 2 2 2 2" xfId="20797" xr:uid="{00000000-0005-0000-0000-0000514D0000}"/>
    <cellStyle name="Normal 3 2 3 2 3 4 2 2 3" xfId="20798" xr:uid="{00000000-0005-0000-0000-0000524D0000}"/>
    <cellStyle name="Normal 3 2 3 2 3 4 2 3" xfId="20799" xr:uid="{00000000-0005-0000-0000-0000534D0000}"/>
    <cellStyle name="Normal 3 2 3 2 3 4 2 3 2" xfId="20800" xr:uid="{00000000-0005-0000-0000-0000544D0000}"/>
    <cellStyle name="Normal 3 2 3 2 3 4 2 4" xfId="20801" xr:uid="{00000000-0005-0000-0000-0000554D0000}"/>
    <cellStyle name="Normal 3 2 3 2 3 4 3" xfId="20802" xr:uid="{00000000-0005-0000-0000-0000564D0000}"/>
    <cellStyle name="Normal 3 2 3 2 3 4 3 2" xfId="20803" xr:uid="{00000000-0005-0000-0000-0000574D0000}"/>
    <cellStyle name="Normal 3 2 3 2 3 4 3 2 2" xfId="20804" xr:uid="{00000000-0005-0000-0000-0000584D0000}"/>
    <cellStyle name="Normal 3 2 3 2 3 4 3 3" xfId="20805" xr:uid="{00000000-0005-0000-0000-0000594D0000}"/>
    <cellStyle name="Normal 3 2 3 2 3 4 4" xfId="20806" xr:uid="{00000000-0005-0000-0000-00005A4D0000}"/>
    <cellStyle name="Normal 3 2 3 2 3 4 4 2" xfId="20807" xr:uid="{00000000-0005-0000-0000-00005B4D0000}"/>
    <cellStyle name="Normal 3 2 3 2 3 4 5" xfId="20808" xr:uid="{00000000-0005-0000-0000-00005C4D0000}"/>
    <cellStyle name="Normal 3 2 3 2 3 5" xfId="20809" xr:uid="{00000000-0005-0000-0000-00005D4D0000}"/>
    <cellStyle name="Normal 3 2 3 2 3 5 2" xfId="20810" xr:uid="{00000000-0005-0000-0000-00005E4D0000}"/>
    <cellStyle name="Normal 3 2 3 2 3 5 2 2" xfId="20811" xr:uid="{00000000-0005-0000-0000-00005F4D0000}"/>
    <cellStyle name="Normal 3 2 3 2 3 5 2 2 2" xfId="20812" xr:uid="{00000000-0005-0000-0000-0000604D0000}"/>
    <cellStyle name="Normal 3 2 3 2 3 5 2 3" xfId="20813" xr:uid="{00000000-0005-0000-0000-0000614D0000}"/>
    <cellStyle name="Normal 3 2 3 2 3 5 3" xfId="20814" xr:uid="{00000000-0005-0000-0000-0000624D0000}"/>
    <cellStyle name="Normal 3 2 3 2 3 5 3 2" xfId="20815" xr:uid="{00000000-0005-0000-0000-0000634D0000}"/>
    <cellStyle name="Normal 3 2 3 2 3 5 4" xfId="20816" xr:uid="{00000000-0005-0000-0000-0000644D0000}"/>
    <cellStyle name="Normal 3 2 3 2 3 6" xfId="20817" xr:uid="{00000000-0005-0000-0000-0000654D0000}"/>
    <cellStyle name="Normal 3 2 3 2 3 6 2" xfId="20818" xr:uid="{00000000-0005-0000-0000-0000664D0000}"/>
    <cellStyle name="Normal 3 2 3 2 3 6 2 2" xfId="20819" xr:uid="{00000000-0005-0000-0000-0000674D0000}"/>
    <cellStyle name="Normal 3 2 3 2 3 6 2 2 2" xfId="20820" xr:uid="{00000000-0005-0000-0000-0000684D0000}"/>
    <cellStyle name="Normal 3 2 3 2 3 6 2 3" xfId="20821" xr:uid="{00000000-0005-0000-0000-0000694D0000}"/>
    <cellStyle name="Normal 3 2 3 2 3 6 3" xfId="20822" xr:uid="{00000000-0005-0000-0000-00006A4D0000}"/>
    <cellStyle name="Normal 3 2 3 2 3 6 3 2" xfId="20823" xr:uid="{00000000-0005-0000-0000-00006B4D0000}"/>
    <cellStyle name="Normal 3 2 3 2 3 6 4" xfId="20824" xr:uid="{00000000-0005-0000-0000-00006C4D0000}"/>
    <cellStyle name="Normal 3 2 3 2 3 7" xfId="20825" xr:uid="{00000000-0005-0000-0000-00006D4D0000}"/>
    <cellStyle name="Normal 3 2 3 2 3 7 2" xfId="20826" xr:uid="{00000000-0005-0000-0000-00006E4D0000}"/>
    <cellStyle name="Normal 3 2 3 2 3 7 2 2" xfId="20827" xr:uid="{00000000-0005-0000-0000-00006F4D0000}"/>
    <cellStyle name="Normal 3 2 3 2 3 7 3" xfId="20828" xr:uid="{00000000-0005-0000-0000-0000704D0000}"/>
    <cellStyle name="Normal 3 2 3 2 3 8" xfId="20829" xr:uid="{00000000-0005-0000-0000-0000714D0000}"/>
    <cellStyle name="Normal 3 2 3 2 3 8 2" xfId="20830" xr:uid="{00000000-0005-0000-0000-0000724D0000}"/>
    <cellStyle name="Normal 3 2 3 2 3 9" xfId="20831" xr:uid="{00000000-0005-0000-0000-0000734D0000}"/>
    <cellStyle name="Normal 3 2 3 2 3 9 2" xfId="20832" xr:uid="{00000000-0005-0000-0000-0000744D0000}"/>
    <cellStyle name="Normal 3 2 3 2 4" xfId="20833" xr:uid="{00000000-0005-0000-0000-0000754D0000}"/>
    <cellStyle name="Normal 3 2 3 2 4 10" xfId="20834" xr:uid="{00000000-0005-0000-0000-0000764D0000}"/>
    <cellStyle name="Normal 3 2 3 2 4 2" xfId="20835" xr:uid="{00000000-0005-0000-0000-0000774D0000}"/>
    <cellStyle name="Normal 3 2 3 2 4 2 2" xfId="20836" xr:uid="{00000000-0005-0000-0000-0000784D0000}"/>
    <cellStyle name="Normal 3 2 3 2 4 2 2 2" xfId="20837" xr:uid="{00000000-0005-0000-0000-0000794D0000}"/>
    <cellStyle name="Normal 3 2 3 2 4 2 2 2 2" xfId="20838" xr:uid="{00000000-0005-0000-0000-00007A4D0000}"/>
    <cellStyle name="Normal 3 2 3 2 4 2 2 2 2 2" xfId="20839" xr:uid="{00000000-0005-0000-0000-00007B4D0000}"/>
    <cellStyle name="Normal 3 2 3 2 4 2 2 2 2 2 2" xfId="20840" xr:uid="{00000000-0005-0000-0000-00007C4D0000}"/>
    <cellStyle name="Normal 3 2 3 2 4 2 2 2 2 2 2 2" xfId="20841" xr:uid="{00000000-0005-0000-0000-00007D4D0000}"/>
    <cellStyle name="Normal 3 2 3 2 4 2 2 2 2 2 3" xfId="20842" xr:uid="{00000000-0005-0000-0000-00007E4D0000}"/>
    <cellStyle name="Normal 3 2 3 2 4 2 2 2 2 3" xfId="20843" xr:uid="{00000000-0005-0000-0000-00007F4D0000}"/>
    <cellStyle name="Normal 3 2 3 2 4 2 2 2 2 3 2" xfId="20844" xr:uid="{00000000-0005-0000-0000-0000804D0000}"/>
    <cellStyle name="Normal 3 2 3 2 4 2 2 2 2 4" xfId="20845" xr:uid="{00000000-0005-0000-0000-0000814D0000}"/>
    <cellStyle name="Normal 3 2 3 2 4 2 2 2 3" xfId="20846" xr:uid="{00000000-0005-0000-0000-0000824D0000}"/>
    <cellStyle name="Normal 3 2 3 2 4 2 2 2 3 2" xfId="20847" xr:uid="{00000000-0005-0000-0000-0000834D0000}"/>
    <cellStyle name="Normal 3 2 3 2 4 2 2 2 3 2 2" xfId="20848" xr:uid="{00000000-0005-0000-0000-0000844D0000}"/>
    <cellStyle name="Normal 3 2 3 2 4 2 2 2 3 3" xfId="20849" xr:uid="{00000000-0005-0000-0000-0000854D0000}"/>
    <cellStyle name="Normal 3 2 3 2 4 2 2 2 4" xfId="20850" xr:uid="{00000000-0005-0000-0000-0000864D0000}"/>
    <cellStyle name="Normal 3 2 3 2 4 2 2 2 4 2" xfId="20851" xr:uid="{00000000-0005-0000-0000-0000874D0000}"/>
    <cellStyle name="Normal 3 2 3 2 4 2 2 2 5" xfId="20852" xr:uid="{00000000-0005-0000-0000-0000884D0000}"/>
    <cellStyle name="Normal 3 2 3 2 4 2 2 3" xfId="20853" xr:uid="{00000000-0005-0000-0000-0000894D0000}"/>
    <cellStyle name="Normal 3 2 3 2 4 2 2 3 2" xfId="20854" xr:uid="{00000000-0005-0000-0000-00008A4D0000}"/>
    <cellStyle name="Normal 3 2 3 2 4 2 2 3 2 2" xfId="20855" xr:uid="{00000000-0005-0000-0000-00008B4D0000}"/>
    <cellStyle name="Normal 3 2 3 2 4 2 2 3 2 2 2" xfId="20856" xr:uid="{00000000-0005-0000-0000-00008C4D0000}"/>
    <cellStyle name="Normal 3 2 3 2 4 2 2 3 2 3" xfId="20857" xr:uid="{00000000-0005-0000-0000-00008D4D0000}"/>
    <cellStyle name="Normal 3 2 3 2 4 2 2 3 3" xfId="20858" xr:uid="{00000000-0005-0000-0000-00008E4D0000}"/>
    <cellStyle name="Normal 3 2 3 2 4 2 2 3 3 2" xfId="20859" xr:uid="{00000000-0005-0000-0000-00008F4D0000}"/>
    <cellStyle name="Normal 3 2 3 2 4 2 2 3 4" xfId="20860" xr:uid="{00000000-0005-0000-0000-0000904D0000}"/>
    <cellStyle name="Normal 3 2 3 2 4 2 2 4" xfId="20861" xr:uid="{00000000-0005-0000-0000-0000914D0000}"/>
    <cellStyle name="Normal 3 2 3 2 4 2 2 4 2" xfId="20862" xr:uid="{00000000-0005-0000-0000-0000924D0000}"/>
    <cellStyle name="Normal 3 2 3 2 4 2 2 4 2 2" xfId="20863" xr:uid="{00000000-0005-0000-0000-0000934D0000}"/>
    <cellStyle name="Normal 3 2 3 2 4 2 2 4 2 2 2" xfId="20864" xr:uid="{00000000-0005-0000-0000-0000944D0000}"/>
    <cellStyle name="Normal 3 2 3 2 4 2 2 4 2 3" xfId="20865" xr:uid="{00000000-0005-0000-0000-0000954D0000}"/>
    <cellStyle name="Normal 3 2 3 2 4 2 2 4 3" xfId="20866" xr:uid="{00000000-0005-0000-0000-0000964D0000}"/>
    <cellStyle name="Normal 3 2 3 2 4 2 2 4 3 2" xfId="20867" xr:uid="{00000000-0005-0000-0000-0000974D0000}"/>
    <cellStyle name="Normal 3 2 3 2 4 2 2 4 4" xfId="20868" xr:uid="{00000000-0005-0000-0000-0000984D0000}"/>
    <cellStyle name="Normal 3 2 3 2 4 2 2 5" xfId="20869" xr:uid="{00000000-0005-0000-0000-0000994D0000}"/>
    <cellStyle name="Normal 3 2 3 2 4 2 2 5 2" xfId="20870" xr:uid="{00000000-0005-0000-0000-00009A4D0000}"/>
    <cellStyle name="Normal 3 2 3 2 4 2 2 5 2 2" xfId="20871" xr:uid="{00000000-0005-0000-0000-00009B4D0000}"/>
    <cellStyle name="Normal 3 2 3 2 4 2 2 5 3" xfId="20872" xr:uid="{00000000-0005-0000-0000-00009C4D0000}"/>
    <cellStyle name="Normal 3 2 3 2 4 2 2 6" xfId="20873" xr:uid="{00000000-0005-0000-0000-00009D4D0000}"/>
    <cellStyle name="Normal 3 2 3 2 4 2 2 6 2" xfId="20874" xr:uid="{00000000-0005-0000-0000-00009E4D0000}"/>
    <cellStyle name="Normal 3 2 3 2 4 2 2 7" xfId="20875" xr:uid="{00000000-0005-0000-0000-00009F4D0000}"/>
    <cellStyle name="Normal 3 2 3 2 4 2 2 7 2" xfId="20876" xr:uid="{00000000-0005-0000-0000-0000A04D0000}"/>
    <cellStyle name="Normal 3 2 3 2 4 2 2 8" xfId="20877" xr:uid="{00000000-0005-0000-0000-0000A14D0000}"/>
    <cellStyle name="Normal 3 2 3 2 4 2 3" xfId="20878" xr:uid="{00000000-0005-0000-0000-0000A24D0000}"/>
    <cellStyle name="Normal 3 2 3 2 4 2 3 2" xfId="20879" xr:uid="{00000000-0005-0000-0000-0000A34D0000}"/>
    <cellStyle name="Normal 3 2 3 2 4 2 3 2 2" xfId="20880" xr:uid="{00000000-0005-0000-0000-0000A44D0000}"/>
    <cellStyle name="Normal 3 2 3 2 4 2 3 2 2 2" xfId="20881" xr:uid="{00000000-0005-0000-0000-0000A54D0000}"/>
    <cellStyle name="Normal 3 2 3 2 4 2 3 2 2 2 2" xfId="20882" xr:uid="{00000000-0005-0000-0000-0000A64D0000}"/>
    <cellStyle name="Normal 3 2 3 2 4 2 3 2 2 3" xfId="20883" xr:uid="{00000000-0005-0000-0000-0000A74D0000}"/>
    <cellStyle name="Normal 3 2 3 2 4 2 3 2 3" xfId="20884" xr:uid="{00000000-0005-0000-0000-0000A84D0000}"/>
    <cellStyle name="Normal 3 2 3 2 4 2 3 2 3 2" xfId="20885" xr:uid="{00000000-0005-0000-0000-0000A94D0000}"/>
    <cellStyle name="Normal 3 2 3 2 4 2 3 2 4" xfId="20886" xr:uid="{00000000-0005-0000-0000-0000AA4D0000}"/>
    <cellStyle name="Normal 3 2 3 2 4 2 3 3" xfId="20887" xr:uid="{00000000-0005-0000-0000-0000AB4D0000}"/>
    <cellStyle name="Normal 3 2 3 2 4 2 3 3 2" xfId="20888" xr:uid="{00000000-0005-0000-0000-0000AC4D0000}"/>
    <cellStyle name="Normal 3 2 3 2 4 2 3 3 2 2" xfId="20889" xr:uid="{00000000-0005-0000-0000-0000AD4D0000}"/>
    <cellStyle name="Normal 3 2 3 2 4 2 3 3 3" xfId="20890" xr:uid="{00000000-0005-0000-0000-0000AE4D0000}"/>
    <cellStyle name="Normal 3 2 3 2 4 2 3 4" xfId="20891" xr:uid="{00000000-0005-0000-0000-0000AF4D0000}"/>
    <cellStyle name="Normal 3 2 3 2 4 2 3 4 2" xfId="20892" xr:uid="{00000000-0005-0000-0000-0000B04D0000}"/>
    <cellStyle name="Normal 3 2 3 2 4 2 3 5" xfId="20893" xr:uid="{00000000-0005-0000-0000-0000B14D0000}"/>
    <cellStyle name="Normal 3 2 3 2 4 2 4" xfId="20894" xr:uid="{00000000-0005-0000-0000-0000B24D0000}"/>
    <cellStyle name="Normal 3 2 3 2 4 2 4 2" xfId="20895" xr:uid="{00000000-0005-0000-0000-0000B34D0000}"/>
    <cellStyle name="Normal 3 2 3 2 4 2 4 2 2" xfId="20896" xr:uid="{00000000-0005-0000-0000-0000B44D0000}"/>
    <cellStyle name="Normal 3 2 3 2 4 2 4 2 2 2" xfId="20897" xr:uid="{00000000-0005-0000-0000-0000B54D0000}"/>
    <cellStyle name="Normal 3 2 3 2 4 2 4 2 3" xfId="20898" xr:uid="{00000000-0005-0000-0000-0000B64D0000}"/>
    <cellStyle name="Normal 3 2 3 2 4 2 4 3" xfId="20899" xr:uid="{00000000-0005-0000-0000-0000B74D0000}"/>
    <cellStyle name="Normal 3 2 3 2 4 2 4 3 2" xfId="20900" xr:uid="{00000000-0005-0000-0000-0000B84D0000}"/>
    <cellStyle name="Normal 3 2 3 2 4 2 4 4" xfId="20901" xr:uid="{00000000-0005-0000-0000-0000B94D0000}"/>
    <cellStyle name="Normal 3 2 3 2 4 2 5" xfId="20902" xr:uid="{00000000-0005-0000-0000-0000BA4D0000}"/>
    <cellStyle name="Normal 3 2 3 2 4 2 5 2" xfId="20903" xr:uid="{00000000-0005-0000-0000-0000BB4D0000}"/>
    <cellStyle name="Normal 3 2 3 2 4 2 5 2 2" xfId="20904" xr:uid="{00000000-0005-0000-0000-0000BC4D0000}"/>
    <cellStyle name="Normal 3 2 3 2 4 2 5 2 2 2" xfId="20905" xr:uid="{00000000-0005-0000-0000-0000BD4D0000}"/>
    <cellStyle name="Normal 3 2 3 2 4 2 5 2 3" xfId="20906" xr:uid="{00000000-0005-0000-0000-0000BE4D0000}"/>
    <cellStyle name="Normal 3 2 3 2 4 2 5 3" xfId="20907" xr:uid="{00000000-0005-0000-0000-0000BF4D0000}"/>
    <cellStyle name="Normal 3 2 3 2 4 2 5 3 2" xfId="20908" xr:uid="{00000000-0005-0000-0000-0000C04D0000}"/>
    <cellStyle name="Normal 3 2 3 2 4 2 5 4" xfId="20909" xr:uid="{00000000-0005-0000-0000-0000C14D0000}"/>
    <cellStyle name="Normal 3 2 3 2 4 2 6" xfId="20910" xr:uid="{00000000-0005-0000-0000-0000C24D0000}"/>
    <cellStyle name="Normal 3 2 3 2 4 2 6 2" xfId="20911" xr:uid="{00000000-0005-0000-0000-0000C34D0000}"/>
    <cellStyle name="Normal 3 2 3 2 4 2 6 2 2" xfId="20912" xr:uid="{00000000-0005-0000-0000-0000C44D0000}"/>
    <cellStyle name="Normal 3 2 3 2 4 2 6 3" xfId="20913" xr:uid="{00000000-0005-0000-0000-0000C54D0000}"/>
    <cellStyle name="Normal 3 2 3 2 4 2 7" xfId="20914" xr:uid="{00000000-0005-0000-0000-0000C64D0000}"/>
    <cellStyle name="Normal 3 2 3 2 4 2 7 2" xfId="20915" xr:uid="{00000000-0005-0000-0000-0000C74D0000}"/>
    <cellStyle name="Normal 3 2 3 2 4 2 8" xfId="20916" xr:uid="{00000000-0005-0000-0000-0000C84D0000}"/>
    <cellStyle name="Normal 3 2 3 2 4 2 8 2" xfId="20917" xr:uid="{00000000-0005-0000-0000-0000C94D0000}"/>
    <cellStyle name="Normal 3 2 3 2 4 2 9" xfId="20918" xr:uid="{00000000-0005-0000-0000-0000CA4D0000}"/>
    <cellStyle name="Normal 3 2 3 2 4 3" xfId="20919" xr:uid="{00000000-0005-0000-0000-0000CB4D0000}"/>
    <cellStyle name="Normal 3 2 3 2 4 3 2" xfId="20920" xr:uid="{00000000-0005-0000-0000-0000CC4D0000}"/>
    <cellStyle name="Normal 3 2 3 2 4 3 2 2" xfId="20921" xr:uid="{00000000-0005-0000-0000-0000CD4D0000}"/>
    <cellStyle name="Normal 3 2 3 2 4 3 2 2 2" xfId="20922" xr:uid="{00000000-0005-0000-0000-0000CE4D0000}"/>
    <cellStyle name="Normal 3 2 3 2 4 3 2 2 2 2" xfId="20923" xr:uid="{00000000-0005-0000-0000-0000CF4D0000}"/>
    <cellStyle name="Normal 3 2 3 2 4 3 2 2 2 2 2" xfId="20924" xr:uid="{00000000-0005-0000-0000-0000D04D0000}"/>
    <cellStyle name="Normal 3 2 3 2 4 3 2 2 2 3" xfId="20925" xr:uid="{00000000-0005-0000-0000-0000D14D0000}"/>
    <cellStyle name="Normal 3 2 3 2 4 3 2 2 3" xfId="20926" xr:uid="{00000000-0005-0000-0000-0000D24D0000}"/>
    <cellStyle name="Normal 3 2 3 2 4 3 2 2 3 2" xfId="20927" xr:uid="{00000000-0005-0000-0000-0000D34D0000}"/>
    <cellStyle name="Normal 3 2 3 2 4 3 2 2 4" xfId="20928" xr:uid="{00000000-0005-0000-0000-0000D44D0000}"/>
    <cellStyle name="Normal 3 2 3 2 4 3 2 3" xfId="20929" xr:uid="{00000000-0005-0000-0000-0000D54D0000}"/>
    <cellStyle name="Normal 3 2 3 2 4 3 2 3 2" xfId="20930" xr:uid="{00000000-0005-0000-0000-0000D64D0000}"/>
    <cellStyle name="Normal 3 2 3 2 4 3 2 3 2 2" xfId="20931" xr:uid="{00000000-0005-0000-0000-0000D74D0000}"/>
    <cellStyle name="Normal 3 2 3 2 4 3 2 3 3" xfId="20932" xr:uid="{00000000-0005-0000-0000-0000D84D0000}"/>
    <cellStyle name="Normal 3 2 3 2 4 3 2 4" xfId="20933" xr:uid="{00000000-0005-0000-0000-0000D94D0000}"/>
    <cellStyle name="Normal 3 2 3 2 4 3 2 4 2" xfId="20934" xr:uid="{00000000-0005-0000-0000-0000DA4D0000}"/>
    <cellStyle name="Normal 3 2 3 2 4 3 2 5" xfId="20935" xr:uid="{00000000-0005-0000-0000-0000DB4D0000}"/>
    <cellStyle name="Normal 3 2 3 2 4 3 3" xfId="20936" xr:uid="{00000000-0005-0000-0000-0000DC4D0000}"/>
    <cellStyle name="Normal 3 2 3 2 4 3 3 2" xfId="20937" xr:uid="{00000000-0005-0000-0000-0000DD4D0000}"/>
    <cellStyle name="Normal 3 2 3 2 4 3 3 2 2" xfId="20938" xr:uid="{00000000-0005-0000-0000-0000DE4D0000}"/>
    <cellStyle name="Normal 3 2 3 2 4 3 3 2 2 2" xfId="20939" xr:uid="{00000000-0005-0000-0000-0000DF4D0000}"/>
    <cellStyle name="Normal 3 2 3 2 4 3 3 2 3" xfId="20940" xr:uid="{00000000-0005-0000-0000-0000E04D0000}"/>
    <cellStyle name="Normal 3 2 3 2 4 3 3 3" xfId="20941" xr:uid="{00000000-0005-0000-0000-0000E14D0000}"/>
    <cellStyle name="Normal 3 2 3 2 4 3 3 3 2" xfId="20942" xr:uid="{00000000-0005-0000-0000-0000E24D0000}"/>
    <cellStyle name="Normal 3 2 3 2 4 3 3 4" xfId="20943" xr:uid="{00000000-0005-0000-0000-0000E34D0000}"/>
    <cellStyle name="Normal 3 2 3 2 4 3 4" xfId="20944" xr:uid="{00000000-0005-0000-0000-0000E44D0000}"/>
    <cellStyle name="Normal 3 2 3 2 4 3 4 2" xfId="20945" xr:uid="{00000000-0005-0000-0000-0000E54D0000}"/>
    <cellStyle name="Normal 3 2 3 2 4 3 4 2 2" xfId="20946" xr:uid="{00000000-0005-0000-0000-0000E64D0000}"/>
    <cellStyle name="Normal 3 2 3 2 4 3 4 2 2 2" xfId="20947" xr:uid="{00000000-0005-0000-0000-0000E74D0000}"/>
    <cellStyle name="Normal 3 2 3 2 4 3 4 2 3" xfId="20948" xr:uid="{00000000-0005-0000-0000-0000E84D0000}"/>
    <cellStyle name="Normal 3 2 3 2 4 3 4 3" xfId="20949" xr:uid="{00000000-0005-0000-0000-0000E94D0000}"/>
    <cellStyle name="Normal 3 2 3 2 4 3 4 3 2" xfId="20950" xr:uid="{00000000-0005-0000-0000-0000EA4D0000}"/>
    <cellStyle name="Normal 3 2 3 2 4 3 4 4" xfId="20951" xr:uid="{00000000-0005-0000-0000-0000EB4D0000}"/>
    <cellStyle name="Normal 3 2 3 2 4 3 5" xfId="20952" xr:uid="{00000000-0005-0000-0000-0000EC4D0000}"/>
    <cellStyle name="Normal 3 2 3 2 4 3 5 2" xfId="20953" xr:uid="{00000000-0005-0000-0000-0000ED4D0000}"/>
    <cellStyle name="Normal 3 2 3 2 4 3 5 2 2" xfId="20954" xr:uid="{00000000-0005-0000-0000-0000EE4D0000}"/>
    <cellStyle name="Normal 3 2 3 2 4 3 5 3" xfId="20955" xr:uid="{00000000-0005-0000-0000-0000EF4D0000}"/>
    <cellStyle name="Normal 3 2 3 2 4 3 6" xfId="20956" xr:uid="{00000000-0005-0000-0000-0000F04D0000}"/>
    <cellStyle name="Normal 3 2 3 2 4 3 6 2" xfId="20957" xr:uid="{00000000-0005-0000-0000-0000F14D0000}"/>
    <cellStyle name="Normal 3 2 3 2 4 3 7" xfId="20958" xr:uid="{00000000-0005-0000-0000-0000F24D0000}"/>
    <cellStyle name="Normal 3 2 3 2 4 3 7 2" xfId="20959" xr:uid="{00000000-0005-0000-0000-0000F34D0000}"/>
    <cellStyle name="Normal 3 2 3 2 4 3 8" xfId="20960" xr:uid="{00000000-0005-0000-0000-0000F44D0000}"/>
    <cellStyle name="Normal 3 2 3 2 4 4" xfId="20961" xr:uid="{00000000-0005-0000-0000-0000F54D0000}"/>
    <cellStyle name="Normal 3 2 3 2 4 4 2" xfId="20962" xr:uid="{00000000-0005-0000-0000-0000F64D0000}"/>
    <cellStyle name="Normal 3 2 3 2 4 4 2 2" xfId="20963" xr:uid="{00000000-0005-0000-0000-0000F74D0000}"/>
    <cellStyle name="Normal 3 2 3 2 4 4 2 2 2" xfId="20964" xr:uid="{00000000-0005-0000-0000-0000F84D0000}"/>
    <cellStyle name="Normal 3 2 3 2 4 4 2 2 2 2" xfId="20965" xr:uid="{00000000-0005-0000-0000-0000F94D0000}"/>
    <cellStyle name="Normal 3 2 3 2 4 4 2 2 3" xfId="20966" xr:uid="{00000000-0005-0000-0000-0000FA4D0000}"/>
    <cellStyle name="Normal 3 2 3 2 4 4 2 3" xfId="20967" xr:uid="{00000000-0005-0000-0000-0000FB4D0000}"/>
    <cellStyle name="Normal 3 2 3 2 4 4 2 3 2" xfId="20968" xr:uid="{00000000-0005-0000-0000-0000FC4D0000}"/>
    <cellStyle name="Normal 3 2 3 2 4 4 2 4" xfId="20969" xr:uid="{00000000-0005-0000-0000-0000FD4D0000}"/>
    <cellStyle name="Normal 3 2 3 2 4 4 3" xfId="20970" xr:uid="{00000000-0005-0000-0000-0000FE4D0000}"/>
    <cellStyle name="Normal 3 2 3 2 4 4 3 2" xfId="20971" xr:uid="{00000000-0005-0000-0000-0000FF4D0000}"/>
    <cellStyle name="Normal 3 2 3 2 4 4 3 2 2" xfId="20972" xr:uid="{00000000-0005-0000-0000-0000004E0000}"/>
    <cellStyle name="Normal 3 2 3 2 4 4 3 3" xfId="20973" xr:uid="{00000000-0005-0000-0000-0000014E0000}"/>
    <cellStyle name="Normal 3 2 3 2 4 4 4" xfId="20974" xr:uid="{00000000-0005-0000-0000-0000024E0000}"/>
    <cellStyle name="Normal 3 2 3 2 4 4 4 2" xfId="20975" xr:uid="{00000000-0005-0000-0000-0000034E0000}"/>
    <cellStyle name="Normal 3 2 3 2 4 4 5" xfId="20976" xr:uid="{00000000-0005-0000-0000-0000044E0000}"/>
    <cellStyle name="Normal 3 2 3 2 4 5" xfId="20977" xr:uid="{00000000-0005-0000-0000-0000054E0000}"/>
    <cellStyle name="Normal 3 2 3 2 4 5 2" xfId="20978" xr:uid="{00000000-0005-0000-0000-0000064E0000}"/>
    <cellStyle name="Normal 3 2 3 2 4 5 2 2" xfId="20979" xr:uid="{00000000-0005-0000-0000-0000074E0000}"/>
    <cellStyle name="Normal 3 2 3 2 4 5 2 2 2" xfId="20980" xr:uid="{00000000-0005-0000-0000-0000084E0000}"/>
    <cellStyle name="Normal 3 2 3 2 4 5 2 3" xfId="20981" xr:uid="{00000000-0005-0000-0000-0000094E0000}"/>
    <cellStyle name="Normal 3 2 3 2 4 5 3" xfId="20982" xr:uid="{00000000-0005-0000-0000-00000A4E0000}"/>
    <cellStyle name="Normal 3 2 3 2 4 5 3 2" xfId="20983" xr:uid="{00000000-0005-0000-0000-00000B4E0000}"/>
    <cellStyle name="Normal 3 2 3 2 4 5 4" xfId="20984" xr:uid="{00000000-0005-0000-0000-00000C4E0000}"/>
    <cellStyle name="Normal 3 2 3 2 4 6" xfId="20985" xr:uid="{00000000-0005-0000-0000-00000D4E0000}"/>
    <cellStyle name="Normal 3 2 3 2 4 6 2" xfId="20986" xr:uid="{00000000-0005-0000-0000-00000E4E0000}"/>
    <cellStyle name="Normal 3 2 3 2 4 6 2 2" xfId="20987" xr:uid="{00000000-0005-0000-0000-00000F4E0000}"/>
    <cellStyle name="Normal 3 2 3 2 4 6 2 2 2" xfId="20988" xr:uid="{00000000-0005-0000-0000-0000104E0000}"/>
    <cellStyle name="Normal 3 2 3 2 4 6 2 3" xfId="20989" xr:uid="{00000000-0005-0000-0000-0000114E0000}"/>
    <cellStyle name="Normal 3 2 3 2 4 6 3" xfId="20990" xr:uid="{00000000-0005-0000-0000-0000124E0000}"/>
    <cellStyle name="Normal 3 2 3 2 4 6 3 2" xfId="20991" xr:uid="{00000000-0005-0000-0000-0000134E0000}"/>
    <cellStyle name="Normal 3 2 3 2 4 6 4" xfId="20992" xr:uid="{00000000-0005-0000-0000-0000144E0000}"/>
    <cellStyle name="Normal 3 2 3 2 4 7" xfId="20993" xr:uid="{00000000-0005-0000-0000-0000154E0000}"/>
    <cellStyle name="Normal 3 2 3 2 4 7 2" xfId="20994" xr:uid="{00000000-0005-0000-0000-0000164E0000}"/>
    <cellStyle name="Normal 3 2 3 2 4 7 2 2" xfId="20995" xr:uid="{00000000-0005-0000-0000-0000174E0000}"/>
    <cellStyle name="Normal 3 2 3 2 4 7 3" xfId="20996" xr:uid="{00000000-0005-0000-0000-0000184E0000}"/>
    <cellStyle name="Normal 3 2 3 2 4 8" xfId="20997" xr:uid="{00000000-0005-0000-0000-0000194E0000}"/>
    <cellStyle name="Normal 3 2 3 2 4 8 2" xfId="20998" xr:uid="{00000000-0005-0000-0000-00001A4E0000}"/>
    <cellStyle name="Normal 3 2 3 2 4 9" xfId="20999" xr:uid="{00000000-0005-0000-0000-00001B4E0000}"/>
    <cellStyle name="Normal 3 2 3 2 4 9 2" xfId="21000" xr:uid="{00000000-0005-0000-0000-00001C4E0000}"/>
    <cellStyle name="Normal 3 2 3 2 5" xfId="21001" xr:uid="{00000000-0005-0000-0000-00001D4E0000}"/>
    <cellStyle name="Normal 3 2 3 2 5 10" xfId="21002" xr:uid="{00000000-0005-0000-0000-00001E4E0000}"/>
    <cellStyle name="Normal 3 2 3 2 5 2" xfId="21003" xr:uid="{00000000-0005-0000-0000-00001F4E0000}"/>
    <cellStyle name="Normal 3 2 3 2 5 2 2" xfId="21004" xr:uid="{00000000-0005-0000-0000-0000204E0000}"/>
    <cellStyle name="Normal 3 2 3 2 5 2 2 2" xfId="21005" xr:uid="{00000000-0005-0000-0000-0000214E0000}"/>
    <cellStyle name="Normal 3 2 3 2 5 2 2 2 2" xfId="21006" xr:uid="{00000000-0005-0000-0000-0000224E0000}"/>
    <cellStyle name="Normal 3 2 3 2 5 2 2 2 2 2" xfId="21007" xr:uid="{00000000-0005-0000-0000-0000234E0000}"/>
    <cellStyle name="Normal 3 2 3 2 5 2 2 2 2 2 2" xfId="21008" xr:uid="{00000000-0005-0000-0000-0000244E0000}"/>
    <cellStyle name="Normal 3 2 3 2 5 2 2 2 2 2 2 2" xfId="21009" xr:uid="{00000000-0005-0000-0000-0000254E0000}"/>
    <cellStyle name="Normal 3 2 3 2 5 2 2 2 2 2 3" xfId="21010" xr:uid="{00000000-0005-0000-0000-0000264E0000}"/>
    <cellStyle name="Normal 3 2 3 2 5 2 2 2 2 3" xfId="21011" xr:uid="{00000000-0005-0000-0000-0000274E0000}"/>
    <cellStyle name="Normal 3 2 3 2 5 2 2 2 2 3 2" xfId="21012" xr:uid="{00000000-0005-0000-0000-0000284E0000}"/>
    <cellStyle name="Normal 3 2 3 2 5 2 2 2 2 4" xfId="21013" xr:uid="{00000000-0005-0000-0000-0000294E0000}"/>
    <cellStyle name="Normal 3 2 3 2 5 2 2 2 3" xfId="21014" xr:uid="{00000000-0005-0000-0000-00002A4E0000}"/>
    <cellStyle name="Normal 3 2 3 2 5 2 2 2 3 2" xfId="21015" xr:uid="{00000000-0005-0000-0000-00002B4E0000}"/>
    <cellStyle name="Normal 3 2 3 2 5 2 2 2 3 2 2" xfId="21016" xr:uid="{00000000-0005-0000-0000-00002C4E0000}"/>
    <cellStyle name="Normal 3 2 3 2 5 2 2 2 3 3" xfId="21017" xr:uid="{00000000-0005-0000-0000-00002D4E0000}"/>
    <cellStyle name="Normal 3 2 3 2 5 2 2 2 4" xfId="21018" xr:uid="{00000000-0005-0000-0000-00002E4E0000}"/>
    <cellStyle name="Normal 3 2 3 2 5 2 2 2 4 2" xfId="21019" xr:uid="{00000000-0005-0000-0000-00002F4E0000}"/>
    <cellStyle name="Normal 3 2 3 2 5 2 2 2 5" xfId="21020" xr:uid="{00000000-0005-0000-0000-0000304E0000}"/>
    <cellStyle name="Normal 3 2 3 2 5 2 2 3" xfId="21021" xr:uid="{00000000-0005-0000-0000-0000314E0000}"/>
    <cellStyle name="Normal 3 2 3 2 5 2 2 3 2" xfId="21022" xr:uid="{00000000-0005-0000-0000-0000324E0000}"/>
    <cellStyle name="Normal 3 2 3 2 5 2 2 3 2 2" xfId="21023" xr:uid="{00000000-0005-0000-0000-0000334E0000}"/>
    <cellStyle name="Normal 3 2 3 2 5 2 2 3 2 2 2" xfId="21024" xr:uid="{00000000-0005-0000-0000-0000344E0000}"/>
    <cellStyle name="Normal 3 2 3 2 5 2 2 3 2 3" xfId="21025" xr:uid="{00000000-0005-0000-0000-0000354E0000}"/>
    <cellStyle name="Normal 3 2 3 2 5 2 2 3 3" xfId="21026" xr:uid="{00000000-0005-0000-0000-0000364E0000}"/>
    <cellStyle name="Normal 3 2 3 2 5 2 2 3 3 2" xfId="21027" xr:uid="{00000000-0005-0000-0000-0000374E0000}"/>
    <cellStyle name="Normal 3 2 3 2 5 2 2 3 4" xfId="21028" xr:uid="{00000000-0005-0000-0000-0000384E0000}"/>
    <cellStyle name="Normal 3 2 3 2 5 2 2 4" xfId="21029" xr:uid="{00000000-0005-0000-0000-0000394E0000}"/>
    <cellStyle name="Normal 3 2 3 2 5 2 2 4 2" xfId="21030" xr:uid="{00000000-0005-0000-0000-00003A4E0000}"/>
    <cellStyle name="Normal 3 2 3 2 5 2 2 4 2 2" xfId="21031" xr:uid="{00000000-0005-0000-0000-00003B4E0000}"/>
    <cellStyle name="Normal 3 2 3 2 5 2 2 4 2 2 2" xfId="21032" xr:uid="{00000000-0005-0000-0000-00003C4E0000}"/>
    <cellStyle name="Normal 3 2 3 2 5 2 2 4 2 3" xfId="21033" xr:uid="{00000000-0005-0000-0000-00003D4E0000}"/>
    <cellStyle name="Normal 3 2 3 2 5 2 2 4 3" xfId="21034" xr:uid="{00000000-0005-0000-0000-00003E4E0000}"/>
    <cellStyle name="Normal 3 2 3 2 5 2 2 4 3 2" xfId="21035" xr:uid="{00000000-0005-0000-0000-00003F4E0000}"/>
    <cellStyle name="Normal 3 2 3 2 5 2 2 4 4" xfId="21036" xr:uid="{00000000-0005-0000-0000-0000404E0000}"/>
    <cellStyle name="Normal 3 2 3 2 5 2 2 5" xfId="21037" xr:uid="{00000000-0005-0000-0000-0000414E0000}"/>
    <cellStyle name="Normal 3 2 3 2 5 2 2 5 2" xfId="21038" xr:uid="{00000000-0005-0000-0000-0000424E0000}"/>
    <cellStyle name="Normal 3 2 3 2 5 2 2 5 2 2" xfId="21039" xr:uid="{00000000-0005-0000-0000-0000434E0000}"/>
    <cellStyle name="Normal 3 2 3 2 5 2 2 5 3" xfId="21040" xr:uid="{00000000-0005-0000-0000-0000444E0000}"/>
    <cellStyle name="Normal 3 2 3 2 5 2 2 6" xfId="21041" xr:uid="{00000000-0005-0000-0000-0000454E0000}"/>
    <cellStyle name="Normal 3 2 3 2 5 2 2 6 2" xfId="21042" xr:uid="{00000000-0005-0000-0000-0000464E0000}"/>
    <cellStyle name="Normal 3 2 3 2 5 2 2 7" xfId="21043" xr:uid="{00000000-0005-0000-0000-0000474E0000}"/>
    <cellStyle name="Normal 3 2 3 2 5 2 2 7 2" xfId="21044" xr:uid="{00000000-0005-0000-0000-0000484E0000}"/>
    <cellStyle name="Normal 3 2 3 2 5 2 2 8" xfId="21045" xr:uid="{00000000-0005-0000-0000-0000494E0000}"/>
    <cellStyle name="Normal 3 2 3 2 5 2 3" xfId="21046" xr:uid="{00000000-0005-0000-0000-00004A4E0000}"/>
    <cellStyle name="Normal 3 2 3 2 5 2 3 2" xfId="21047" xr:uid="{00000000-0005-0000-0000-00004B4E0000}"/>
    <cellStyle name="Normal 3 2 3 2 5 2 3 2 2" xfId="21048" xr:uid="{00000000-0005-0000-0000-00004C4E0000}"/>
    <cellStyle name="Normal 3 2 3 2 5 2 3 2 2 2" xfId="21049" xr:uid="{00000000-0005-0000-0000-00004D4E0000}"/>
    <cellStyle name="Normal 3 2 3 2 5 2 3 2 2 2 2" xfId="21050" xr:uid="{00000000-0005-0000-0000-00004E4E0000}"/>
    <cellStyle name="Normal 3 2 3 2 5 2 3 2 2 3" xfId="21051" xr:uid="{00000000-0005-0000-0000-00004F4E0000}"/>
    <cellStyle name="Normal 3 2 3 2 5 2 3 2 3" xfId="21052" xr:uid="{00000000-0005-0000-0000-0000504E0000}"/>
    <cellStyle name="Normal 3 2 3 2 5 2 3 2 3 2" xfId="21053" xr:uid="{00000000-0005-0000-0000-0000514E0000}"/>
    <cellStyle name="Normal 3 2 3 2 5 2 3 2 4" xfId="21054" xr:uid="{00000000-0005-0000-0000-0000524E0000}"/>
    <cellStyle name="Normal 3 2 3 2 5 2 3 3" xfId="21055" xr:uid="{00000000-0005-0000-0000-0000534E0000}"/>
    <cellStyle name="Normal 3 2 3 2 5 2 3 3 2" xfId="21056" xr:uid="{00000000-0005-0000-0000-0000544E0000}"/>
    <cellStyle name="Normal 3 2 3 2 5 2 3 3 2 2" xfId="21057" xr:uid="{00000000-0005-0000-0000-0000554E0000}"/>
    <cellStyle name="Normal 3 2 3 2 5 2 3 3 3" xfId="21058" xr:uid="{00000000-0005-0000-0000-0000564E0000}"/>
    <cellStyle name="Normal 3 2 3 2 5 2 3 4" xfId="21059" xr:uid="{00000000-0005-0000-0000-0000574E0000}"/>
    <cellStyle name="Normal 3 2 3 2 5 2 3 4 2" xfId="21060" xr:uid="{00000000-0005-0000-0000-0000584E0000}"/>
    <cellStyle name="Normal 3 2 3 2 5 2 3 5" xfId="21061" xr:uid="{00000000-0005-0000-0000-0000594E0000}"/>
    <cellStyle name="Normal 3 2 3 2 5 2 4" xfId="21062" xr:uid="{00000000-0005-0000-0000-00005A4E0000}"/>
    <cellStyle name="Normal 3 2 3 2 5 2 4 2" xfId="21063" xr:uid="{00000000-0005-0000-0000-00005B4E0000}"/>
    <cellStyle name="Normal 3 2 3 2 5 2 4 2 2" xfId="21064" xr:uid="{00000000-0005-0000-0000-00005C4E0000}"/>
    <cellStyle name="Normal 3 2 3 2 5 2 4 2 2 2" xfId="21065" xr:uid="{00000000-0005-0000-0000-00005D4E0000}"/>
    <cellStyle name="Normal 3 2 3 2 5 2 4 2 3" xfId="21066" xr:uid="{00000000-0005-0000-0000-00005E4E0000}"/>
    <cellStyle name="Normal 3 2 3 2 5 2 4 3" xfId="21067" xr:uid="{00000000-0005-0000-0000-00005F4E0000}"/>
    <cellStyle name="Normal 3 2 3 2 5 2 4 3 2" xfId="21068" xr:uid="{00000000-0005-0000-0000-0000604E0000}"/>
    <cellStyle name="Normal 3 2 3 2 5 2 4 4" xfId="21069" xr:uid="{00000000-0005-0000-0000-0000614E0000}"/>
    <cellStyle name="Normal 3 2 3 2 5 2 5" xfId="21070" xr:uid="{00000000-0005-0000-0000-0000624E0000}"/>
    <cellStyle name="Normal 3 2 3 2 5 2 5 2" xfId="21071" xr:uid="{00000000-0005-0000-0000-0000634E0000}"/>
    <cellStyle name="Normal 3 2 3 2 5 2 5 2 2" xfId="21072" xr:uid="{00000000-0005-0000-0000-0000644E0000}"/>
    <cellStyle name="Normal 3 2 3 2 5 2 5 2 2 2" xfId="21073" xr:uid="{00000000-0005-0000-0000-0000654E0000}"/>
    <cellStyle name="Normal 3 2 3 2 5 2 5 2 3" xfId="21074" xr:uid="{00000000-0005-0000-0000-0000664E0000}"/>
    <cellStyle name="Normal 3 2 3 2 5 2 5 3" xfId="21075" xr:uid="{00000000-0005-0000-0000-0000674E0000}"/>
    <cellStyle name="Normal 3 2 3 2 5 2 5 3 2" xfId="21076" xr:uid="{00000000-0005-0000-0000-0000684E0000}"/>
    <cellStyle name="Normal 3 2 3 2 5 2 5 4" xfId="21077" xr:uid="{00000000-0005-0000-0000-0000694E0000}"/>
    <cellStyle name="Normal 3 2 3 2 5 2 6" xfId="21078" xr:uid="{00000000-0005-0000-0000-00006A4E0000}"/>
    <cellStyle name="Normal 3 2 3 2 5 2 6 2" xfId="21079" xr:uid="{00000000-0005-0000-0000-00006B4E0000}"/>
    <cellStyle name="Normal 3 2 3 2 5 2 6 2 2" xfId="21080" xr:uid="{00000000-0005-0000-0000-00006C4E0000}"/>
    <cellStyle name="Normal 3 2 3 2 5 2 6 3" xfId="21081" xr:uid="{00000000-0005-0000-0000-00006D4E0000}"/>
    <cellStyle name="Normal 3 2 3 2 5 2 7" xfId="21082" xr:uid="{00000000-0005-0000-0000-00006E4E0000}"/>
    <cellStyle name="Normal 3 2 3 2 5 2 7 2" xfId="21083" xr:uid="{00000000-0005-0000-0000-00006F4E0000}"/>
    <cellStyle name="Normal 3 2 3 2 5 2 8" xfId="21084" xr:uid="{00000000-0005-0000-0000-0000704E0000}"/>
    <cellStyle name="Normal 3 2 3 2 5 2 8 2" xfId="21085" xr:uid="{00000000-0005-0000-0000-0000714E0000}"/>
    <cellStyle name="Normal 3 2 3 2 5 2 9" xfId="21086" xr:uid="{00000000-0005-0000-0000-0000724E0000}"/>
    <cellStyle name="Normal 3 2 3 2 5 3" xfId="21087" xr:uid="{00000000-0005-0000-0000-0000734E0000}"/>
    <cellStyle name="Normal 3 2 3 2 5 3 2" xfId="21088" xr:uid="{00000000-0005-0000-0000-0000744E0000}"/>
    <cellStyle name="Normal 3 2 3 2 5 3 2 2" xfId="21089" xr:uid="{00000000-0005-0000-0000-0000754E0000}"/>
    <cellStyle name="Normal 3 2 3 2 5 3 2 2 2" xfId="21090" xr:uid="{00000000-0005-0000-0000-0000764E0000}"/>
    <cellStyle name="Normal 3 2 3 2 5 3 2 2 2 2" xfId="21091" xr:uid="{00000000-0005-0000-0000-0000774E0000}"/>
    <cellStyle name="Normal 3 2 3 2 5 3 2 2 2 2 2" xfId="21092" xr:uid="{00000000-0005-0000-0000-0000784E0000}"/>
    <cellStyle name="Normal 3 2 3 2 5 3 2 2 2 3" xfId="21093" xr:uid="{00000000-0005-0000-0000-0000794E0000}"/>
    <cellStyle name="Normal 3 2 3 2 5 3 2 2 3" xfId="21094" xr:uid="{00000000-0005-0000-0000-00007A4E0000}"/>
    <cellStyle name="Normal 3 2 3 2 5 3 2 2 3 2" xfId="21095" xr:uid="{00000000-0005-0000-0000-00007B4E0000}"/>
    <cellStyle name="Normal 3 2 3 2 5 3 2 2 4" xfId="21096" xr:uid="{00000000-0005-0000-0000-00007C4E0000}"/>
    <cellStyle name="Normal 3 2 3 2 5 3 2 3" xfId="21097" xr:uid="{00000000-0005-0000-0000-00007D4E0000}"/>
    <cellStyle name="Normal 3 2 3 2 5 3 2 3 2" xfId="21098" xr:uid="{00000000-0005-0000-0000-00007E4E0000}"/>
    <cellStyle name="Normal 3 2 3 2 5 3 2 3 2 2" xfId="21099" xr:uid="{00000000-0005-0000-0000-00007F4E0000}"/>
    <cellStyle name="Normal 3 2 3 2 5 3 2 3 3" xfId="21100" xr:uid="{00000000-0005-0000-0000-0000804E0000}"/>
    <cellStyle name="Normal 3 2 3 2 5 3 2 4" xfId="21101" xr:uid="{00000000-0005-0000-0000-0000814E0000}"/>
    <cellStyle name="Normal 3 2 3 2 5 3 2 4 2" xfId="21102" xr:uid="{00000000-0005-0000-0000-0000824E0000}"/>
    <cellStyle name="Normal 3 2 3 2 5 3 2 5" xfId="21103" xr:uid="{00000000-0005-0000-0000-0000834E0000}"/>
    <cellStyle name="Normal 3 2 3 2 5 3 3" xfId="21104" xr:uid="{00000000-0005-0000-0000-0000844E0000}"/>
    <cellStyle name="Normal 3 2 3 2 5 3 3 2" xfId="21105" xr:uid="{00000000-0005-0000-0000-0000854E0000}"/>
    <cellStyle name="Normal 3 2 3 2 5 3 3 2 2" xfId="21106" xr:uid="{00000000-0005-0000-0000-0000864E0000}"/>
    <cellStyle name="Normal 3 2 3 2 5 3 3 2 2 2" xfId="21107" xr:uid="{00000000-0005-0000-0000-0000874E0000}"/>
    <cellStyle name="Normal 3 2 3 2 5 3 3 2 3" xfId="21108" xr:uid="{00000000-0005-0000-0000-0000884E0000}"/>
    <cellStyle name="Normal 3 2 3 2 5 3 3 3" xfId="21109" xr:uid="{00000000-0005-0000-0000-0000894E0000}"/>
    <cellStyle name="Normal 3 2 3 2 5 3 3 3 2" xfId="21110" xr:uid="{00000000-0005-0000-0000-00008A4E0000}"/>
    <cellStyle name="Normal 3 2 3 2 5 3 3 4" xfId="21111" xr:uid="{00000000-0005-0000-0000-00008B4E0000}"/>
    <cellStyle name="Normal 3 2 3 2 5 3 4" xfId="21112" xr:uid="{00000000-0005-0000-0000-00008C4E0000}"/>
    <cellStyle name="Normal 3 2 3 2 5 3 4 2" xfId="21113" xr:uid="{00000000-0005-0000-0000-00008D4E0000}"/>
    <cellStyle name="Normal 3 2 3 2 5 3 4 2 2" xfId="21114" xr:uid="{00000000-0005-0000-0000-00008E4E0000}"/>
    <cellStyle name="Normal 3 2 3 2 5 3 4 2 2 2" xfId="21115" xr:uid="{00000000-0005-0000-0000-00008F4E0000}"/>
    <cellStyle name="Normal 3 2 3 2 5 3 4 2 3" xfId="21116" xr:uid="{00000000-0005-0000-0000-0000904E0000}"/>
    <cellStyle name="Normal 3 2 3 2 5 3 4 3" xfId="21117" xr:uid="{00000000-0005-0000-0000-0000914E0000}"/>
    <cellStyle name="Normal 3 2 3 2 5 3 4 3 2" xfId="21118" xr:uid="{00000000-0005-0000-0000-0000924E0000}"/>
    <cellStyle name="Normal 3 2 3 2 5 3 4 4" xfId="21119" xr:uid="{00000000-0005-0000-0000-0000934E0000}"/>
    <cellStyle name="Normal 3 2 3 2 5 3 5" xfId="21120" xr:uid="{00000000-0005-0000-0000-0000944E0000}"/>
    <cellStyle name="Normal 3 2 3 2 5 3 5 2" xfId="21121" xr:uid="{00000000-0005-0000-0000-0000954E0000}"/>
    <cellStyle name="Normal 3 2 3 2 5 3 5 2 2" xfId="21122" xr:uid="{00000000-0005-0000-0000-0000964E0000}"/>
    <cellStyle name="Normal 3 2 3 2 5 3 5 3" xfId="21123" xr:uid="{00000000-0005-0000-0000-0000974E0000}"/>
    <cellStyle name="Normal 3 2 3 2 5 3 6" xfId="21124" xr:uid="{00000000-0005-0000-0000-0000984E0000}"/>
    <cellStyle name="Normal 3 2 3 2 5 3 6 2" xfId="21125" xr:uid="{00000000-0005-0000-0000-0000994E0000}"/>
    <cellStyle name="Normal 3 2 3 2 5 3 7" xfId="21126" xr:uid="{00000000-0005-0000-0000-00009A4E0000}"/>
    <cellStyle name="Normal 3 2 3 2 5 3 7 2" xfId="21127" xr:uid="{00000000-0005-0000-0000-00009B4E0000}"/>
    <cellStyle name="Normal 3 2 3 2 5 3 8" xfId="21128" xr:uid="{00000000-0005-0000-0000-00009C4E0000}"/>
    <cellStyle name="Normal 3 2 3 2 5 4" xfId="21129" xr:uid="{00000000-0005-0000-0000-00009D4E0000}"/>
    <cellStyle name="Normal 3 2 3 2 5 4 2" xfId="21130" xr:uid="{00000000-0005-0000-0000-00009E4E0000}"/>
    <cellStyle name="Normal 3 2 3 2 5 4 2 2" xfId="21131" xr:uid="{00000000-0005-0000-0000-00009F4E0000}"/>
    <cellStyle name="Normal 3 2 3 2 5 4 2 2 2" xfId="21132" xr:uid="{00000000-0005-0000-0000-0000A04E0000}"/>
    <cellStyle name="Normal 3 2 3 2 5 4 2 2 2 2" xfId="21133" xr:uid="{00000000-0005-0000-0000-0000A14E0000}"/>
    <cellStyle name="Normal 3 2 3 2 5 4 2 2 3" xfId="21134" xr:uid="{00000000-0005-0000-0000-0000A24E0000}"/>
    <cellStyle name="Normal 3 2 3 2 5 4 2 3" xfId="21135" xr:uid="{00000000-0005-0000-0000-0000A34E0000}"/>
    <cellStyle name="Normal 3 2 3 2 5 4 2 3 2" xfId="21136" xr:uid="{00000000-0005-0000-0000-0000A44E0000}"/>
    <cellStyle name="Normal 3 2 3 2 5 4 2 4" xfId="21137" xr:uid="{00000000-0005-0000-0000-0000A54E0000}"/>
    <cellStyle name="Normal 3 2 3 2 5 4 3" xfId="21138" xr:uid="{00000000-0005-0000-0000-0000A64E0000}"/>
    <cellStyle name="Normal 3 2 3 2 5 4 3 2" xfId="21139" xr:uid="{00000000-0005-0000-0000-0000A74E0000}"/>
    <cellStyle name="Normal 3 2 3 2 5 4 3 2 2" xfId="21140" xr:uid="{00000000-0005-0000-0000-0000A84E0000}"/>
    <cellStyle name="Normal 3 2 3 2 5 4 3 3" xfId="21141" xr:uid="{00000000-0005-0000-0000-0000A94E0000}"/>
    <cellStyle name="Normal 3 2 3 2 5 4 4" xfId="21142" xr:uid="{00000000-0005-0000-0000-0000AA4E0000}"/>
    <cellStyle name="Normal 3 2 3 2 5 4 4 2" xfId="21143" xr:uid="{00000000-0005-0000-0000-0000AB4E0000}"/>
    <cellStyle name="Normal 3 2 3 2 5 4 5" xfId="21144" xr:uid="{00000000-0005-0000-0000-0000AC4E0000}"/>
    <cellStyle name="Normal 3 2 3 2 5 5" xfId="21145" xr:uid="{00000000-0005-0000-0000-0000AD4E0000}"/>
    <cellStyle name="Normal 3 2 3 2 5 5 2" xfId="21146" xr:uid="{00000000-0005-0000-0000-0000AE4E0000}"/>
    <cellStyle name="Normal 3 2 3 2 5 5 2 2" xfId="21147" xr:uid="{00000000-0005-0000-0000-0000AF4E0000}"/>
    <cellStyle name="Normal 3 2 3 2 5 5 2 2 2" xfId="21148" xr:uid="{00000000-0005-0000-0000-0000B04E0000}"/>
    <cellStyle name="Normal 3 2 3 2 5 5 2 3" xfId="21149" xr:uid="{00000000-0005-0000-0000-0000B14E0000}"/>
    <cellStyle name="Normal 3 2 3 2 5 5 3" xfId="21150" xr:uid="{00000000-0005-0000-0000-0000B24E0000}"/>
    <cellStyle name="Normal 3 2 3 2 5 5 3 2" xfId="21151" xr:uid="{00000000-0005-0000-0000-0000B34E0000}"/>
    <cellStyle name="Normal 3 2 3 2 5 5 4" xfId="21152" xr:uid="{00000000-0005-0000-0000-0000B44E0000}"/>
    <cellStyle name="Normal 3 2 3 2 5 6" xfId="21153" xr:uid="{00000000-0005-0000-0000-0000B54E0000}"/>
    <cellStyle name="Normal 3 2 3 2 5 6 2" xfId="21154" xr:uid="{00000000-0005-0000-0000-0000B64E0000}"/>
    <cellStyle name="Normal 3 2 3 2 5 6 2 2" xfId="21155" xr:uid="{00000000-0005-0000-0000-0000B74E0000}"/>
    <cellStyle name="Normal 3 2 3 2 5 6 2 2 2" xfId="21156" xr:uid="{00000000-0005-0000-0000-0000B84E0000}"/>
    <cellStyle name="Normal 3 2 3 2 5 6 2 3" xfId="21157" xr:uid="{00000000-0005-0000-0000-0000B94E0000}"/>
    <cellStyle name="Normal 3 2 3 2 5 6 3" xfId="21158" xr:uid="{00000000-0005-0000-0000-0000BA4E0000}"/>
    <cellStyle name="Normal 3 2 3 2 5 6 3 2" xfId="21159" xr:uid="{00000000-0005-0000-0000-0000BB4E0000}"/>
    <cellStyle name="Normal 3 2 3 2 5 6 4" xfId="21160" xr:uid="{00000000-0005-0000-0000-0000BC4E0000}"/>
    <cellStyle name="Normal 3 2 3 2 5 7" xfId="21161" xr:uid="{00000000-0005-0000-0000-0000BD4E0000}"/>
    <cellStyle name="Normal 3 2 3 2 5 7 2" xfId="21162" xr:uid="{00000000-0005-0000-0000-0000BE4E0000}"/>
    <cellStyle name="Normal 3 2 3 2 5 7 2 2" xfId="21163" xr:uid="{00000000-0005-0000-0000-0000BF4E0000}"/>
    <cellStyle name="Normal 3 2 3 2 5 7 3" xfId="21164" xr:uid="{00000000-0005-0000-0000-0000C04E0000}"/>
    <cellStyle name="Normal 3 2 3 2 5 8" xfId="21165" xr:uid="{00000000-0005-0000-0000-0000C14E0000}"/>
    <cellStyle name="Normal 3 2 3 2 5 8 2" xfId="21166" xr:uid="{00000000-0005-0000-0000-0000C24E0000}"/>
    <cellStyle name="Normal 3 2 3 2 5 9" xfId="21167" xr:uid="{00000000-0005-0000-0000-0000C34E0000}"/>
    <cellStyle name="Normal 3 2 3 2 5 9 2" xfId="21168" xr:uid="{00000000-0005-0000-0000-0000C44E0000}"/>
    <cellStyle name="Normal 3 2 3 2 6" xfId="21169" xr:uid="{00000000-0005-0000-0000-0000C54E0000}"/>
    <cellStyle name="Normal 3 2 3 2 6 2" xfId="21170" xr:uid="{00000000-0005-0000-0000-0000C64E0000}"/>
    <cellStyle name="Normal 3 2 3 2 6 2 2" xfId="21171" xr:uid="{00000000-0005-0000-0000-0000C74E0000}"/>
    <cellStyle name="Normal 3 2 3 2 6 2 2 2" xfId="21172" xr:uid="{00000000-0005-0000-0000-0000C84E0000}"/>
    <cellStyle name="Normal 3 2 3 2 6 2 2 2 2" xfId="21173" xr:uid="{00000000-0005-0000-0000-0000C94E0000}"/>
    <cellStyle name="Normal 3 2 3 2 6 2 2 2 2 2" xfId="21174" xr:uid="{00000000-0005-0000-0000-0000CA4E0000}"/>
    <cellStyle name="Normal 3 2 3 2 6 2 2 2 2 2 2" xfId="21175" xr:uid="{00000000-0005-0000-0000-0000CB4E0000}"/>
    <cellStyle name="Normal 3 2 3 2 6 2 2 2 2 3" xfId="21176" xr:uid="{00000000-0005-0000-0000-0000CC4E0000}"/>
    <cellStyle name="Normal 3 2 3 2 6 2 2 2 3" xfId="21177" xr:uid="{00000000-0005-0000-0000-0000CD4E0000}"/>
    <cellStyle name="Normal 3 2 3 2 6 2 2 2 3 2" xfId="21178" xr:uid="{00000000-0005-0000-0000-0000CE4E0000}"/>
    <cellStyle name="Normal 3 2 3 2 6 2 2 2 4" xfId="21179" xr:uid="{00000000-0005-0000-0000-0000CF4E0000}"/>
    <cellStyle name="Normal 3 2 3 2 6 2 2 3" xfId="21180" xr:uid="{00000000-0005-0000-0000-0000D04E0000}"/>
    <cellStyle name="Normal 3 2 3 2 6 2 2 3 2" xfId="21181" xr:uid="{00000000-0005-0000-0000-0000D14E0000}"/>
    <cellStyle name="Normal 3 2 3 2 6 2 2 3 2 2" xfId="21182" xr:uid="{00000000-0005-0000-0000-0000D24E0000}"/>
    <cellStyle name="Normal 3 2 3 2 6 2 2 3 3" xfId="21183" xr:uid="{00000000-0005-0000-0000-0000D34E0000}"/>
    <cellStyle name="Normal 3 2 3 2 6 2 2 4" xfId="21184" xr:uid="{00000000-0005-0000-0000-0000D44E0000}"/>
    <cellStyle name="Normal 3 2 3 2 6 2 2 4 2" xfId="21185" xr:uid="{00000000-0005-0000-0000-0000D54E0000}"/>
    <cellStyle name="Normal 3 2 3 2 6 2 2 5" xfId="21186" xr:uid="{00000000-0005-0000-0000-0000D64E0000}"/>
    <cellStyle name="Normal 3 2 3 2 6 2 3" xfId="21187" xr:uid="{00000000-0005-0000-0000-0000D74E0000}"/>
    <cellStyle name="Normal 3 2 3 2 6 2 3 2" xfId="21188" xr:uid="{00000000-0005-0000-0000-0000D84E0000}"/>
    <cellStyle name="Normal 3 2 3 2 6 2 3 2 2" xfId="21189" xr:uid="{00000000-0005-0000-0000-0000D94E0000}"/>
    <cellStyle name="Normal 3 2 3 2 6 2 3 2 2 2" xfId="21190" xr:uid="{00000000-0005-0000-0000-0000DA4E0000}"/>
    <cellStyle name="Normal 3 2 3 2 6 2 3 2 3" xfId="21191" xr:uid="{00000000-0005-0000-0000-0000DB4E0000}"/>
    <cellStyle name="Normal 3 2 3 2 6 2 3 3" xfId="21192" xr:uid="{00000000-0005-0000-0000-0000DC4E0000}"/>
    <cellStyle name="Normal 3 2 3 2 6 2 3 3 2" xfId="21193" xr:uid="{00000000-0005-0000-0000-0000DD4E0000}"/>
    <cellStyle name="Normal 3 2 3 2 6 2 3 4" xfId="21194" xr:uid="{00000000-0005-0000-0000-0000DE4E0000}"/>
    <cellStyle name="Normal 3 2 3 2 6 2 4" xfId="21195" xr:uid="{00000000-0005-0000-0000-0000DF4E0000}"/>
    <cellStyle name="Normal 3 2 3 2 6 2 4 2" xfId="21196" xr:uid="{00000000-0005-0000-0000-0000E04E0000}"/>
    <cellStyle name="Normal 3 2 3 2 6 2 4 2 2" xfId="21197" xr:uid="{00000000-0005-0000-0000-0000E14E0000}"/>
    <cellStyle name="Normal 3 2 3 2 6 2 4 2 2 2" xfId="21198" xr:uid="{00000000-0005-0000-0000-0000E24E0000}"/>
    <cellStyle name="Normal 3 2 3 2 6 2 4 2 3" xfId="21199" xr:uid="{00000000-0005-0000-0000-0000E34E0000}"/>
    <cellStyle name="Normal 3 2 3 2 6 2 4 3" xfId="21200" xr:uid="{00000000-0005-0000-0000-0000E44E0000}"/>
    <cellStyle name="Normal 3 2 3 2 6 2 4 3 2" xfId="21201" xr:uid="{00000000-0005-0000-0000-0000E54E0000}"/>
    <cellStyle name="Normal 3 2 3 2 6 2 4 4" xfId="21202" xr:uid="{00000000-0005-0000-0000-0000E64E0000}"/>
    <cellStyle name="Normal 3 2 3 2 6 2 5" xfId="21203" xr:uid="{00000000-0005-0000-0000-0000E74E0000}"/>
    <cellStyle name="Normal 3 2 3 2 6 2 5 2" xfId="21204" xr:uid="{00000000-0005-0000-0000-0000E84E0000}"/>
    <cellStyle name="Normal 3 2 3 2 6 2 5 2 2" xfId="21205" xr:uid="{00000000-0005-0000-0000-0000E94E0000}"/>
    <cellStyle name="Normal 3 2 3 2 6 2 5 3" xfId="21206" xr:uid="{00000000-0005-0000-0000-0000EA4E0000}"/>
    <cellStyle name="Normal 3 2 3 2 6 2 6" xfId="21207" xr:uid="{00000000-0005-0000-0000-0000EB4E0000}"/>
    <cellStyle name="Normal 3 2 3 2 6 2 6 2" xfId="21208" xr:uid="{00000000-0005-0000-0000-0000EC4E0000}"/>
    <cellStyle name="Normal 3 2 3 2 6 2 7" xfId="21209" xr:uid="{00000000-0005-0000-0000-0000ED4E0000}"/>
    <cellStyle name="Normal 3 2 3 2 6 2 7 2" xfId="21210" xr:uid="{00000000-0005-0000-0000-0000EE4E0000}"/>
    <cellStyle name="Normal 3 2 3 2 6 2 8" xfId="21211" xr:uid="{00000000-0005-0000-0000-0000EF4E0000}"/>
    <cellStyle name="Normal 3 2 3 2 6 3" xfId="21212" xr:uid="{00000000-0005-0000-0000-0000F04E0000}"/>
    <cellStyle name="Normal 3 2 3 2 6 3 2" xfId="21213" xr:uid="{00000000-0005-0000-0000-0000F14E0000}"/>
    <cellStyle name="Normal 3 2 3 2 6 3 2 2" xfId="21214" xr:uid="{00000000-0005-0000-0000-0000F24E0000}"/>
    <cellStyle name="Normal 3 2 3 2 6 3 2 2 2" xfId="21215" xr:uid="{00000000-0005-0000-0000-0000F34E0000}"/>
    <cellStyle name="Normal 3 2 3 2 6 3 2 2 2 2" xfId="21216" xr:uid="{00000000-0005-0000-0000-0000F44E0000}"/>
    <cellStyle name="Normal 3 2 3 2 6 3 2 2 3" xfId="21217" xr:uid="{00000000-0005-0000-0000-0000F54E0000}"/>
    <cellStyle name="Normal 3 2 3 2 6 3 2 3" xfId="21218" xr:uid="{00000000-0005-0000-0000-0000F64E0000}"/>
    <cellStyle name="Normal 3 2 3 2 6 3 2 3 2" xfId="21219" xr:uid="{00000000-0005-0000-0000-0000F74E0000}"/>
    <cellStyle name="Normal 3 2 3 2 6 3 2 4" xfId="21220" xr:uid="{00000000-0005-0000-0000-0000F84E0000}"/>
    <cellStyle name="Normal 3 2 3 2 6 3 3" xfId="21221" xr:uid="{00000000-0005-0000-0000-0000F94E0000}"/>
    <cellStyle name="Normal 3 2 3 2 6 3 3 2" xfId="21222" xr:uid="{00000000-0005-0000-0000-0000FA4E0000}"/>
    <cellStyle name="Normal 3 2 3 2 6 3 3 2 2" xfId="21223" xr:uid="{00000000-0005-0000-0000-0000FB4E0000}"/>
    <cellStyle name="Normal 3 2 3 2 6 3 3 3" xfId="21224" xr:uid="{00000000-0005-0000-0000-0000FC4E0000}"/>
    <cellStyle name="Normal 3 2 3 2 6 3 4" xfId="21225" xr:uid="{00000000-0005-0000-0000-0000FD4E0000}"/>
    <cellStyle name="Normal 3 2 3 2 6 3 4 2" xfId="21226" xr:uid="{00000000-0005-0000-0000-0000FE4E0000}"/>
    <cellStyle name="Normal 3 2 3 2 6 3 5" xfId="21227" xr:uid="{00000000-0005-0000-0000-0000FF4E0000}"/>
    <cellStyle name="Normal 3 2 3 2 6 4" xfId="21228" xr:uid="{00000000-0005-0000-0000-0000004F0000}"/>
    <cellStyle name="Normal 3 2 3 2 6 4 2" xfId="21229" xr:uid="{00000000-0005-0000-0000-0000014F0000}"/>
    <cellStyle name="Normal 3 2 3 2 6 4 2 2" xfId="21230" xr:uid="{00000000-0005-0000-0000-0000024F0000}"/>
    <cellStyle name="Normal 3 2 3 2 6 4 2 2 2" xfId="21231" xr:uid="{00000000-0005-0000-0000-0000034F0000}"/>
    <cellStyle name="Normal 3 2 3 2 6 4 2 3" xfId="21232" xr:uid="{00000000-0005-0000-0000-0000044F0000}"/>
    <cellStyle name="Normal 3 2 3 2 6 4 3" xfId="21233" xr:uid="{00000000-0005-0000-0000-0000054F0000}"/>
    <cellStyle name="Normal 3 2 3 2 6 4 3 2" xfId="21234" xr:uid="{00000000-0005-0000-0000-0000064F0000}"/>
    <cellStyle name="Normal 3 2 3 2 6 4 4" xfId="21235" xr:uid="{00000000-0005-0000-0000-0000074F0000}"/>
    <cellStyle name="Normal 3 2 3 2 6 5" xfId="21236" xr:uid="{00000000-0005-0000-0000-0000084F0000}"/>
    <cellStyle name="Normal 3 2 3 2 6 5 2" xfId="21237" xr:uid="{00000000-0005-0000-0000-0000094F0000}"/>
    <cellStyle name="Normal 3 2 3 2 6 5 2 2" xfId="21238" xr:uid="{00000000-0005-0000-0000-00000A4F0000}"/>
    <cellStyle name="Normal 3 2 3 2 6 5 2 2 2" xfId="21239" xr:uid="{00000000-0005-0000-0000-00000B4F0000}"/>
    <cellStyle name="Normal 3 2 3 2 6 5 2 3" xfId="21240" xr:uid="{00000000-0005-0000-0000-00000C4F0000}"/>
    <cellStyle name="Normal 3 2 3 2 6 5 3" xfId="21241" xr:uid="{00000000-0005-0000-0000-00000D4F0000}"/>
    <cellStyle name="Normal 3 2 3 2 6 5 3 2" xfId="21242" xr:uid="{00000000-0005-0000-0000-00000E4F0000}"/>
    <cellStyle name="Normal 3 2 3 2 6 5 4" xfId="21243" xr:uid="{00000000-0005-0000-0000-00000F4F0000}"/>
    <cellStyle name="Normal 3 2 3 2 6 6" xfId="21244" xr:uid="{00000000-0005-0000-0000-0000104F0000}"/>
    <cellStyle name="Normal 3 2 3 2 6 6 2" xfId="21245" xr:uid="{00000000-0005-0000-0000-0000114F0000}"/>
    <cellStyle name="Normal 3 2 3 2 6 6 2 2" xfId="21246" xr:uid="{00000000-0005-0000-0000-0000124F0000}"/>
    <cellStyle name="Normal 3 2 3 2 6 6 3" xfId="21247" xr:uid="{00000000-0005-0000-0000-0000134F0000}"/>
    <cellStyle name="Normal 3 2 3 2 6 7" xfId="21248" xr:uid="{00000000-0005-0000-0000-0000144F0000}"/>
    <cellStyle name="Normal 3 2 3 2 6 7 2" xfId="21249" xr:uid="{00000000-0005-0000-0000-0000154F0000}"/>
    <cellStyle name="Normal 3 2 3 2 6 8" xfId="21250" xr:uid="{00000000-0005-0000-0000-0000164F0000}"/>
    <cellStyle name="Normal 3 2 3 2 6 8 2" xfId="21251" xr:uid="{00000000-0005-0000-0000-0000174F0000}"/>
    <cellStyle name="Normal 3 2 3 2 6 9" xfId="21252" xr:uid="{00000000-0005-0000-0000-0000184F0000}"/>
    <cellStyle name="Normal 3 2 3 2 7" xfId="21253" xr:uid="{00000000-0005-0000-0000-0000194F0000}"/>
    <cellStyle name="Normal 3 2 3 2 7 2" xfId="21254" xr:uid="{00000000-0005-0000-0000-00001A4F0000}"/>
    <cellStyle name="Normal 3 2 3 2 7 2 2" xfId="21255" xr:uid="{00000000-0005-0000-0000-00001B4F0000}"/>
    <cellStyle name="Normal 3 2 3 2 7 2 2 2" xfId="21256" xr:uid="{00000000-0005-0000-0000-00001C4F0000}"/>
    <cellStyle name="Normal 3 2 3 2 7 2 2 2 2" xfId="21257" xr:uid="{00000000-0005-0000-0000-00001D4F0000}"/>
    <cellStyle name="Normal 3 2 3 2 7 2 2 2 2 2" xfId="21258" xr:uid="{00000000-0005-0000-0000-00001E4F0000}"/>
    <cellStyle name="Normal 3 2 3 2 7 2 2 2 3" xfId="21259" xr:uid="{00000000-0005-0000-0000-00001F4F0000}"/>
    <cellStyle name="Normal 3 2 3 2 7 2 2 3" xfId="21260" xr:uid="{00000000-0005-0000-0000-0000204F0000}"/>
    <cellStyle name="Normal 3 2 3 2 7 2 2 3 2" xfId="21261" xr:uid="{00000000-0005-0000-0000-0000214F0000}"/>
    <cellStyle name="Normal 3 2 3 2 7 2 2 4" xfId="21262" xr:uid="{00000000-0005-0000-0000-0000224F0000}"/>
    <cellStyle name="Normal 3 2 3 2 7 2 3" xfId="21263" xr:uid="{00000000-0005-0000-0000-0000234F0000}"/>
    <cellStyle name="Normal 3 2 3 2 7 2 3 2" xfId="21264" xr:uid="{00000000-0005-0000-0000-0000244F0000}"/>
    <cellStyle name="Normal 3 2 3 2 7 2 3 2 2" xfId="21265" xr:uid="{00000000-0005-0000-0000-0000254F0000}"/>
    <cellStyle name="Normal 3 2 3 2 7 2 3 3" xfId="21266" xr:uid="{00000000-0005-0000-0000-0000264F0000}"/>
    <cellStyle name="Normal 3 2 3 2 7 2 4" xfId="21267" xr:uid="{00000000-0005-0000-0000-0000274F0000}"/>
    <cellStyle name="Normal 3 2 3 2 7 2 4 2" xfId="21268" xr:uid="{00000000-0005-0000-0000-0000284F0000}"/>
    <cellStyle name="Normal 3 2 3 2 7 2 5" xfId="21269" xr:uid="{00000000-0005-0000-0000-0000294F0000}"/>
    <cellStyle name="Normal 3 2 3 2 7 3" xfId="21270" xr:uid="{00000000-0005-0000-0000-00002A4F0000}"/>
    <cellStyle name="Normal 3 2 3 2 7 3 2" xfId="21271" xr:uid="{00000000-0005-0000-0000-00002B4F0000}"/>
    <cellStyle name="Normal 3 2 3 2 7 3 2 2" xfId="21272" xr:uid="{00000000-0005-0000-0000-00002C4F0000}"/>
    <cellStyle name="Normal 3 2 3 2 7 3 2 2 2" xfId="21273" xr:uid="{00000000-0005-0000-0000-00002D4F0000}"/>
    <cellStyle name="Normal 3 2 3 2 7 3 2 3" xfId="21274" xr:uid="{00000000-0005-0000-0000-00002E4F0000}"/>
    <cellStyle name="Normal 3 2 3 2 7 3 3" xfId="21275" xr:uid="{00000000-0005-0000-0000-00002F4F0000}"/>
    <cellStyle name="Normal 3 2 3 2 7 3 3 2" xfId="21276" xr:uid="{00000000-0005-0000-0000-0000304F0000}"/>
    <cellStyle name="Normal 3 2 3 2 7 3 4" xfId="21277" xr:uid="{00000000-0005-0000-0000-0000314F0000}"/>
    <cellStyle name="Normal 3 2 3 2 7 4" xfId="21278" xr:uid="{00000000-0005-0000-0000-0000324F0000}"/>
    <cellStyle name="Normal 3 2 3 2 7 4 2" xfId="21279" xr:uid="{00000000-0005-0000-0000-0000334F0000}"/>
    <cellStyle name="Normal 3 2 3 2 7 4 2 2" xfId="21280" xr:uid="{00000000-0005-0000-0000-0000344F0000}"/>
    <cellStyle name="Normal 3 2 3 2 7 4 2 2 2" xfId="21281" xr:uid="{00000000-0005-0000-0000-0000354F0000}"/>
    <cellStyle name="Normal 3 2 3 2 7 4 2 3" xfId="21282" xr:uid="{00000000-0005-0000-0000-0000364F0000}"/>
    <cellStyle name="Normal 3 2 3 2 7 4 3" xfId="21283" xr:uid="{00000000-0005-0000-0000-0000374F0000}"/>
    <cellStyle name="Normal 3 2 3 2 7 4 3 2" xfId="21284" xr:uid="{00000000-0005-0000-0000-0000384F0000}"/>
    <cellStyle name="Normal 3 2 3 2 7 4 4" xfId="21285" xr:uid="{00000000-0005-0000-0000-0000394F0000}"/>
    <cellStyle name="Normal 3 2 3 2 7 5" xfId="21286" xr:uid="{00000000-0005-0000-0000-00003A4F0000}"/>
    <cellStyle name="Normal 3 2 3 2 7 5 2" xfId="21287" xr:uid="{00000000-0005-0000-0000-00003B4F0000}"/>
    <cellStyle name="Normal 3 2 3 2 7 5 2 2" xfId="21288" xr:uid="{00000000-0005-0000-0000-00003C4F0000}"/>
    <cellStyle name="Normal 3 2 3 2 7 5 3" xfId="21289" xr:uid="{00000000-0005-0000-0000-00003D4F0000}"/>
    <cellStyle name="Normal 3 2 3 2 7 6" xfId="21290" xr:uid="{00000000-0005-0000-0000-00003E4F0000}"/>
    <cellStyle name="Normal 3 2 3 2 7 6 2" xfId="21291" xr:uid="{00000000-0005-0000-0000-00003F4F0000}"/>
    <cellStyle name="Normal 3 2 3 2 7 7" xfId="21292" xr:uid="{00000000-0005-0000-0000-0000404F0000}"/>
    <cellStyle name="Normal 3 2 3 2 7 7 2" xfId="21293" xr:uid="{00000000-0005-0000-0000-0000414F0000}"/>
    <cellStyle name="Normal 3 2 3 2 7 8" xfId="21294" xr:uid="{00000000-0005-0000-0000-0000424F0000}"/>
    <cellStyle name="Normal 3 2 3 2 8" xfId="21295" xr:uid="{00000000-0005-0000-0000-0000434F0000}"/>
    <cellStyle name="Normal 3 2 3 2 8 2" xfId="21296" xr:uid="{00000000-0005-0000-0000-0000444F0000}"/>
    <cellStyle name="Normal 3 2 3 2 8 2 2" xfId="21297" xr:uid="{00000000-0005-0000-0000-0000454F0000}"/>
    <cellStyle name="Normal 3 2 3 2 8 2 2 2" xfId="21298" xr:uid="{00000000-0005-0000-0000-0000464F0000}"/>
    <cellStyle name="Normal 3 2 3 2 8 2 2 2 2" xfId="21299" xr:uid="{00000000-0005-0000-0000-0000474F0000}"/>
    <cellStyle name="Normal 3 2 3 2 8 2 2 2 2 2" xfId="21300" xr:uid="{00000000-0005-0000-0000-0000484F0000}"/>
    <cellStyle name="Normal 3 2 3 2 8 2 2 2 3" xfId="21301" xr:uid="{00000000-0005-0000-0000-0000494F0000}"/>
    <cellStyle name="Normal 3 2 3 2 8 2 2 3" xfId="21302" xr:uid="{00000000-0005-0000-0000-00004A4F0000}"/>
    <cellStyle name="Normal 3 2 3 2 8 2 2 3 2" xfId="21303" xr:uid="{00000000-0005-0000-0000-00004B4F0000}"/>
    <cellStyle name="Normal 3 2 3 2 8 2 2 4" xfId="21304" xr:uid="{00000000-0005-0000-0000-00004C4F0000}"/>
    <cellStyle name="Normal 3 2 3 2 8 2 3" xfId="21305" xr:uid="{00000000-0005-0000-0000-00004D4F0000}"/>
    <cellStyle name="Normal 3 2 3 2 8 2 3 2" xfId="21306" xr:uid="{00000000-0005-0000-0000-00004E4F0000}"/>
    <cellStyle name="Normal 3 2 3 2 8 2 3 2 2" xfId="21307" xr:uid="{00000000-0005-0000-0000-00004F4F0000}"/>
    <cellStyle name="Normal 3 2 3 2 8 2 3 3" xfId="21308" xr:uid="{00000000-0005-0000-0000-0000504F0000}"/>
    <cellStyle name="Normal 3 2 3 2 8 2 4" xfId="21309" xr:uid="{00000000-0005-0000-0000-0000514F0000}"/>
    <cellStyle name="Normal 3 2 3 2 8 2 4 2" xfId="21310" xr:uid="{00000000-0005-0000-0000-0000524F0000}"/>
    <cellStyle name="Normal 3 2 3 2 8 2 5" xfId="21311" xr:uid="{00000000-0005-0000-0000-0000534F0000}"/>
    <cellStyle name="Normal 3 2 3 2 8 3" xfId="21312" xr:uid="{00000000-0005-0000-0000-0000544F0000}"/>
    <cellStyle name="Normal 3 2 3 2 8 3 2" xfId="21313" xr:uid="{00000000-0005-0000-0000-0000554F0000}"/>
    <cellStyle name="Normal 3 2 3 2 8 3 2 2" xfId="21314" xr:uid="{00000000-0005-0000-0000-0000564F0000}"/>
    <cellStyle name="Normal 3 2 3 2 8 3 2 2 2" xfId="21315" xr:uid="{00000000-0005-0000-0000-0000574F0000}"/>
    <cellStyle name="Normal 3 2 3 2 8 3 2 3" xfId="21316" xr:uid="{00000000-0005-0000-0000-0000584F0000}"/>
    <cellStyle name="Normal 3 2 3 2 8 3 3" xfId="21317" xr:uid="{00000000-0005-0000-0000-0000594F0000}"/>
    <cellStyle name="Normal 3 2 3 2 8 3 3 2" xfId="21318" xr:uid="{00000000-0005-0000-0000-00005A4F0000}"/>
    <cellStyle name="Normal 3 2 3 2 8 3 4" xfId="21319" xr:uid="{00000000-0005-0000-0000-00005B4F0000}"/>
    <cellStyle name="Normal 3 2 3 2 8 4" xfId="21320" xr:uid="{00000000-0005-0000-0000-00005C4F0000}"/>
    <cellStyle name="Normal 3 2 3 2 8 4 2" xfId="21321" xr:uid="{00000000-0005-0000-0000-00005D4F0000}"/>
    <cellStyle name="Normal 3 2 3 2 8 4 2 2" xfId="21322" xr:uid="{00000000-0005-0000-0000-00005E4F0000}"/>
    <cellStyle name="Normal 3 2 3 2 8 4 2 2 2" xfId="21323" xr:uid="{00000000-0005-0000-0000-00005F4F0000}"/>
    <cellStyle name="Normal 3 2 3 2 8 4 2 3" xfId="21324" xr:uid="{00000000-0005-0000-0000-0000604F0000}"/>
    <cellStyle name="Normal 3 2 3 2 8 4 3" xfId="21325" xr:uid="{00000000-0005-0000-0000-0000614F0000}"/>
    <cellStyle name="Normal 3 2 3 2 8 4 3 2" xfId="21326" xr:uid="{00000000-0005-0000-0000-0000624F0000}"/>
    <cellStyle name="Normal 3 2 3 2 8 4 4" xfId="21327" xr:uid="{00000000-0005-0000-0000-0000634F0000}"/>
    <cellStyle name="Normal 3 2 3 2 8 5" xfId="21328" xr:uid="{00000000-0005-0000-0000-0000644F0000}"/>
    <cellStyle name="Normal 3 2 3 2 8 5 2" xfId="21329" xr:uid="{00000000-0005-0000-0000-0000654F0000}"/>
    <cellStyle name="Normal 3 2 3 2 8 5 2 2" xfId="21330" xr:uid="{00000000-0005-0000-0000-0000664F0000}"/>
    <cellStyle name="Normal 3 2 3 2 8 5 3" xfId="21331" xr:uid="{00000000-0005-0000-0000-0000674F0000}"/>
    <cellStyle name="Normal 3 2 3 2 8 6" xfId="21332" xr:uid="{00000000-0005-0000-0000-0000684F0000}"/>
    <cellStyle name="Normal 3 2 3 2 8 6 2" xfId="21333" xr:uid="{00000000-0005-0000-0000-0000694F0000}"/>
    <cellStyle name="Normal 3 2 3 2 8 7" xfId="21334" xr:uid="{00000000-0005-0000-0000-00006A4F0000}"/>
    <cellStyle name="Normal 3 2 3 2 8 7 2" xfId="21335" xr:uid="{00000000-0005-0000-0000-00006B4F0000}"/>
    <cellStyle name="Normal 3 2 3 2 8 8" xfId="21336" xr:uid="{00000000-0005-0000-0000-00006C4F0000}"/>
    <cellStyle name="Normal 3 2 3 2 9" xfId="21337" xr:uid="{00000000-0005-0000-0000-00006D4F0000}"/>
    <cellStyle name="Normal 3 2 3 2 9 2" xfId="21338" xr:uid="{00000000-0005-0000-0000-00006E4F0000}"/>
    <cellStyle name="Normal 3 2 3 2 9 2 2" xfId="21339" xr:uid="{00000000-0005-0000-0000-00006F4F0000}"/>
    <cellStyle name="Normal 3 2 3 2 9 2 2 2" xfId="21340" xr:uid="{00000000-0005-0000-0000-0000704F0000}"/>
    <cellStyle name="Normal 3 2 3 2 9 2 2 2 2" xfId="21341" xr:uid="{00000000-0005-0000-0000-0000714F0000}"/>
    <cellStyle name="Normal 3 2 3 2 9 2 2 2 2 2" xfId="21342" xr:uid="{00000000-0005-0000-0000-0000724F0000}"/>
    <cellStyle name="Normal 3 2 3 2 9 2 2 2 3" xfId="21343" xr:uid="{00000000-0005-0000-0000-0000734F0000}"/>
    <cellStyle name="Normal 3 2 3 2 9 2 2 3" xfId="21344" xr:uid="{00000000-0005-0000-0000-0000744F0000}"/>
    <cellStyle name="Normal 3 2 3 2 9 2 2 3 2" xfId="21345" xr:uid="{00000000-0005-0000-0000-0000754F0000}"/>
    <cellStyle name="Normal 3 2 3 2 9 2 2 4" xfId="21346" xr:uid="{00000000-0005-0000-0000-0000764F0000}"/>
    <cellStyle name="Normal 3 2 3 2 9 2 3" xfId="21347" xr:uid="{00000000-0005-0000-0000-0000774F0000}"/>
    <cellStyle name="Normal 3 2 3 2 9 2 3 2" xfId="21348" xr:uid="{00000000-0005-0000-0000-0000784F0000}"/>
    <cellStyle name="Normal 3 2 3 2 9 2 3 2 2" xfId="21349" xr:uid="{00000000-0005-0000-0000-0000794F0000}"/>
    <cellStyle name="Normal 3 2 3 2 9 2 3 3" xfId="21350" xr:uid="{00000000-0005-0000-0000-00007A4F0000}"/>
    <cellStyle name="Normal 3 2 3 2 9 2 4" xfId="21351" xr:uid="{00000000-0005-0000-0000-00007B4F0000}"/>
    <cellStyle name="Normal 3 2 3 2 9 2 4 2" xfId="21352" xr:uid="{00000000-0005-0000-0000-00007C4F0000}"/>
    <cellStyle name="Normal 3 2 3 2 9 2 5" xfId="21353" xr:uid="{00000000-0005-0000-0000-00007D4F0000}"/>
    <cellStyle name="Normal 3 2 3 2 9 3" xfId="21354" xr:uid="{00000000-0005-0000-0000-00007E4F0000}"/>
    <cellStyle name="Normal 3 2 3 2 9 3 2" xfId="21355" xr:uid="{00000000-0005-0000-0000-00007F4F0000}"/>
    <cellStyle name="Normal 3 2 3 2 9 3 2 2" xfId="21356" xr:uid="{00000000-0005-0000-0000-0000804F0000}"/>
    <cellStyle name="Normal 3 2 3 2 9 3 2 2 2" xfId="21357" xr:uid="{00000000-0005-0000-0000-0000814F0000}"/>
    <cellStyle name="Normal 3 2 3 2 9 3 2 3" xfId="21358" xr:uid="{00000000-0005-0000-0000-0000824F0000}"/>
    <cellStyle name="Normal 3 2 3 2 9 3 3" xfId="21359" xr:uid="{00000000-0005-0000-0000-0000834F0000}"/>
    <cellStyle name="Normal 3 2 3 2 9 3 3 2" xfId="21360" xr:uid="{00000000-0005-0000-0000-0000844F0000}"/>
    <cellStyle name="Normal 3 2 3 2 9 3 4" xfId="21361" xr:uid="{00000000-0005-0000-0000-0000854F0000}"/>
    <cellStyle name="Normal 3 2 3 2 9 4" xfId="21362" xr:uid="{00000000-0005-0000-0000-0000864F0000}"/>
    <cellStyle name="Normal 3 2 3 2 9 4 2" xfId="21363" xr:uid="{00000000-0005-0000-0000-0000874F0000}"/>
    <cellStyle name="Normal 3 2 3 2 9 4 2 2" xfId="21364" xr:uid="{00000000-0005-0000-0000-0000884F0000}"/>
    <cellStyle name="Normal 3 2 3 2 9 4 3" xfId="21365" xr:uid="{00000000-0005-0000-0000-0000894F0000}"/>
    <cellStyle name="Normal 3 2 3 2 9 5" xfId="21366" xr:uid="{00000000-0005-0000-0000-00008A4F0000}"/>
    <cellStyle name="Normal 3 2 3 2 9 5 2" xfId="21367" xr:uid="{00000000-0005-0000-0000-00008B4F0000}"/>
    <cellStyle name="Normal 3 2 3 2 9 6" xfId="21368" xr:uid="{00000000-0005-0000-0000-00008C4F0000}"/>
    <cellStyle name="Normal 3 2 3 3" xfId="21369" xr:uid="{00000000-0005-0000-0000-00008D4F0000}"/>
    <cellStyle name="Normal 3 2 3 3 10" xfId="21370" xr:uid="{00000000-0005-0000-0000-00008E4F0000}"/>
    <cellStyle name="Normal 3 2 3 3 10 2" xfId="21371" xr:uid="{00000000-0005-0000-0000-00008F4F0000}"/>
    <cellStyle name="Normal 3 2 3 3 10 2 2" xfId="21372" xr:uid="{00000000-0005-0000-0000-0000904F0000}"/>
    <cellStyle name="Normal 3 2 3 3 10 2 2 2" xfId="21373" xr:uid="{00000000-0005-0000-0000-0000914F0000}"/>
    <cellStyle name="Normal 3 2 3 3 10 2 3" xfId="21374" xr:uid="{00000000-0005-0000-0000-0000924F0000}"/>
    <cellStyle name="Normal 3 2 3 3 10 3" xfId="21375" xr:uid="{00000000-0005-0000-0000-0000934F0000}"/>
    <cellStyle name="Normal 3 2 3 3 10 3 2" xfId="21376" xr:uid="{00000000-0005-0000-0000-0000944F0000}"/>
    <cellStyle name="Normal 3 2 3 3 10 4" xfId="21377" xr:uid="{00000000-0005-0000-0000-0000954F0000}"/>
    <cellStyle name="Normal 3 2 3 3 11" xfId="21378" xr:uid="{00000000-0005-0000-0000-0000964F0000}"/>
    <cellStyle name="Normal 3 2 3 3 11 2" xfId="21379" xr:uid="{00000000-0005-0000-0000-0000974F0000}"/>
    <cellStyle name="Normal 3 2 3 3 11 2 2" xfId="21380" xr:uid="{00000000-0005-0000-0000-0000984F0000}"/>
    <cellStyle name="Normal 3 2 3 3 11 2 2 2" xfId="21381" xr:uid="{00000000-0005-0000-0000-0000994F0000}"/>
    <cellStyle name="Normal 3 2 3 3 11 2 3" xfId="21382" xr:uid="{00000000-0005-0000-0000-00009A4F0000}"/>
    <cellStyle name="Normal 3 2 3 3 11 3" xfId="21383" xr:uid="{00000000-0005-0000-0000-00009B4F0000}"/>
    <cellStyle name="Normal 3 2 3 3 11 3 2" xfId="21384" xr:uid="{00000000-0005-0000-0000-00009C4F0000}"/>
    <cellStyle name="Normal 3 2 3 3 11 4" xfId="21385" xr:uid="{00000000-0005-0000-0000-00009D4F0000}"/>
    <cellStyle name="Normal 3 2 3 3 12" xfId="21386" xr:uid="{00000000-0005-0000-0000-00009E4F0000}"/>
    <cellStyle name="Normal 3 2 3 3 12 2" xfId="21387" xr:uid="{00000000-0005-0000-0000-00009F4F0000}"/>
    <cellStyle name="Normal 3 2 3 3 12 2 2" xfId="21388" xr:uid="{00000000-0005-0000-0000-0000A04F0000}"/>
    <cellStyle name="Normal 3 2 3 3 12 2 2 2" xfId="21389" xr:uid="{00000000-0005-0000-0000-0000A14F0000}"/>
    <cellStyle name="Normal 3 2 3 3 12 2 3" xfId="21390" xr:uid="{00000000-0005-0000-0000-0000A24F0000}"/>
    <cellStyle name="Normal 3 2 3 3 12 3" xfId="21391" xr:uid="{00000000-0005-0000-0000-0000A34F0000}"/>
    <cellStyle name="Normal 3 2 3 3 12 3 2" xfId="21392" xr:uid="{00000000-0005-0000-0000-0000A44F0000}"/>
    <cellStyle name="Normal 3 2 3 3 12 4" xfId="21393" xr:uid="{00000000-0005-0000-0000-0000A54F0000}"/>
    <cellStyle name="Normal 3 2 3 3 13" xfId="21394" xr:uid="{00000000-0005-0000-0000-0000A64F0000}"/>
    <cellStyle name="Normal 3 2 3 3 13 2" xfId="21395" xr:uid="{00000000-0005-0000-0000-0000A74F0000}"/>
    <cellStyle name="Normal 3 2 3 3 13 2 2" xfId="21396" xr:uid="{00000000-0005-0000-0000-0000A84F0000}"/>
    <cellStyle name="Normal 3 2 3 3 13 3" xfId="21397" xr:uid="{00000000-0005-0000-0000-0000A94F0000}"/>
    <cellStyle name="Normal 3 2 3 3 14" xfId="21398" xr:uid="{00000000-0005-0000-0000-0000AA4F0000}"/>
    <cellStyle name="Normal 3 2 3 3 14 2" xfId="21399" xr:uid="{00000000-0005-0000-0000-0000AB4F0000}"/>
    <cellStyle name="Normal 3 2 3 3 15" xfId="21400" xr:uid="{00000000-0005-0000-0000-0000AC4F0000}"/>
    <cellStyle name="Normal 3 2 3 3 15 2" xfId="21401" xr:uid="{00000000-0005-0000-0000-0000AD4F0000}"/>
    <cellStyle name="Normal 3 2 3 3 16" xfId="21402" xr:uid="{00000000-0005-0000-0000-0000AE4F0000}"/>
    <cellStyle name="Normal 3 2 3 3 2" xfId="21403" xr:uid="{00000000-0005-0000-0000-0000AF4F0000}"/>
    <cellStyle name="Normal 3 2 3 3 2 10" xfId="21404" xr:uid="{00000000-0005-0000-0000-0000B04F0000}"/>
    <cellStyle name="Normal 3 2 3 3 2 2" xfId="21405" xr:uid="{00000000-0005-0000-0000-0000B14F0000}"/>
    <cellStyle name="Normal 3 2 3 3 2 2 2" xfId="21406" xr:uid="{00000000-0005-0000-0000-0000B24F0000}"/>
    <cellStyle name="Normal 3 2 3 3 2 2 2 2" xfId="21407" xr:uid="{00000000-0005-0000-0000-0000B34F0000}"/>
    <cellStyle name="Normal 3 2 3 3 2 2 2 2 2" xfId="21408" xr:uid="{00000000-0005-0000-0000-0000B44F0000}"/>
    <cellStyle name="Normal 3 2 3 3 2 2 2 2 2 2" xfId="21409" xr:uid="{00000000-0005-0000-0000-0000B54F0000}"/>
    <cellStyle name="Normal 3 2 3 3 2 2 2 2 2 2 2" xfId="21410" xr:uid="{00000000-0005-0000-0000-0000B64F0000}"/>
    <cellStyle name="Normal 3 2 3 3 2 2 2 2 2 2 2 2" xfId="21411" xr:uid="{00000000-0005-0000-0000-0000B74F0000}"/>
    <cellStyle name="Normal 3 2 3 3 2 2 2 2 2 2 3" xfId="21412" xr:uid="{00000000-0005-0000-0000-0000B84F0000}"/>
    <cellStyle name="Normal 3 2 3 3 2 2 2 2 2 3" xfId="21413" xr:uid="{00000000-0005-0000-0000-0000B94F0000}"/>
    <cellStyle name="Normal 3 2 3 3 2 2 2 2 2 3 2" xfId="21414" xr:uid="{00000000-0005-0000-0000-0000BA4F0000}"/>
    <cellStyle name="Normal 3 2 3 3 2 2 2 2 2 4" xfId="21415" xr:uid="{00000000-0005-0000-0000-0000BB4F0000}"/>
    <cellStyle name="Normal 3 2 3 3 2 2 2 2 3" xfId="21416" xr:uid="{00000000-0005-0000-0000-0000BC4F0000}"/>
    <cellStyle name="Normal 3 2 3 3 2 2 2 2 3 2" xfId="21417" xr:uid="{00000000-0005-0000-0000-0000BD4F0000}"/>
    <cellStyle name="Normal 3 2 3 3 2 2 2 2 3 2 2" xfId="21418" xr:uid="{00000000-0005-0000-0000-0000BE4F0000}"/>
    <cellStyle name="Normal 3 2 3 3 2 2 2 2 3 3" xfId="21419" xr:uid="{00000000-0005-0000-0000-0000BF4F0000}"/>
    <cellStyle name="Normal 3 2 3 3 2 2 2 2 4" xfId="21420" xr:uid="{00000000-0005-0000-0000-0000C04F0000}"/>
    <cellStyle name="Normal 3 2 3 3 2 2 2 2 4 2" xfId="21421" xr:uid="{00000000-0005-0000-0000-0000C14F0000}"/>
    <cellStyle name="Normal 3 2 3 3 2 2 2 2 5" xfId="21422" xr:uid="{00000000-0005-0000-0000-0000C24F0000}"/>
    <cellStyle name="Normal 3 2 3 3 2 2 2 3" xfId="21423" xr:uid="{00000000-0005-0000-0000-0000C34F0000}"/>
    <cellStyle name="Normal 3 2 3 3 2 2 2 3 2" xfId="21424" xr:uid="{00000000-0005-0000-0000-0000C44F0000}"/>
    <cellStyle name="Normal 3 2 3 3 2 2 2 3 2 2" xfId="21425" xr:uid="{00000000-0005-0000-0000-0000C54F0000}"/>
    <cellStyle name="Normal 3 2 3 3 2 2 2 3 2 2 2" xfId="21426" xr:uid="{00000000-0005-0000-0000-0000C64F0000}"/>
    <cellStyle name="Normal 3 2 3 3 2 2 2 3 2 3" xfId="21427" xr:uid="{00000000-0005-0000-0000-0000C74F0000}"/>
    <cellStyle name="Normal 3 2 3 3 2 2 2 3 3" xfId="21428" xr:uid="{00000000-0005-0000-0000-0000C84F0000}"/>
    <cellStyle name="Normal 3 2 3 3 2 2 2 3 3 2" xfId="21429" xr:uid="{00000000-0005-0000-0000-0000C94F0000}"/>
    <cellStyle name="Normal 3 2 3 3 2 2 2 3 4" xfId="21430" xr:uid="{00000000-0005-0000-0000-0000CA4F0000}"/>
    <cellStyle name="Normal 3 2 3 3 2 2 2 4" xfId="21431" xr:uid="{00000000-0005-0000-0000-0000CB4F0000}"/>
    <cellStyle name="Normal 3 2 3 3 2 2 2 4 2" xfId="21432" xr:uid="{00000000-0005-0000-0000-0000CC4F0000}"/>
    <cellStyle name="Normal 3 2 3 3 2 2 2 4 2 2" xfId="21433" xr:uid="{00000000-0005-0000-0000-0000CD4F0000}"/>
    <cellStyle name="Normal 3 2 3 3 2 2 2 4 2 2 2" xfId="21434" xr:uid="{00000000-0005-0000-0000-0000CE4F0000}"/>
    <cellStyle name="Normal 3 2 3 3 2 2 2 4 2 3" xfId="21435" xr:uid="{00000000-0005-0000-0000-0000CF4F0000}"/>
    <cellStyle name="Normal 3 2 3 3 2 2 2 4 3" xfId="21436" xr:uid="{00000000-0005-0000-0000-0000D04F0000}"/>
    <cellStyle name="Normal 3 2 3 3 2 2 2 4 3 2" xfId="21437" xr:uid="{00000000-0005-0000-0000-0000D14F0000}"/>
    <cellStyle name="Normal 3 2 3 3 2 2 2 4 4" xfId="21438" xr:uid="{00000000-0005-0000-0000-0000D24F0000}"/>
    <cellStyle name="Normal 3 2 3 3 2 2 2 5" xfId="21439" xr:uid="{00000000-0005-0000-0000-0000D34F0000}"/>
    <cellStyle name="Normal 3 2 3 3 2 2 2 5 2" xfId="21440" xr:uid="{00000000-0005-0000-0000-0000D44F0000}"/>
    <cellStyle name="Normal 3 2 3 3 2 2 2 5 2 2" xfId="21441" xr:uid="{00000000-0005-0000-0000-0000D54F0000}"/>
    <cellStyle name="Normal 3 2 3 3 2 2 2 5 3" xfId="21442" xr:uid="{00000000-0005-0000-0000-0000D64F0000}"/>
    <cellStyle name="Normal 3 2 3 3 2 2 2 6" xfId="21443" xr:uid="{00000000-0005-0000-0000-0000D74F0000}"/>
    <cellStyle name="Normal 3 2 3 3 2 2 2 6 2" xfId="21444" xr:uid="{00000000-0005-0000-0000-0000D84F0000}"/>
    <cellStyle name="Normal 3 2 3 3 2 2 2 7" xfId="21445" xr:uid="{00000000-0005-0000-0000-0000D94F0000}"/>
    <cellStyle name="Normal 3 2 3 3 2 2 2 7 2" xfId="21446" xr:uid="{00000000-0005-0000-0000-0000DA4F0000}"/>
    <cellStyle name="Normal 3 2 3 3 2 2 2 8" xfId="21447" xr:uid="{00000000-0005-0000-0000-0000DB4F0000}"/>
    <cellStyle name="Normal 3 2 3 3 2 2 3" xfId="21448" xr:uid="{00000000-0005-0000-0000-0000DC4F0000}"/>
    <cellStyle name="Normal 3 2 3 3 2 2 3 2" xfId="21449" xr:uid="{00000000-0005-0000-0000-0000DD4F0000}"/>
    <cellStyle name="Normal 3 2 3 3 2 2 3 2 2" xfId="21450" xr:uid="{00000000-0005-0000-0000-0000DE4F0000}"/>
    <cellStyle name="Normal 3 2 3 3 2 2 3 2 2 2" xfId="21451" xr:uid="{00000000-0005-0000-0000-0000DF4F0000}"/>
    <cellStyle name="Normal 3 2 3 3 2 2 3 2 2 2 2" xfId="21452" xr:uid="{00000000-0005-0000-0000-0000E04F0000}"/>
    <cellStyle name="Normal 3 2 3 3 2 2 3 2 2 3" xfId="21453" xr:uid="{00000000-0005-0000-0000-0000E14F0000}"/>
    <cellStyle name="Normal 3 2 3 3 2 2 3 2 3" xfId="21454" xr:uid="{00000000-0005-0000-0000-0000E24F0000}"/>
    <cellStyle name="Normal 3 2 3 3 2 2 3 2 3 2" xfId="21455" xr:uid="{00000000-0005-0000-0000-0000E34F0000}"/>
    <cellStyle name="Normal 3 2 3 3 2 2 3 2 4" xfId="21456" xr:uid="{00000000-0005-0000-0000-0000E44F0000}"/>
    <cellStyle name="Normal 3 2 3 3 2 2 3 3" xfId="21457" xr:uid="{00000000-0005-0000-0000-0000E54F0000}"/>
    <cellStyle name="Normal 3 2 3 3 2 2 3 3 2" xfId="21458" xr:uid="{00000000-0005-0000-0000-0000E64F0000}"/>
    <cellStyle name="Normal 3 2 3 3 2 2 3 3 2 2" xfId="21459" xr:uid="{00000000-0005-0000-0000-0000E74F0000}"/>
    <cellStyle name="Normal 3 2 3 3 2 2 3 3 3" xfId="21460" xr:uid="{00000000-0005-0000-0000-0000E84F0000}"/>
    <cellStyle name="Normal 3 2 3 3 2 2 3 4" xfId="21461" xr:uid="{00000000-0005-0000-0000-0000E94F0000}"/>
    <cellStyle name="Normal 3 2 3 3 2 2 3 4 2" xfId="21462" xr:uid="{00000000-0005-0000-0000-0000EA4F0000}"/>
    <cellStyle name="Normal 3 2 3 3 2 2 3 5" xfId="21463" xr:uid="{00000000-0005-0000-0000-0000EB4F0000}"/>
    <cellStyle name="Normal 3 2 3 3 2 2 4" xfId="21464" xr:uid="{00000000-0005-0000-0000-0000EC4F0000}"/>
    <cellStyle name="Normal 3 2 3 3 2 2 4 2" xfId="21465" xr:uid="{00000000-0005-0000-0000-0000ED4F0000}"/>
    <cellStyle name="Normal 3 2 3 3 2 2 4 2 2" xfId="21466" xr:uid="{00000000-0005-0000-0000-0000EE4F0000}"/>
    <cellStyle name="Normal 3 2 3 3 2 2 4 2 2 2" xfId="21467" xr:uid="{00000000-0005-0000-0000-0000EF4F0000}"/>
    <cellStyle name="Normal 3 2 3 3 2 2 4 2 3" xfId="21468" xr:uid="{00000000-0005-0000-0000-0000F04F0000}"/>
    <cellStyle name="Normal 3 2 3 3 2 2 4 3" xfId="21469" xr:uid="{00000000-0005-0000-0000-0000F14F0000}"/>
    <cellStyle name="Normal 3 2 3 3 2 2 4 3 2" xfId="21470" xr:uid="{00000000-0005-0000-0000-0000F24F0000}"/>
    <cellStyle name="Normal 3 2 3 3 2 2 4 4" xfId="21471" xr:uid="{00000000-0005-0000-0000-0000F34F0000}"/>
    <cellStyle name="Normal 3 2 3 3 2 2 5" xfId="21472" xr:uid="{00000000-0005-0000-0000-0000F44F0000}"/>
    <cellStyle name="Normal 3 2 3 3 2 2 5 2" xfId="21473" xr:uid="{00000000-0005-0000-0000-0000F54F0000}"/>
    <cellStyle name="Normal 3 2 3 3 2 2 5 2 2" xfId="21474" xr:uid="{00000000-0005-0000-0000-0000F64F0000}"/>
    <cellStyle name="Normal 3 2 3 3 2 2 5 2 2 2" xfId="21475" xr:uid="{00000000-0005-0000-0000-0000F74F0000}"/>
    <cellStyle name="Normal 3 2 3 3 2 2 5 2 3" xfId="21476" xr:uid="{00000000-0005-0000-0000-0000F84F0000}"/>
    <cellStyle name="Normal 3 2 3 3 2 2 5 3" xfId="21477" xr:uid="{00000000-0005-0000-0000-0000F94F0000}"/>
    <cellStyle name="Normal 3 2 3 3 2 2 5 3 2" xfId="21478" xr:uid="{00000000-0005-0000-0000-0000FA4F0000}"/>
    <cellStyle name="Normal 3 2 3 3 2 2 5 4" xfId="21479" xr:uid="{00000000-0005-0000-0000-0000FB4F0000}"/>
    <cellStyle name="Normal 3 2 3 3 2 2 6" xfId="21480" xr:uid="{00000000-0005-0000-0000-0000FC4F0000}"/>
    <cellStyle name="Normal 3 2 3 3 2 2 6 2" xfId="21481" xr:uid="{00000000-0005-0000-0000-0000FD4F0000}"/>
    <cellStyle name="Normal 3 2 3 3 2 2 6 2 2" xfId="21482" xr:uid="{00000000-0005-0000-0000-0000FE4F0000}"/>
    <cellStyle name="Normal 3 2 3 3 2 2 6 3" xfId="21483" xr:uid="{00000000-0005-0000-0000-0000FF4F0000}"/>
    <cellStyle name="Normal 3 2 3 3 2 2 7" xfId="21484" xr:uid="{00000000-0005-0000-0000-000000500000}"/>
    <cellStyle name="Normal 3 2 3 3 2 2 7 2" xfId="21485" xr:uid="{00000000-0005-0000-0000-000001500000}"/>
    <cellStyle name="Normal 3 2 3 3 2 2 8" xfId="21486" xr:uid="{00000000-0005-0000-0000-000002500000}"/>
    <cellStyle name="Normal 3 2 3 3 2 2 8 2" xfId="21487" xr:uid="{00000000-0005-0000-0000-000003500000}"/>
    <cellStyle name="Normal 3 2 3 3 2 2 9" xfId="21488" xr:uid="{00000000-0005-0000-0000-000004500000}"/>
    <cellStyle name="Normal 3 2 3 3 2 3" xfId="21489" xr:uid="{00000000-0005-0000-0000-000005500000}"/>
    <cellStyle name="Normal 3 2 3 3 2 3 2" xfId="21490" xr:uid="{00000000-0005-0000-0000-000006500000}"/>
    <cellStyle name="Normal 3 2 3 3 2 3 2 2" xfId="21491" xr:uid="{00000000-0005-0000-0000-000007500000}"/>
    <cellStyle name="Normal 3 2 3 3 2 3 2 2 2" xfId="21492" xr:uid="{00000000-0005-0000-0000-000008500000}"/>
    <cellStyle name="Normal 3 2 3 3 2 3 2 2 2 2" xfId="21493" xr:uid="{00000000-0005-0000-0000-000009500000}"/>
    <cellStyle name="Normal 3 2 3 3 2 3 2 2 2 2 2" xfId="21494" xr:uid="{00000000-0005-0000-0000-00000A500000}"/>
    <cellStyle name="Normal 3 2 3 3 2 3 2 2 2 3" xfId="21495" xr:uid="{00000000-0005-0000-0000-00000B500000}"/>
    <cellStyle name="Normal 3 2 3 3 2 3 2 2 3" xfId="21496" xr:uid="{00000000-0005-0000-0000-00000C500000}"/>
    <cellStyle name="Normal 3 2 3 3 2 3 2 2 3 2" xfId="21497" xr:uid="{00000000-0005-0000-0000-00000D500000}"/>
    <cellStyle name="Normal 3 2 3 3 2 3 2 2 4" xfId="21498" xr:uid="{00000000-0005-0000-0000-00000E500000}"/>
    <cellStyle name="Normal 3 2 3 3 2 3 2 3" xfId="21499" xr:uid="{00000000-0005-0000-0000-00000F500000}"/>
    <cellStyle name="Normal 3 2 3 3 2 3 2 3 2" xfId="21500" xr:uid="{00000000-0005-0000-0000-000010500000}"/>
    <cellStyle name="Normal 3 2 3 3 2 3 2 3 2 2" xfId="21501" xr:uid="{00000000-0005-0000-0000-000011500000}"/>
    <cellStyle name="Normal 3 2 3 3 2 3 2 3 3" xfId="21502" xr:uid="{00000000-0005-0000-0000-000012500000}"/>
    <cellStyle name="Normal 3 2 3 3 2 3 2 4" xfId="21503" xr:uid="{00000000-0005-0000-0000-000013500000}"/>
    <cellStyle name="Normal 3 2 3 3 2 3 2 4 2" xfId="21504" xr:uid="{00000000-0005-0000-0000-000014500000}"/>
    <cellStyle name="Normal 3 2 3 3 2 3 2 5" xfId="21505" xr:uid="{00000000-0005-0000-0000-000015500000}"/>
    <cellStyle name="Normal 3 2 3 3 2 3 3" xfId="21506" xr:uid="{00000000-0005-0000-0000-000016500000}"/>
    <cellStyle name="Normal 3 2 3 3 2 3 3 2" xfId="21507" xr:uid="{00000000-0005-0000-0000-000017500000}"/>
    <cellStyle name="Normal 3 2 3 3 2 3 3 2 2" xfId="21508" xr:uid="{00000000-0005-0000-0000-000018500000}"/>
    <cellStyle name="Normal 3 2 3 3 2 3 3 2 2 2" xfId="21509" xr:uid="{00000000-0005-0000-0000-000019500000}"/>
    <cellStyle name="Normal 3 2 3 3 2 3 3 2 3" xfId="21510" xr:uid="{00000000-0005-0000-0000-00001A500000}"/>
    <cellStyle name="Normal 3 2 3 3 2 3 3 3" xfId="21511" xr:uid="{00000000-0005-0000-0000-00001B500000}"/>
    <cellStyle name="Normal 3 2 3 3 2 3 3 3 2" xfId="21512" xr:uid="{00000000-0005-0000-0000-00001C500000}"/>
    <cellStyle name="Normal 3 2 3 3 2 3 3 4" xfId="21513" xr:uid="{00000000-0005-0000-0000-00001D500000}"/>
    <cellStyle name="Normal 3 2 3 3 2 3 4" xfId="21514" xr:uid="{00000000-0005-0000-0000-00001E500000}"/>
    <cellStyle name="Normal 3 2 3 3 2 3 4 2" xfId="21515" xr:uid="{00000000-0005-0000-0000-00001F500000}"/>
    <cellStyle name="Normal 3 2 3 3 2 3 4 2 2" xfId="21516" xr:uid="{00000000-0005-0000-0000-000020500000}"/>
    <cellStyle name="Normal 3 2 3 3 2 3 4 2 2 2" xfId="21517" xr:uid="{00000000-0005-0000-0000-000021500000}"/>
    <cellStyle name="Normal 3 2 3 3 2 3 4 2 3" xfId="21518" xr:uid="{00000000-0005-0000-0000-000022500000}"/>
    <cellStyle name="Normal 3 2 3 3 2 3 4 3" xfId="21519" xr:uid="{00000000-0005-0000-0000-000023500000}"/>
    <cellStyle name="Normal 3 2 3 3 2 3 4 3 2" xfId="21520" xr:uid="{00000000-0005-0000-0000-000024500000}"/>
    <cellStyle name="Normal 3 2 3 3 2 3 4 4" xfId="21521" xr:uid="{00000000-0005-0000-0000-000025500000}"/>
    <cellStyle name="Normal 3 2 3 3 2 3 5" xfId="21522" xr:uid="{00000000-0005-0000-0000-000026500000}"/>
    <cellStyle name="Normal 3 2 3 3 2 3 5 2" xfId="21523" xr:uid="{00000000-0005-0000-0000-000027500000}"/>
    <cellStyle name="Normal 3 2 3 3 2 3 5 2 2" xfId="21524" xr:uid="{00000000-0005-0000-0000-000028500000}"/>
    <cellStyle name="Normal 3 2 3 3 2 3 5 3" xfId="21525" xr:uid="{00000000-0005-0000-0000-000029500000}"/>
    <cellStyle name="Normal 3 2 3 3 2 3 6" xfId="21526" xr:uid="{00000000-0005-0000-0000-00002A500000}"/>
    <cellStyle name="Normal 3 2 3 3 2 3 6 2" xfId="21527" xr:uid="{00000000-0005-0000-0000-00002B500000}"/>
    <cellStyle name="Normal 3 2 3 3 2 3 7" xfId="21528" xr:uid="{00000000-0005-0000-0000-00002C500000}"/>
    <cellStyle name="Normal 3 2 3 3 2 3 7 2" xfId="21529" xr:uid="{00000000-0005-0000-0000-00002D500000}"/>
    <cellStyle name="Normal 3 2 3 3 2 3 8" xfId="21530" xr:uid="{00000000-0005-0000-0000-00002E500000}"/>
    <cellStyle name="Normal 3 2 3 3 2 4" xfId="21531" xr:uid="{00000000-0005-0000-0000-00002F500000}"/>
    <cellStyle name="Normal 3 2 3 3 2 4 2" xfId="21532" xr:uid="{00000000-0005-0000-0000-000030500000}"/>
    <cellStyle name="Normal 3 2 3 3 2 4 2 2" xfId="21533" xr:uid="{00000000-0005-0000-0000-000031500000}"/>
    <cellStyle name="Normal 3 2 3 3 2 4 2 2 2" xfId="21534" xr:uid="{00000000-0005-0000-0000-000032500000}"/>
    <cellStyle name="Normal 3 2 3 3 2 4 2 2 2 2" xfId="21535" xr:uid="{00000000-0005-0000-0000-000033500000}"/>
    <cellStyle name="Normal 3 2 3 3 2 4 2 2 3" xfId="21536" xr:uid="{00000000-0005-0000-0000-000034500000}"/>
    <cellStyle name="Normal 3 2 3 3 2 4 2 3" xfId="21537" xr:uid="{00000000-0005-0000-0000-000035500000}"/>
    <cellStyle name="Normal 3 2 3 3 2 4 2 3 2" xfId="21538" xr:uid="{00000000-0005-0000-0000-000036500000}"/>
    <cellStyle name="Normal 3 2 3 3 2 4 2 4" xfId="21539" xr:uid="{00000000-0005-0000-0000-000037500000}"/>
    <cellStyle name="Normal 3 2 3 3 2 4 3" xfId="21540" xr:uid="{00000000-0005-0000-0000-000038500000}"/>
    <cellStyle name="Normal 3 2 3 3 2 4 3 2" xfId="21541" xr:uid="{00000000-0005-0000-0000-000039500000}"/>
    <cellStyle name="Normal 3 2 3 3 2 4 3 2 2" xfId="21542" xr:uid="{00000000-0005-0000-0000-00003A500000}"/>
    <cellStyle name="Normal 3 2 3 3 2 4 3 3" xfId="21543" xr:uid="{00000000-0005-0000-0000-00003B500000}"/>
    <cellStyle name="Normal 3 2 3 3 2 4 4" xfId="21544" xr:uid="{00000000-0005-0000-0000-00003C500000}"/>
    <cellStyle name="Normal 3 2 3 3 2 4 4 2" xfId="21545" xr:uid="{00000000-0005-0000-0000-00003D500000}"/>
    <cellStyle name="Normal 3 2 3 3 2 4 5" xfId="21546" xr:uid="{00000000-0005-0000-0000-00003E500000}"/>
    <cellStyle name="Normal 3 2 3 3 2 5" xfId="21547" xr:uid="{00000000-0005-0000-0000-00003F500000}"/>
    <cellStyle name="Normal 3 2 3 3 2 5 2" xfId="21548" xr:uid="{00000000-0005-0000-0000-000040500000}"/>
    <cellStyle name="Normal 3 2 3 3 2 5 2 2" xfId="21549" xr:uid="{00000000-0005-0000-0000-000041500000}"/>
    <cellStyle name="Normal 3 2 3 3 2 5 2 2 2" xfId="21550" xr:uid="{00000000-0005-0000-0000-000042500000}"/>
    <cellStyle name="Normal 3 2 3 3 2 5 2 3" xfId="21551" xr:uid="{00000000-0005-0000-0000-000043500000}"/>
    <cellStyle name="Normal 3 2 3 3 2 5 3" xfId="21552" xr:uid="{00000000-0005-0000-0000-000044500000}"/>
    <cellStyle name="Normal 3 2 3 3 2 5 3 2" xfId="21553" xr:uid="{00000000-0005-0000-0000-000045500000}"/>
    <cellStyle name="Normal 3 2 3 3 2 5 4" xfId="21554" xr:uid="{00000000-0005-0000-0000-000046500000}"/>
    <cellStyle name="Normal 3 2 3 3 2 6" xfId="21555" xr:uid="{00000000-0005-0000-0000-000047500000}"/>
    <cellStyle name="Normal 3 2 3 3 2 6 2" xfId="21556" xr:uid="{00000000-0005-0000-0000-000048500000}"/>
    <cellStyle name="Normal 3 2 3 3 2 6 2 2" xfId="21557" xr:uid="{00000000-0005-0000-0000-000049500000}"/>
    <cellStyle name="Normal 3 2 3 3 2 6 2 2 2" xfId="21558" xr:uid="{00000000-0005-0000-0000-00004A500000}"/>
    <cellStyle name="Normal 3 2 3 3 2 6 2 3" xfId="21559" xr:uid="{00000000-0005-0000-0000-00004B500000}"/>
    <cellStyle name="Normal 3 2 3 3 2 6 3" xfId="21560" xr:uid="{00000000-0005-0000-0000-00004C500000}"/>
    <cellStyle name="Normal 3 2 3 3 2 6 3 2" xfId="21561" xr:uid="{00000000-0005-0000-0000-00004D500000}"/>
    <cellStyle name="Normal 3 2 3 3 2 6 4" xfId="21562" xr:uid="{00000000-0005-0000-0000-00004E500000}"/>
    <cellStyle name="Normal 3 2 3 3 2 7" xfId="21563" xr:uid="{00000000-0005-0000-0000-00004F500000}"/>
    <cellStyle name="Normal 3 2 3 3 2 7 2" xfId="21564" xr:uid="{00000000-0005-0000-0000-000050500000}"/>
    <cellStyle name="Normal 3 2 3 3 2 7 2 2" xfId="21565" xr:uid="{00000000-0005-0000-0000-000051500000}"/>
    <cellStyle name="Normal 3 2 3 3 2 7 3" xfId="21566" xr:uid="{00000000-0005-0000-0000-000052500000}"/>
    <cellStyle name="Normal 3 2 3 3 2 8" xfId="21567" xr:uid="{00000000-0005-0000-0000-000053500000}"/>
    <cellStyle name="Normal 3 2 3 3 2 8 2" xfId="21568" xr:uid="{00000000-0005-0000-0000-000054500000}"/>
    <cellStyle name="Normal 3 2 3 3 2 9" xfId="21569" xr:uid="{00000000-0005-0000-0000-000055500000}"/>
    <cellStyle name="Normal 3 2 3 3 2 9 2" xfId="21570" xr:uid="{00000000-0005-0000-0000-000056500000}"/>
    <cellStyle name="Normal 3 2 3 3 3" xfId="21571" xr:uid="{00000000-0005-0000-0000-000057500000}"/>
    <cellStyle name="Normal 3 2 3 3 3 10" xfId="21572" xr:uid="{00000000-0005-0000-0000-000058500000}"/>
    <cellStyle name="Normal 3 2 3 3 3 2" xfId="21573" xr:uid="{00000000-0005-0000-0000-000059500000}"/>
    <cellStyle name="Normal 3 2 3 3 3 2 2" xfId="21574" xr:uid="{00000000-0005-0000-0000-00005A500000}"/>
    <cellStyle name="Normal 3 2 3 3 3 2 2 2" xfId="21575" xr:uid="{00000000-0005-0000-0000-00005B500000}"/>
    <cellStyle name="Normal 3 2 3 3 3 2 2 2 2" xfId="21576" xr:uid="{00000000-0005-0000-0000-00005C500000}"/>
    <cellStyle name="Normal 3 2 3 3 3 2 2 2 2 2" xfId="21577" xr:uid="{00000000-0005-0000-0000-00005D500000}"/>
    <cellStyle name="Normal 3 2 3 3 3 2 2 2 2 2 2" xfId="21578" xr:uid="{00000000-0005-0000-0000-00005E500000}"/>
    <cellStyle name="Normal 3 2 3 3 3 2 2 2 2 2 2 2" xfId="21579" xr:uid="{00000000-0005-0000-0000-00005F500000}"/>
    <cellStyle name="Normal 3 2 3 3 3 2 2 2 2 2 3" xfId="21580" xr:uid="{00000000-0005-0000-0000-000060500000}"/>
    <cellStyle name="Normal 3 2 3 3 3 2 2 2 2 3" xfId="21581" xr:uid="{00000000-0005-0000-0000-000061500000}"/>
    <cellStyle name="Normal 3 2 3 3 3 2 2 2 2 3 2" xfId="21582" xr:uid="{00000000-0005-0000-0000-000062500000}"/>
    <cellStyle name="Normal 3 2 3 3 3 2 2 2 2 4" xfId="21583" xr:uid="{00000000-0005-0000-0000-000063500000}"/>
    <cellStyle name="Normal 3 2 3 3 3 2 2 2 3" xfId="21584" xr:uid="{00000000-0005-0000-0000-000064500000}"/>
    <cellStyle name="Normal 3 2 3 3 3 2 2 2 3 2" xfId="21585" xr:uid="{00000000-0005-0000-0000-000065500000}"/>
    <cellStyle name="Normal 3 2 3 3 3 2 2 2 3 2 2" xfId="21586" xr:uid="{00000000-0005-0000-0000-000066500000}"/>
    <cellStyle name="Normal 3 2 3 3 3 2 2 2 3 3" xfId="21587" xr:uid="{00000000-0005-0000-0000-000067500000}"/>
    <cellStyle name="Normal 3 2 3 3 3 2 2 2 4" xfId="21588" xr:uid="{00000000-0005-0000-0000-000068500000}"/>
    <cellStyle name="Normal 3 2 3 3 3 2 2 2 4 2" xfId="21589" xr:uid="{00000000-0005-0000-0000-000069500000}"/>
    <cellStyle name="Normal 3 2 3 3 3 2 2 2 5" xfId="21590" xr:uid="{00000000-0005-0000-0000-00006A500000}"/>
    <cellStyle name="Normal 3 2 3 3 3 2 2 3" xfId="21591" xr:uid="{00000000-0005-0000-0000-00006B500000}"/>
    <cellStyle name="Normal 3 2 3 3 3 2 2 3 2" xfId="21592" xr:uid="{00000000-0005-0000-0000-00006C500000}"/>
    <cellStyle name="Normal 3 2 3 3 3 2 2 3 2 2" xfId="21593" xr:uid="{00000000-0005-0000-0000-00006D500000}"/>
    <cellStyle name="Normal 3 2 3 3 3 2 2 3 2 2 2" xfId="21594" xr:uid="{00000000-0005-0000-0000-00006E500000}"/>
    <cellStyle name="Normal 3 2 3 3 3 2 2 3 2 3" xfId="21595" xr:uid="{00000000-0005-0000-0000-00006F500000}"/>
    <cellStyle name="Normal 3 2 3 3 3 2 2 3 3" xfId="21596" xr:uid="{00000000-0005-0000-0000-000070500000}"/>
    <cellStyle name="Normal 3 2 3 3 3 2 2 3 3 2" xfId="21597" xr:uid="{00000000-0005-0000-0000-000071500000}"/>
    <cellStyle name="Normal 3 2 3 3 3 2 2 3 4" xfId="21598" xr:uid="{00000000-0005-0000-0000-000072500000}"/>
    <cellStyle name="Normal 3 2 3 3 3 2 2 4" xfId="21599" xr:uid="{00000000-0005-0000-0000-000073500000}"/>
    <cellStyle name="Normal 3 2 3 3 3 2 2 4 2" xfId="21600" xr:uid="{00000000-0005-0000-0000-000074500000}"/>
    <cellStyle name="Normal 3 2 3 3 3 2 2 4 2 2" xfId="21601" xr:uid="{00000000-0005-0000-0000-000075500000}"/>
    <cellStyle name="Normal 3 2 3 3 3 2 2 4 2 2 2" xfId="21602" xr:uid="{00000000-0005-0000-0000-000076500000}"/>
    <cellStyle name="Normal 3 2 3 3 3 2 2 4 2 3" xfId="21603" xr:uid="{00000000-0005-0000-0000-000077500000}"/>
    <cellStyle name="Normal 3 2 3 3 3 2 2 4 3" xfId="21604" xr:uid="{00000000-0005-0000-0000-000078500000}"/>
    <cellStyle name="Normal 3 2 3 3 3 2 2 4 3 2" xfId="21605" xr:uid="{00000000-0005-0000-0000-000079500000}"/>
    <cellStyle name="Normal 3 2 3 3 3 2 2 4 4" xfId="21606" xr:uid="{00000000-0005-0000-0000-00007A500000}"/>
    <cellStyle name="Normal 3 2 3 3 3 2 2 5" xfId="21607" xr:uid="{00000000-0005-0000-0000-00007B500000}"/>
    <cellStyle name="Normal 3 2 3 3 3 2 2 5 2" xfId="21608" xr:uid="{00000000-0005-0000-0000-00007C500000}"/>
    <cellStyle name="Normal 3 2 3 3 3 2 2 5 2 2" xfId="21609" xr:uid="{00000000-0005-0000-0000-00007D500000}"/>
    <cellStyle name="Normal 3 2 3 3 3 2 2 5 3" xfId="21610" xr:uid="{00000000-0005-0000-0000-00007E500000}"/>
    <cellStyle name="Normal 3 2 3 3 3 2 2 6" xfId="21611" xr:uid="{00000000-0005-0000-0000-00007F500000}"/>
    <cellStyle name="Normal 3 2 3 3 3 2 2 6 2" xfId="21612" xr:uid="{00000000-0005-0000-0000-000080500000}"/>
    <cellStyle name="Normal 3 2 3 3 3 2 2 7" xfId="21613" xr:uid="{00000000-0005-0000-0000-000081500000}"/>
    <cellStyle name="Normal 3 2 3 3 3 2 2 7 2" xfId="21614" xr:uid="{00000000-0005-0000-0000-000082500000}"/>
    <cellStyle name="Normal 3 2 3 3 3 2 2 8" xfId="21615" xr:uid="{00000000-0005-0000-0000-000083500000}"/>
    <cellStyle name="Normal 3 2 3 3 3 2 3" xfId="21616" xr:uid="{00000000-0005-0000-0000-000084500000}"/>
    <cellStyle name="Normal 3 2 3 3 3 2 3 2" xfId="21617" xr:uid="{00000000-0005-0000-0000-000085500000}"/>
    <cellStyle name="Normal 3 2 3 3 3 2 3 2 2" xfId="21618" xr:uid="{00000000-0005-0000-0000-000086500000}"/>
    <cellStyle name="Normal 3 2 3 3 3 2 3 2 2 2" xfId="21619" xr:uid="{00000000-0005-0000-0000-000087500000}"/>
    <cellStyle name="Normal 3 2 3 3 3 2 3 2 2 2 2" xfId="21620" xr:uid="{00000000-0005-0000-0000-000088500000}"/>
    <cellStyle name="Normal 3 2 3 3 3 2 3 2 2 3" xfId="21621" xr:uid="{00000000-0005-0000-0000-000089500000}"/>
    <cellStyle name="Normal 3 2 3 3 3 2 3 2 3" xfId="21622" xr:uid="{00000000-0005-0000-0000-00008A500000}"/>
    <cellStyle name="Normal 3 2 3 3 3 2 3 2 3 2" xfId="21623" xr:uid="{00000000-0005-0000-0000-00008B500000}"/>
    <cellStyle name="Normal 3 2 3 3 3 2 3 2 4" xfId="21624" xr:uid="{00000000-0005-0000-0000-00008C500000}"/>
    <cellStyle name="Normal 3 2 3 3 3 2 3 3" xfId="21625" xr:uid="{00000000-0005-0000-0000-00008D500000}"/>
    <cellStyle name="Normal 3 2 3 3 3 2 3 3 2" xfId="21626" xr:uid="{00000000-0005-0000-0000-00008E500000}"/>
    <cellStyle name="Normal 3 2 3 3 3 2 3 3 2 2" xfId="21627" xr:uid="{00000000-0005-0000-0000-00008F500000}"/>
    <cellStyle name="Normal 3 2 3 3 3 2 3 3 3" xfId="21628" xr:uid="{00000000-0005-0000-0000-000090500000}"/>
    <cellStyle name="Normal 3 2 3 3 3 2 3 4" xfId="21629" xr:uid="{00000000-0005-0000-0000-000091500000}"/>
    <cellStyle name="Normal 3 2 3 3 3 2 3 4 2" xfId="21630" xr:uid="{00000000-0005-0000-0000-000092500000}"/>
    <cellStyle name="Normal 3 2 3 3 3 2 3 5" xfId="21631" xr:uid="{00000000-0005-0000-0000-000093500000}"/>
    <cellStyle name="Normal 3 2 3 3 3 2 4" xfId="21632" xr:uid="{00000000-0005-0000-0000-000094500000}"/>
    <cellStyle name="Normal 3 2 3 3 3 2 4 2" xfId="21633" xr:uid="{00000000-0005-0000-0000-000095500000}"/>
    <cellStyle name="Normal 3 2 3 3 3 2 4 2 2" xfId="21634" xr:uid="{00000000-0005-0000-0000-000096500000}"/>
    <cellStyle name="Normal 3 2 3 3 3 2 4 2 2 2" xfId="21635" xr:uid="{00000000-0005-0000-0000-000097500000}"/>
    <cellStyle name="Normal 3 2 3 3 3 2 4 2 3" xfId="21636" xr:uid="{00000000-0005-0000-0000-000098500000}"/>
    <cellStyle name="Normal 3 2 3 3 3 2 4 3" xfId="21637" xr:uid="{00000000-0005-0000-0000-000099500000}"/>
    <cellStyle name="Normal 3 2 3 3 3 2 4 3 2" xfId="21638" xr:uid="{00000000-0005-0000-0000-00009A500000}"/>
    <cellStyle name="Normal 3 2 3 3 3 2 4 4" xfId="21639" xr:uid="{00000000-0005-0000-0000-00009B500000}"/>
    <cellStyle name="Normal 3 2 3 3 3 2 5" xfId="21640" xr:uid="{00000000-0005-0000-0000-00009C500000}"/>
    <cellStyle name="Normal 3 2 3 3 3 2 5 2" xfId="21641" xr:uid="{00000000-0005-0000-0000-00009D500000}"/>
    <cellStyle name="Normal 3 2 3 3 3 2 5 2 2" xfId="21642" xr:uid="{00000000-0005-0000-0000-00009E500000}"/>
    <cellStyle name="Normal 3 2 3 3 3 2 5 2 2 2" xfId="21643" xr:uid="{00000000-0005-0000-0000-00009F500000}"/>
    <cellStyle name="Normal 3 2 3 3 3 2 5 2 3" xfId="21644" xr:uid="{00000000-0005-0000-0000-0000A0500000}"/>
    <cellStyle name="Normal 3 2 3 3 3 2 5 3" xfId="21645" xr:uid="{00000000-0005-0000-0000-0000A1500000}"/>
    <cellStyle name="Normal 3 2 3 3 3 2 5 3 2" xfId="21646" xr:uid="{00000000-0005-0000-0000-0000A2500000}"/>
    <cellStyle name="Normal 3 2 3 3 3 2 5 4" xfId="21647" xr:uid="{00000000-0005-0000-0000-0000A3500000}"/>
    <cellStyle name="Normal 3 2 3 3 3 2 6" xfId="21648" xr:uid="{00000000-0005-0000-0000-0000A4500000}"/>
    <cellStyle name="Normal 3 2 3 3 3 2 6 2" xfId="21649" xr:uid="{00000000-0005-0000-0000-0000A5500000}"/>
    <cellStyle name="Normal 3 2 3 3 3 2 6 2 2" xfId="21650" xr:uid="{00000000-0005-0000-0000-0000A6500000}"/>
    <cellStyle name="Normal 3 2 3 3 3 2 6 3" xfId="21651" xr:uid="{00000000-0005-0000-0000-0000A7500000}"/>
    <cellStyle name="Normal 3 2 3 3 3 2 7" xfId="21652" xr:uid="{00000000-0005-0000-0000-0000A8500000}"/>
    <cellStyle name="Normal 3 2 3 3 3 2 7 2" xfId="21653" xr:uid="{00000000-0005-0000-0000-0000A9500000}"/>
    <cellStyle name="Normal 3 2 3 3 3 2 8" xfId="21654" xr:uid="{00000000-0005-0000-0000-0000AA500000}"/>
    <cellStyle name="Normal 3 2 3 3 3 2 8 2" xfId="21655" xr:uid="{00000000-0005-0000-0000-0000AB500000}"/>
    <cellStyle name="Normal 3 2 3 3 3 2 9" xfId="21656" xr:uid="{00000000-0005-0000-0000-0000AC500000}"/>
    <cellStyle name="Normal 3 2 3 3 3 3" xfId="21657" xr:uid="{00000000-0005-0000-0000-0000AD500000}"/>
    <cellStyle name="Normal 3 2 3 3 3 3 2" xfId="21658" xr:uid="{00000000-0005-0000-0000-0000AE500000}"/>
    <cellStyle name="Normal 3 2 3 3 3 3 2 2" xfId="21659" xr:uid="{00000000-0005-0000-0000-0000AF500000}"/>
    <cellStyle name="Normal 3 2 3 3 3 3 2 2 2" xfId="21660" xr:uid="{00000000-0005-0000-0000-0000B0500000}"/>
    <cellStyle name="Normal 3 2 3 3 3 3 2 2 2 2" xfId="21661" xr:uid="{00000000-0005-0000-0000-0000B1500000}"/>
    <cellStyle name="Normal 3 2 3 3 3 3 2 2 2 2 2" xfId="21662" xr:uid="{00000000-0005-0000-0000-0000B2500000}"/>
    <cellStyle name="Normal 3 2 3 3 3 3 2 2 2 3" xfId="21663" xr:uid="{00000000-0005-0000-0000-0000B3500000}"/>
    <cellStyle name="Normal 3 2 3 3 3 3 2 2 3" xfId="21664" xr:uid="{00000000-0005-0000-0000-0000B4500000}"/>
    <cellStyle name="Normal 3 2 3 3 3 3 2 2 3 2" xfId="21665" xr:uid="{00000000-0005-0000-0000-0000B5500000}"/>
    <cellStyle name="Normal 3 2 3 3 3 3 2 2 4" xfId="21666" xr:uid="{00000000-0005-0000-0000-0000B6500000}"/>
    <cellStyle name="Normal 3 2 3 3 3 3 2 3" xfId="21667" xr:uid="{00000000-0005-0000-0000-0000B7500000}"/>
    <cellStyle name="Normal 3 2 3 3 3 3 2 3 2" xfId="21668" xr:uid="{00000000-0005-0000-0000-0000B8500000}"/>
    <cellStyle name="Normal 3 2 3 3 3 3 2 3 2 2" xfId="21669" xr:uid="{00000000-0005-0000-0000-0000B9500000}"/>
    <cellStyle name="Normal 3 2 3 3 3 3 2 3 3" xfId="21670" xr:uid="{00000000-0005-0000-0000-0000BA500000}"/>
    <cellStyle name="Normal 3 2 3 3 3 3 2 4" xfId="21671" xr:uid="{00000000-0005-0000-0000-0000BB500000}"/>
    <cellStyle name="Normal 3 2 3 3 3 3 2 4 2" xfId="21672" xr:uid="{00000000-0005-0000-0000-0000BC500000}"/>
    <cellStyle name="Normal 3 2 3 3 3 3 2 5" xfId="21673" xr:uid="{00000000-0005-0000-0000-0000BD500000}"/>
    <cellStyle name="Normal 3 2 3 3 3 3 3" xfId="21674" xr:uid="{00000000-0005-0000-0000-0000BE500000}"/>
    <cellStyle name="Normal 3 2 3 3 3 3 3 2" xfId="21675" xr:uid="{00000000-0005-0000-0000-0000BF500000}"/>
    <cellStyle name="Normal 3 2 3 3 3 3 3 2 2" xfId="21676" xr:uid="{00000000-0005-0000-0000-0000C0500000}"/>
    <cellStyle name="Normal 3 2 3 3 3 3 3 2 2 2" xfId="21677" xr:uid="{00000000-0005-0000-0000-0000C1500000}"/>
    <cellStyle name="Normal 3 2 3 3 3 3 3 2 3" xfId="21678" xr:uid="{00000000-0005-0000-0000-0000C2500000}"/>
    <cellStyle name="Normal 3 2 3 3 3 3 3 3" xfId="21679" xr:uid="{00000000-0005-0000-0000-0000C3500000}"/>
    <cellStyle name="Normal 3 2 3 3 3 3 3 3 2" xfId="21680" xr:uid="{00000000-0005-0000-0000-0000C4500000}"/>
    <cellStyle name="Normal 3 2 3 3 3 3 3 4" xfId="21681" xr:uid="{00000000-0005-0000-0000-0000C5500000}"/>
    <cellStyle name="Normal 3 2 3 3 3 3 4" xfId="21682" xr:uid="{00000000-0005-0000-0000-0000C6500000}"/>
    <cellStyle name="Normal 3 2 3 3 3 3 4 2" xfId="21683" xr:uid="{00000000-0005-0000-0000-0000C7500000}"/>
    <cellStyle name="Normal 3 2 3 3 3 3 4 2 2" xfId="21684" xr:uid="{00000000-0005-0000-0000-0000C8500000}"/>
    <cellStyle name="Normal 3 2 3 3 3 3 4 2 2 2" xfId="21685" xr:uid="{00000000-0005-0000-0000-0000C9500000}"/>
    <cellStyle name="Normal 3 2 3 3 3 3 4 2 3" xfId="21686" xr:uid="{00000000-0005-0000-0000-0000CA500000}"/>
    <cellStyle name="Normal 3 2 3 3 3 3 4 3" xfId="21687" xr:uid="{00000000-0005-0000-0000-0000CB500000}"/>
    <cellStyle name="Normal 3 2 3 3 3 3 4 3 2" xfId="21688" xr:uid="{00000000-0005-0000-0000-0000CC500000}"/>
    <cellStyle name="Normal 3 2 3 3 3 3 4 4" xfId="21689" xr:uid="{00000000-0005-0000-0000-0000CD500000}"/>
    <cellStyle name="Normal 3 2 3 3 3 3 5" xfId="21690" xr:uid="{00000000-0005-0000-0000-0000CE500000}"/>
    <cellStyle name="Normal 3 2 3 3 3 3 5 2" xfId="21691" xr:uid="{00000000-0005-0000-0000-0000CF500000}"/>
    <cellStyle name="Normal 3 2 3 3 3 3 5 2 2" xfId="21692" xr:uid="{00000000-0005-0000-0000-0000D0500000}"/>
    <cellStyle name="Normal 3 2 3 3 3 3 5 3" xfId="21693" xr:uid="{00000000-0005-0000-0000-0000D1500000}"/>
    <cellStyle name="Normal 3 2 3 3 3 3 6" xfId="21694" xr:uid="{00000000-0005-0000-0000-0000D2500000}"/>
    <cellStyle name="Normal 3 2 3 3 3 3 6 2" xfId="21695" xr:uid="{00000000-0005-0000-0000-0000D3500000}"/>
    <cellStyle name="Normal 3 2 3 3 3 3 7" xfId="21696" xr:uid="{00000000-0005-0000-0000-0000D4500000}"/>
    <cellStyle name="Normal 3 2 3 3 3 3 7 2" xfId="21697" xr:uid="{00000000-0005-0000-0000-0000D5500000}"/>
    <cellStyle name="Normal 3 2 3 3 3 3 8" xfId="21698" xr:uid="{00000000-0005-0000-0000-0000D6500000}"/>
    <cellStyle name="Normal 3 2 3 3 3 4" xfId="21699" xr:uid="{00000000-0005-0000-0000-0000D7500000}"/>
    <cellStyle name="Normal 3 2 3 3 3 4 2" xfId="21700" xr:uid="{00000000-0005-0000-0000-0000D8500000}"/>
    <cellStyle name="Normal 3 2 3 3 3 4 2 2" xfId="21701" xr:uid="{00000000-0005-0000-0000-0000D9500000}"/>
    <cellStyle name="Normal 3 2 3 3 3 4 2 2 2" xfId="21702" xr:uid="{00000000-0005-0000-0000-0000DA500000}"/>
    <cellStyle name="Normal 3 2 3 3 3 4 2 2 2 2" xfId="21703" xr:uid="{00000000-0005-0000-0000-0000DB500000}"/>
    <cellStyle name="Normal 3 2 3 3 3 4 2 2 3" xfId="21704" xr:uid="{00000000-0005-0000-0000-0000DC500000}"/>
    <cellStyle name="Normal 3 2 3 3 3 4 2 3" xfId="21705" xr:uid="{00000000-0005-0000-0000-0000DD500000}"/>
    <cellStyle name="Normal 3 2 3 3 3 4 2 3 2" xfId="21706" xr:uid="{00000000-0005-0000-0000-0000DE500000}"/>
    <cellStyle name="Normal 3 2 3 3 3 4 2 4" xfId="21707" xr:uid="{00000000-0005-0000-0000-0000DF500000}"/>
    <cellStyle name="Normal 3 2 3 3 3 4 3" xfId="21708" xr:uid="{00000000-0005-0000-0000-0000E0500000}"/>
    <cellStyle name="Normal 3 2 3 3 3 4 3 2" xfId="21709" xr:uid="{00000000-0005-0000-0000-0000E1500000}"/>
    <cellStyle name="Normal 3 2 3 3 3 4 3 2 2" xfId="21710" xr:uid="{00000000-0005-0000-0000-0000E2500000}"/>
    <cellStyle name="Normal 3 2 3 3 3 4 3 3" xfId="21711" xr:uid="{00000000-0005-0000-0000-0000E3500000}"/>
    <cellStyle name="Normal 3 2 3 3 3 4 4" xfId="21712" xr:uid="{00000000-0005-0000-0000-0000E4500000}"/>
    <cellStyle name="Normal 3 2 3 3 3 4 4 2" xfId="21713" xr:uid="{00000000-0005-0000-0000-0000E5500000}"/>
    <cellStyle name="Normal 3 2 3 3 3 4 5" xfId="21714" xr:uid="{00000000-0005-0000-0000-0000E6500000}"/>
    <cellStyle name="Normal 3 2 3 3 3 5" xfId="21715" xr:uid="{00000000-0005-0000-0000-0000E7500000}"/>
    <cellStyle name="Normal 3 2 3 3 3 5 2" xfId="21716" xr:uid="{00000000-0005-0000-0000-0000E8500000}"/>
    <cellStyle name="Normal 3 2 3 3 3 5 2 2" xfId="21717" xr:uid="{00000000-0005-0000-0000-0000E9500000}"/>
    <cellStyle name="Normal 3 2 3 3 3 5 2 2 2" xfId="21718" xr:uid="{00000000-0005-0000-0000-0000EA500000}"/>
    <cellStyle name="Normal 3 2 3 3 3 5 2 3" xfId="21719" xr:uid="{00000000-0005-0000-0000-0000EB500000}"/>
    <cellStyle name="Normal 3 2 3 3 3 5 3" xfId="21720" xr:uid="{00000000-0005-0000-0000-0000EC500000}"/>
    <cellStyle name="Normal 3 2 3 3 3 5 3 2" xfId="21721" xr:uid="{00000000-0005-0000-0000-0000ED500000}"/>
    <cellStyle name="Normal 3 2 3 3 3 5 4" xfId="21722" xr:uid="{00000000-0005-0000-0000-0000EE500000}"/>
    <cellStyle name="Normal 3 2 3 3 3 6" xfId="21723" xr:uid="{00000000-0005-0000-0000-0000EF500000}"/>
    <cellStyle name="Normal 3 2 3 3 3 6 2" xfId="21724" xr:uid="{00000000-0005-0000-0000-0000F0500000}"/>
    <cellStyle name="Normal 3 2 3 3 3 6 2 2" xfId="21725" xr:uid="{00000000-0005-0000-0000-0000F1500000}"/>
    <cellStyle name="Normal 3 2 3 3 3 6 2 2 2" xfId="21726" xr:uid="{00000000-0005-0000-0000-0000F2500000}"/>
    <cellStyle name="Normal 3 2 3 3 3 6 2 3" xfId="21727" xr:uid="{00000000-0005-0000-0000-0000F3500000}"/>
    <cellStyle name="Normal 3 2 3 3 3 6 3" xfId="21728" xr:uid="{00000000-0005-0000-0000-0000F4500000}"/>
    <cellStyle name="Normal 3 2 3 3 3 6 3 2" xfId="21729" xr:uid="{00000000-0005-0000-0000-0000F5500000}"/>
    <cellStyle name="Normal 3 2 3 3 3 6 4" xfId="21730" xr:uid="{00000000-0005-0000-0000-0000F6500000}"/>
    <cellStyle name="Normal 3 2 3 3 3 7" xfId="21731" xr:uid="{00000000-0005-0000-0000-0000F7500000}"/>
    <cellStyle name="Normal 3 2 3 3 3 7 2" xfId="21732" xr:uid="{00000000-0005-0000-0000-0000F8500000}"/>
    <cellStyle name="Normal 3 2 3 3 3 7 2 2" xfId="21733" xr:uid="{00000000-0005-0000-0000-0000F9500000}"/>
    <cellStyle name="Normal 3 2 3 3 3 7 3" xfId="21734" xr:uid="{00000000-0005-0000-0000-0000FA500000}"/>
    <cellStyle name="Normal 3 2 3 3 3 8" xfId="21735" xr:uid="{00000000-0005-0000-0000-0000FB500000}"/>
    <cellStyle name="Normal 3 2 3 3 3 8 2" xfId="21736" xr:uid="{00000000-0005-0000-0000-0000FC500000}"/>
    <cellStyle name="Normal 3 2 3 3 3 9" xfId="21737" xr:uid="{00000000-0005-0000-0000-0000FD500000}"/>
    <cellStyle name="Normal 3 2 3 3 3 9 2" xfId="21738" xr:uid="{00000000-0005-0000-0000-0000FE500000}"/>
    <cellStyle name="Normal 3 2 3 3 4" xfId="21739" xr:uid="{00000000-0005-0000-0000-0000FF500000}"/>
    <cellStyle name="Normal 3 2 3 3 4 10" xfId="21740" xr:uid="{00000000-0005-0000-0000-000000510000}"/>
    <cellStyle name="Normal 3 2 3 3 4 2" xfId="21741" xr:uid="{00000000-0005-0000-0000-000001510000}"/>
    <cellStyle name="Normal 3 2 3 3 4 2 2" xfId="21742" xr:uid="{00000000-0005-0000-0000-000002510000}"/>
    <cellStyle name="Normal 3 2 3 3 4 2 2 2" xfId="21743" xr:uid="{00000000-0005-0000-0000-000003510000}"/>
    <cellStyle name="Normal 3 2 3 3 4 2 2 2 2" xfId="21744" xr:uid="{00000000-0005-0000-0000-000004510000}"/>
    <cellStyle name="Normal 3 2 3 3 4 2 2 2 2 2" xfId="21745" xr:uid="{00000000-0005-0000-0000-000005510000}"/>
    <cellStyle name="Normal 3 2 3 3 4 2 2 2 2 2 2" xfId="21746" xr:uid="{00000000-0005-0000-0000-000006510000}"/>
    <cellStyle name="Normal 3 2 3 3 4 2 2 2 2 2 2 2" xfId="21747" xr:uid="{00000000-0005-0000-0000-000007510000}"/>
    <cellStyle name="Normal 3 2 3 3 4 2 2 2 2 2 3" xfId="21748" xr:uid="{00000000-0005-0000-0000-000008510000}"/>
    <cellStyle name="Normal 3 2 3 3 4 2 2 2 2 3" xfId="21749" xr:uid="{00000000-0005-0000-0000-000009510000}"/>
    <cellStyle name="Normal 3 2 3 3 4 2 2 2 2 3 2" xfId="21750" xr:uid="{00000000-0005-0000-0000-00000A510000}"/>
    <cellStyle name="Normal 3 2 3 3 4 2 2 2 2 4" xfId="21751" xr:uid="{00000000-0005-0000-0000-00000B510000}"/>
    <cellStyle name="Normal 3 2 3 3 4 2 2 2 3" xfId="21752" xr:uid="{00000000-0005-0000-0000-00000C510000}"/>
    <cellStyle name="Normal 3 2 3 3 4 2 2 2 3 2" xfId="21753" xr:uid="{00000000-0005-0000-0000-00000D510000}"/>
    <cellStyle name="Normal 3 2 3 3 4 2 2 2 3 2 2" xfId="21754" xr:uid="{00000000-0005-0000-0000-00000E510000}"/>
    <cellStyle name="Normal 3 2 3 3 4 2 2 2 3 3" xfId="21755" xr:uid="{00000000-0005-0000-0000-00000F510000}"/>
    <cellStyle name="Normal 3 2 3 3 4 2 2 2 4" xfId="21756" xr:uid="{00000000-0005-0000-0000-000010510000}"/>
    <cellStyle name="Normal 3 2 3 3 4 2 2 2 4 2" xfId="21757" xr:uid="{00000000-0005-0000-0000-000011510000}"/>
    <cellStyle name="Normal 3 2 3 3 4 2 2 2 5" xfId="21758" xr:uid="{00000000-0005-0000-0000-000012510000}"/>
    <cellStyle name="Normal 3 2 3 3 4 2 2 3" xfId="21759" xr:uid="{00000000-0005-0000-0000-000013510000}"/>
    <cellStyle name="Normal 3 2 3 3 4 2 2 3 2" xfId="21760" xr:uid="{00000000-0005-0000-0000-000014510000}"/>
    <cellStyle name="Normal 3 2 3 3 4 2 2 3 2 2" xfId="21761" xr:uid="{00000000-0005-0000-0000-000015510000}"/>
    <cellStyle name="Normal 3 2 3 3 4 2 2 3 2 2 2" xfId="21762" xr:uid="{00000000-0005-0000-0000-000016510000}"/>
    <cellStyle name="Normal 3 2 3 3 4 2 2 3 2 3" xfId="21763" xr:uid="{00000000-0005-0000-0000-000017510000}"/>
    <cellStyle name="Normal 3 2 3 3 4 2 2 3 3" xfId="21764" xr:uid="{00000000-0005-0000-0000-000018510000}"/>
    <cellStyle name="Normal 3 2 3 3 4 2 2 3 3 2" xfId="21765" xr:uid="{00000000-0005-0000-0000-000019510000}"/>
    <cellStyle name="Normal 3 2 3 3 4 2 2 3 4" xfId="21766" xr:uid="{00000000-0005-0000-0000-00001A510000}"/>
    <cellStyle name="Normal 3 2 3 3 4 2 2 4" xfId="21767" xr:uid="{00000000-0005-0000-0000-00001B510000}"/>
    <cellStyle name="Normal 3 2 3 3 4 2 2 4 2" xfId="21768" xr:uid="{00000000-0005-0000-0000-00001C510000}"/>
    <cellStyle name="Normal 3 2 3 3 4 2 2 4 2 2" xfId="21769" xr:uid="{00000000-0005-0000-0000-00001D510000}"/>
    <cellStyle name="Normal 3 2 3 3 4 2 2 4 2 2 2" xfId="21770" xr:uid="{00000000-0005-0000-0000-00001E510000}"/>
    <cellStyle name="Normal 3 2 3 3 4 2 2 4 2 3" xfId="21771" xr:uid="{00000000-0005-0000-0000-00001F510000}"/>
    <cellStyle name="Normal 3 2 3 3 4 2 2 4 3" xfId="21772" xr:uid="{00000000-0005-0000-0000-000020510000}"/>
    <cellStyle name="Normal 3 2 3 3 4 2 2 4 3 2" xfId="21773" xr:uid="{00000000-0005-0000-0000-000021510000}"/>
    <cellStyle name="Normal 3 2 3 3 4 2 2 4 4" xfId="21774" xr:uid="{00000000-0005-0000-0000-000022510000}"/>
    <cellStyle name="Normal 3 2 3 3 4 2 2 5" xfId="21775" xr:uid="{00000000-0005-0000-0000-000023510000}"/>
    <cellStyle name="Normal 3 2 3 3 4 2 2 5 2" xfId="21776" xr:uid="{00000000-0005-0000-0000-000024510000}"/>
    <cellStyle name="Normal 3 2 3 3 4 2 2 5 2 2" xfId="21777" xr:uid="{00000000-0005-0000-0000-000025510000}"/>
    <cellStyle name="Normal 3 2 3 3 4 2 2 5 3" xfId="21778" xr:uid="{00000000-0005-0000-0000-000026510000}"/>
    <cellStyle name="Normal 3 2 3 3 4 2 2 6" xfId="21779" xr:uid="{00000000-0005-0000-0000-000027510000}"/>
    <cellStyle name="Normal 3 2 3 3 4 2 2 6 2" xfId="21780" xr:uid="{00000000-0005-0000-0000-000028510000}"/>
    <cellStyle name="Normal 3 2 3 3 4 2 2 7" xfId="21781" xr:uid="{00000000-0005-0000-0000-000029510000}"/>
    <cellStyle name="Normal 3 2 3 3 4 2 2 7 2" xfId="21782" xr:uid="{00000000-0005-0000-0000-00002A510000}"/>
    <cellStyle name="Normal 3 2 3 3 4 2 2 8" xfId="21783" xr:uid="{00000000-0005-0000-0000-00002B510000}"/>
    <cellStyle name="Normal 3 2 3 3 4 2 3" xfId="21784" xr:uid="{00000000-0005-0000-0000-00002C510000}"/>
    <cellStyle name="Normal 3 2 3 3 4 2 3 2" xfId="21785" xr:uid="{00000000-0005-0000-0000-00002D510000}"/>
    <cellStyle name="Normal 3 2 3 3 4 2 3 2 2" xfId="21786" xr:uid="{00000000-0005-0000-0000-00002E510000}"/>
    <cellStyle name="Normal 3 2 3 3 4 2 3 2 2 2" xfId="21787" xr:uid="{00000000-0005-0000-0000-00002F510000}"/>
    <cellStyle name="Normal 3 2 3 3 4 2 3 2 2 2 2" xfId="21788" xr:uid="{00000000-0005-0000-0000-000030510000}"/>
    <cellStyle name="Normal 3 2 3 3 4 2 3 2 2 3" xfId="21789" xr:uid="{00000000-0005-0000-0000-000031510000}"/>
    <cellStyle name="Normal 3 2 3 3 4 2 3 2 3" xfId="21790" xr:uid="{00000000-0005-0000-0000-000032510000}"/>
    <cellStyle name="Normal 3 2 3 3 4 2 3 2 3 2" xfId="21791" xr:uid="{00000000-0005-0000-0000-000033510000}"/>
    <cellStyle name="Normal 3 2 3 3 4 2 3 2 4" xfId="21792" xr:uid="{00000000-0005-0000-0000-000034510000}"/>
    <cellStyle name="Normal 3 2 3 3 4 2 3 3" xfId="21793" xr:uid="{00000000-0005-0000-0000-000035510000}"/>
    <cellStyle name="Normal 3 2 3 3 4 2 3 3 2" xfId="21794" xr:uid="{00000000-0005-0000-0000-000036510000}"/>
    <cellStyle name="Normal 3 2 3 3 4 2 3 3 2 2" xfId="21795" xr:uid="{00000000-0005-0000-0000-000037510000}"/>
    <cellStyle name="Normal 3 2 3 3 4 2 3 3 3" xfId="21796" xr:uid="{00000000-0005-0000-0000-000038510000}"/>
    <cellStyle name="Normal 3 2 3 3 4 2 3 4" xfId="21797" xr:uid="{00000000-0005-0000-0000-000039510000}"/>
    <cellStyle name="Normal 3 2 3 3 4 2 3 4 2" xfId="21798" xr:uid="{00000000-0005-0000-0000-00003A510000}"/>
    <cellStyle name="Normal 3 2 3 3 4 2 3 5" xfId="21799" xr:uid="{00000000-0005-0000-0000-00003B510000}"/>
    <cellStyle name="Normal 3 2 3 3 4 2 4" xfId="21800" xr:uid="{00000000-0005-0000-0000-00003C510000}"/>
    <cellStyle name="Normal 3 2 3 3 4 2 4 2" xfId="21801" xr:uid="{00000000-0005-0000-0000-00003D510000}"/>
    <cellStyle name="Normal 3 2 3 3 4 2 4 2 2" xfId="21802" xr:uid="{00000000-0005-0000-0000-00003E510000}"/>
    <cellStyle name="Normal 3 2 3 3 4 2 4 2 2 2" xfId="21803" xr:uid="{00000000-0005-0000-0000-00003F510000}"/>
    <cellStyle name="Normal 3 2 3 3 4 2 4 2 3" xfId="21804" xr:uid="{00000000-0005-0000-0000-000040510000}"/>
    <cellStyle name="Normal 3 2 3 3 4 2 4 3" xfId="21805" xr:uid="{00000000-0005-0000-0000-000041510000}"/>
    <cellStyle name="Normal 3 2 3 3 4 2 4 3 2" xfId="21806" xr:uid="{00000000-0005-0000-0000-000042510000}"/>
    <cellStyle name="Normal 3 2 3 3 4 2 4 4" xfId="21807" xr:uid="{00000000-0005-0000-0000-000043510000}"/>
    <cellStyle name="Normal 3 2 3 3 4 2 5" xfId="21808" xr:uid="{00000000-0005-0000-0000-000044510000}"/>
    <cellStyle name="Normal 3 2 3 3 4 2 5 2" xfId="21809" xr:uid="{00000000-0005-0000-0000-000045510000}"/>
    <cellStyle name="Normal 3 2 3 3 4 2 5 2 2" xfId="21810" xr:uid="{00000000-0005-0000-0000-000046510000}"/>
    <cellStyle name="Normal 3 2 3 3 4 2 5 2 2 2" xfId="21811" xr:uid="{00000000-0005-0000-0000-000047510000}"/>
    <cellStyle name="Normal 3 2 3 3 4 2 5 2 3" xfId="21812" xr:uid="{00000000-0005-0000-0000-000048510000}"/>
    <cellStyle name="Normal 3 2 3 3 4 2 5 3" xfId="21813" xr:uid="{00000000-0005-0000-0000-000049510000}"/>
    <cellStyle name="Normal 3 2 3 3 4 2 5 3 2" xfId="21814" xr:uid="{00000000-0005-0000-0000-00004A510000}"/>
    <cellStyle name="Normal 3 2 3 3 4 2 5 4" xfId="21815" xr:uid="{00000000-0005-0000-0000-00004B510000}"/>
    <cellStyle name="Normal 3 2 3 3 4 2 6" xfId="21816" xr:uid="{00000000-0005-0000-0000-00004C510000}"/>
    <cellStyle name="Normal 3 2 3 3 4 2 6 2" xfId="21817" xr:uid="{00000000-0005-0000-0000-00004D510000}"/>
    <cellStyle name="Normal 3 2 3 3 4 2 6 2 2" xfId="21818" xr:uid="{00000000-0005-0000-0000-00004E510000}"/>
    <cellStyle name="Normal 3 2 3 3 4 2 6 3" xfId="21819" xr:uid="{00000000-0005-0000-0000-00004F510000}"/>
    <cellStyle name="Normal 3 2 3 3 4 2 7" xfId="21820" xr:uid="{00000000-0005-0000-0000-000050510000}"/>
    <cellStyle name="Normal 3 2 3 3 4 2 7 2" xfId="21821" xr:uid="{00000000-0005-0000-0000-000051510000}"/>
    <cellStyle name="Normal 3 2 3 3 4 2 8" xfId="21822" xr:uid="{00000000-0005-0000-0000-000052510000}"/>
    <cellStyle name="Normal 3 2 3 3 4 2 8 2" xfId="21823" xr:uid="{00000000-0005-0000-0000-000053510000}"/>
    <cellStyle name="Normal 3 2 3 3 4 2 9" xfId="21824" xr:uid="{00000000-0005-0000-0000-000054510000}"/>
    <cellStyle name="Normal 3 2 3 3 4 3" xfId="21825" xr:uid="{00000000-0005-0000-0000-000055510000}"/>
    <cellStyle name="Normal 3 2 3 3 4 3 2" xfId="21826" xr:uid="{00000000-0005-0000-0000-000056510000}"/>
    <cellStyle name="Normal 3 2 3 3 4 3 2 2" xfId="21827" xr:uid="{00000000-0005-0000-0000-000057510000}"/>
    <cellStyle name="Normal 3 2 3 3 4 3 2 2 2" xfId="21828" xr:uid="{00000000-0005-0000-0000-000058510000}"/>
    <cellStyle name="Normal 3 2 3 3 4 3 2 2 2 2" xfId="21829" xr:uid="{00000000-0005-0000-0000-000059510000}"/>
    <cellStyle name="Normal 3 2 3 3 4 3 2 2 2 2 2" xfId="21830" xr:uid="{00000000-0005-0000-0000-00005A510000}"/>
    <cellStyle name="Normal 3 2 3 3 4 3 2 2 2 3" xfId="21831" xr:uid="{00000000-0005-0000-0000-00005B510000}"/>
    <cellStyle name="Normal 3 2 3 3 4 3 2 2 3" xfId="21832" xr:uid="{00000000-0005-0000-0000-00005C510000}"/>
    <cellStyle name="Normal 3 2 3 3 4 3 2 2 3 2" xfId="21833" xr:uid="{00000000-0005-0000-0000-00005D510000}"/>
    <cellStyle name="Normal 3 2 3 3 4 3 2 2 4" xfId="21834" xr:uid="{00000000-0005-0000-0000-00005E510000}"/>
    <cellStyle name="Normal 3 2 3 3 4 3 2 3" xfId="21835" xr:uid="{00000000-0005-0000-0000-00005F510000}"/>
    <cellStyle name="Normal 3 2 3 3 4 3 2 3 2" xfId="21836" xr:uid="{00000000-0005-0000-0000-000060510000}"/>
    <cellStyle name="Normal 3 2 3 3 4 3 2 3 2 2" xfId="21837" xr:uid="{00000000-0005-0000-0000-000061510000}"/>
    <cellStyle name="Normal 3 2 3 3 4 3 2 3 3" xfId="21838" xr:uid="{00000000-0005-0000-0000-000062510000}"/>
    <cellStyle name="Normal 3 2 3 3 4 3 2 4" xfId="21839" xr:uid="{00000000-0005-0000-0000-000063510000}"/>
    <cellStyle name="Normal 3 2 3 3 4 3 2 4 2" xfId="21840" xr:uid="{00000000-0005-0000-0000-000064510000}"/>
    <cellStyle name="Normal 3 2 3 3 4 3 2 5" xfId="21841" xr:uid="{00000000-0005-0000-0000-000065510000}"/>
    <cellStyle name="Normal 3 2 3 3 4 3 3" xfId="21842" xr:uid="{00000000-0005-0000-0000-000066510000}"/>
    <cellStyle name="Normal 3 2 3 3 4 3 3 2" xfId="21843" xr:uid="{00000000-0005-0000-0000-000067510000}"/>
    <cellStyle name="Normal 3 2 3 3 4 3 3 2 2" xfId="21844" xr:uid="{00000000-0005-0000-0000-000068510000}"/>
    <cellStyle name="Normal 3 2 3 3 4 3 3 2 2 2" xfId="21845" xr:uid="{00000000-0005-0000-0000-000069510000}"/>
    <cellStyle name="Normal 3 2 3 3 4 3 3 2 3" xfId="21846" xr:uid="{00000000-0005-0000-0000-00006A510000}"/>
    <cellStyle name="Normal 3 2 3 3 4 3 3 3" xfId="21847" xr:uid="{00000000-0005-0000-0000-00006B510000}"/>
    <cellStyle name="Normal 3 2 3 3 4 3 3 3 2" xfId="21848" xr:uid="{00000000-0005-0000-0000-00006C510000}"/>
    <cellStyle name="Normal 3 2 3 3 4 3 3 4" xfId="21849" xr:uid="{00000000-0005-0000-0000-00006D510000}"/>
    <cellStyle name="Normal 3 2 3 3 4 3 4" xfId="21850" xr:uid="{00000000-0005-0000-0000-00006E510000}"/>
    <cellStyle name="Normal 3 2 3 3 4 3 4 2" xfId="21851" xr:uid="{00000000-0005-0000-0000-00006F510000}"/>
    <cellStyle name="Normal 3 2 3 3 4 3 4 2 2" xfId="21852" xr:uid="{00000000-0005-0000-0000-000070510000}"/>
    <cellStyle name="Normal 3 2 3 3 4 3 4 2 2 2" xfId="21853" xr:uid="{00000000-0005-0000-0000-000071510000}"/>
    <cellStyle name="Normal 3 2 3 3 4 3 4 2 3" xfId="21854" xr:uid="{00000000-0005-0000-0000-000072510000}"/>
    <cellStyle name="Normal 3 2 3 3 4 3 4 3" xfId="21855" xr:uid="{00000000-0005-0000-0000-000073510000}"/>
    <cellStyle name="Normal 3 2 3 3 4 3 4 3 2" xfId="21856" xr:uid="{00000000-0005-0000-0000-000074510000}"/>
    <cellStyle name="Normal 3 2 3 3 4 3 4 4" xfId="21857" xr:uid="{00000000-0005-0000-0000-000075510000}"/>
    <cellStyle name="Normal 3 2 3 3 4 3 5" xfId="21858" xr:uid="{00000000-0005-0000-0000-000076510000}"/>
    <cellStyle name="Normal 3 2 3 3 4 3 5 2" xfId="21859" xr:uid="{00000000-0005-0000-0000-000077510000}"/>
    <cellStyle name="Normal 3 2 3 3 4 3 5 2 2" xfId="21860" xr:uid="{00000000-0005-0000-0000-000078510000}"/>
    <cellStyle name="Normal 3 2 3 3 4 3 5 3" xfId="21861" xr:uid="{00000000-0005-0000-0000-000079510000}"/>
    <cellStyle name="Normal 3 2 3 3 4 3 6" xfId="21862" xr:uid="{00000000-0005-0000-0000-00007A510000}"/>
    <cellStyle name="Normal 3 2 3 3 4 3 6 2" xfId="21863" xr:uid="{00000000-0005-0000-0000-00007B510000}"/>
    <cellStyle name="Normal 3 2 3 3 4 3 7" xfId="21864" xr:uid="{00000000-0005-0000-0000-00007C510000}"/>
    <cellStyle name="Normal 3 2 3 3 4 3 7 2" xfId="21865" xr:uid="{00000000-0005-0000-0000-00007D510000}"/>
    <cellStyle name="Normal 3 2 3 3 4 3 8" xfId="21866" xr:uid="{00000000-0005-0000-0000-00007E510000}"/>
    <cellStyle name="Normal 3 2 3 3 4 4" xfId="21867" xr:uid="{00000000-0005-0000-0000-00007F510000}"/>
    <cellStyle name="Normal 3 2 3 3 4 4 2" xfId="21868" xr:uid="{00000000-0005-0000-0000-000080510000}"/>
    <cellStyle name="Normal 3 2 3 3 4 4 2 2" xfId="21869" xr:uid="{00000000-0005-0000-0000-000081510000}"/>
    <cellStyle name="Normal 3 2 3 3 4 4 2 2 2" xfId="21870" xr:uid="{00000000-0005-0000-0000-000082510000}"/>
    <cellStyle name="Normal 3 2 3 3 4 4 2 2 2 2" xfId="21871" xr:uid="{00000000-0005-0000-0000-000083510000}"/>
    <cellStyle name="Normal 3 2 3 3 4 4 2 2 3" xfId="21872" xr:uid="{00000000-0005-0000-0000-000084510000}"/>
    <cellStyle name="Normal 3 2 3 3 4 4 2 3" xfId="21873" xr:uid="{00000000-0005-0000-0000-000085510000}"/>
    <cellStyle name="Normal 3 2 3 3 4 4 2 3 2" xfId="21874" xr:uid="{00000000-0005-0000-0000-000086510000}"/>
    <cellStyle name="Normal 3 2 3 3 4 4 2 4" xfId="21875" xr:uid="{00000000-0005-0000-0000-000087510000}"/>
    <cellStyle name="Normal 3 2 3 3 4 4 3" xfId="21876" xr:uid="{00000000-0005-0000-0000-000088510000}"/>
    <cellStyle name="Normal 3 2 3 3 4 4 3 2" xfId="21877" xr:uid="{00000000-0005-0000-0000-000089510000}"/>
    <cellStyle name="Normal 3 2 3 3 4 4 3 2 2" xfId="21878" xr:uid="{00000000-0005-0000-0000-00008A510000}"/>
    <cellStyle name="Normal 3 2 3 3 4 4 3 3" xfId="21879" xr:uid="{00000000-0005-0000-0000-00008B510000}"/>
    <cellStyle name="Normal 3 2 3 3 4 4 4" xfId="21880" xr:uid="{00000000-0005-0000-0000-00008C510000}"/>
    <cellStyle name="Normal 3 2 3 3 4 4 4 2" xfId="21881" xr:uid="{00000000-0005-0000-0000-00008D510000}"/>
    <cellStyle name="Normal 3 2 3 3 4 4 5" xfId="21882" xr:uid="{00000000-0005-0000-0000-00008E510000}"/>
    <cellStyle name="Normal 3 2 3 3 4 5" xfId="21883" xr:uid="{00000000-0005-0000-0000-00008F510000}"/>
    <cellStyle name="Normal 3 2 3 3 4 5 2" xfId="21884" xr:uid="{00000000-0005-0000-0000-000090510000}"/>
    <cellStyle name="Normal 3 2 3 3 4 5 2 2" xfId="21885" xr:uid="{00000000-0005-0000-0000-000091510000}"/>
    <cellStyle name="Normal 3 2 3 3 4 5 2 2 2" xfId="21886" xr:uid="{00000000-0005-0000-0000-000092510000}"/>
    <cellStyle name="Normal 3 2 3 3 4 5 2 3" xfId="21887" xr:uid="{00000000-0005-0000-0000-000093510000}"/>
    <cellStyle name="Normal 3 2 3 3 4 5 3" xfId="21888" xr:uid="{00000000-0005-0000-0000-000094510000}"/>
    <cellStyle name="Normal 3 2 3 3 4 5 3 2" xfId="21889" xr:uid="{00000000-0005-0000-0000-000095510000}"/>
    <cellStyle name="Normal 3 2 3 3 4 5 4" xfId="21890" xr:uid="{00000000-0005-0000-0000-000096510000}"/>
    <cellStyle name="Normal 3 2 3 3 4 6" xfId="21891" xr:uid="{00000000-0005-0000-0000-000097510000}"/>
    <cellStyle name="Normal 3 2 3 3 4 6 2" xfId="21892" xr:uid="{00000000-0005-0000-0000-000098510000}"/>
    <cellStyle name="Normal 3 2 3 3 4 6 2 2" xfId="21893" xr:uid="{00000000-0005-0000-0000-000099510000}"/>
    <cellStyle name="Normal 3 2 3 3 4 6 2 2 2" xfId="21894" xr:uid="{00000000-0005-0000-0000-00009A510000}"/>
    <cellStyle name="Normal 3 2 3 3 4 6 2 3" xfId="21895" xr:uid="{00000000-0005-0000-0000-00009B510000}"/>
    <cellStyle name="Normal 3 2 3 3 4 6 3" xfId="21896" xr:uid="{00000000-0005-0000-0000-00009C510000}"/>
    <cellStyle name="Normal 3 2 3 3 4 6 3 2" xfId="21897" xr:uid="{00000000-0005-0000-0000-00009D510000}"/>
    <cellStyle name="Normal 3 2 3 3 4 6 4" xfId="21898" xr:uid="{00000000-0005-0000-0000-00009E510000}"/>
    <cellStyle name="Normal 3 2 3 3 4 7" xfId="21899" xr:uid="{00000000-0005-0000-0000-00009F510000}"/>
    <cellStyle name="Normal 3 2 3 3 4 7 2" xfId="21900" xr:uid="{00000000-0005-0000-0000-0000A0510000}"/>
    <cellStyle name="Normal 3 2 3 3 4 7 2 2" xfId="21901" xr:uid="{00000000-0005-0000-0000-0000A1510000}"/>
    <cellStyle name="Normal 3 2 3 3 4 7 3" xfId="21902" xr:uid="{00000000-0005-0000-0000-0000A2510000}"/>
    <cellStyle name="Normal 3 2 3 3 4 8" xfId="21903" xr:uid="{00000000-0005-0000-0000-0000A3510000}"/>
    <cellStyle name="Normal 3 2 3 3 4 8 2" xfId="21904" xr:uid="{00000000-0005-0000-0000-0000A4510000}"/>
    <cellStyle name="Normal 3 2 3 3 4 9" xfId="21905" xr:uid="{00000000-0005-0000-0000-0000A5510000}"/>
    <cellStyle name="Normal 3 2 3 3 4 9 2" xfId="21906" xr:uid="{00000000-0005-0000-0000-0000A6510000}"/>
    <cellStyle name="Normal 3 2 3 3 5" xfId="21907" xr:uid="{00000000-0005-0000-0000-0000A7510000}"/>
    <cellStyle name="Normal 3 2 3 3 5 2" xfId="21908" xr:uid="{00000000-0005-0000-0000-0000A8510000}"/>
    <cellStyle name="Normal 3 2 3 3 5 2 2" xfId="21909" xr:uid="{00000000-0005-0000-0000-0000A9510000}"/>
    <cellStyle name="Normal 3 2 3 3 5 2 2 2" xfId="21910" xr:uid="{00000000-0005-0000-0000-0000AA510000}"/>
    <cellStyle name="Normal 3 2 3 3 5 2 2 2 2" xfId="21911" xr:uid="{00000000-0005-0000-0000-0000AB510000}"/>
    <cellStyle name="Normal 3 2 3 3 5 2 2 2 2 2" xfId="21912" xr:uid="{00000000-0005-0000-0000-0000AC510000}"/>
    <cellStyle name="Normal 3 2 3 3 5 2 2 2 2 2 2" xfId="21913" xr:uid="{00000000-0005-0000-0000-0000AD510000}"/>
    <cellStyle name="Normal 3 2 3 3 5 2 2 2 2 3" xfId="21914" xr:uid="{00000000-0005-0000-0000-0000AE510000}"/>
    <cellStyle name="Normal 3 2 3 3 5 2 2 2 3" xfId="21915" xr:uid="{00000000-0005-0000-0000-0000AF510000}"/>
    <cellStyle name="Normal 3 2 3 3 5 2 2 2 3 2" xfId="21916" xr:uid="{00000000-0005-0000-0000-0000B0510000}"/>
    <cellStyle name="Normal 3 2 3 3 5 2 2 2 4" xfId="21917" xr:uid="{00000000-0005-0000-0000-0000B1510000}"/>
    <cellStyle name="Normal 3 2 3 3 5 2 2 3" xfId="21918" xr:uid="{00000000-0005-0000-0000-0000B2510000}"/>
    <cellStyle name="Normal 3 2 3 3 5 2 2 3 2" xfId="21919" xr:uid="{00000000-0005-0000-0000-0000B3510000}"/>
    <cellStyle name="Normal 3 2 3 3 5 2 2 3 2 2" xfId="21920" xr:uid="{00000000-0005-0000-0000-0000B4510000}"/>
    <cellStyle name="Normal 3 2 3 3 5 2 2 3 3" xfId="21921" xr:uid="{00000000-0005-0000-0000-0000B5510000}"/>
    <cellStyle name="Normal 3 2 3 3 5 2 2 4" xfId="21922" xr:uid="{00000000-0005-0000-0000-0000B6510000}"/>
    <cellStyle name="Normal 3 2 3 3 5 2 2 4 2" xfId="21923" xr:uid="{00000000-0005-0000-0000-0000B7510000}"/>
    <cellStyle name="Normal 3 2 3 3 5 2 2 5" xfId="21924" xr:uid="{00000000-0005-0000-0000-0000B8510000}"/>
    <cellStyle name="Normal 3 2 3 3 5 2 3" xfId="21925" xr:uid="{00000000-0005-0000-0000-0000B9510000}"/>
    <cellStyle name="Normal 3 2 3 3 5 2 3 2" xfId="21926" xr:uid="{00000000-0005-0000-0000-0000BA510000}"/>
    <cellStyle name="Normal 3 2 3 3 5 2 3 2 2" xfId="21927" xr:uid="{00000000-0005-0000-0000-0000BB510000}"/>
    <cellStyle name="Normal 3 2 3 3 5 2 3 2 2 2" xfId="21928" xr:uid="{00000000-0005-0000-0000-0000BC510000}"/>
    <cellStyle name="Normal 3 2 3 3 5 2 3 2 3" xfId="21929" xr:uid="{00000000-0005-0000-0000-0000BD510000}"/>
    <cellStyle name="Normal 3 2 3 3 5 2 3 3" xfId="21930" xr:uid="{00000000-0005-0000-0000-0000BE510000}"/>
    <cellStyle name="Normal 3 2 3 3 5 2 3 3 2" xfId="21931" xr:uid="{00000000-0005-0000-0000-0000BF510000}"/>
    <cellStyle name="Normal 3 2 3 3 5 2 3 4" xfId="21932" xr:uid="{00000000-0005-0000-0000-0000C0510000}"/>
    <cellStyle name="Normal 3 2 3 3 5 2 4" xfId="21933" xr:uid="{00000000-0005-0000-0000-0000C1510000}"/>
    <cellStyle name="Normal 3 2 3 3 5 2 4 2" xfId="21934" xr:uid="{00000000-0005-0000-0000-0000C2510000}"/>
    <cellStyle name="Normal 3 2 3 3 5 2 4 2 2" xfId="21935" xr:uid="{00000000-0005-0000-0000-0000C3510000}"/>
    <cellStyle name="Normal 3 2 3 3 5 2 4 2 2 2" xfId="21936" xr:uid="{00000000-0005-0000-0000-0000C4510000}"/>
    <cellStyle name="Normal 3 2 3 3 5 2 4 2 3" xfId="21937" xr:uid="{00000000-0005-0000-0000-0000C5510000}"/>
    <cellStyle name="Normal 3 2 3 3 5 2 4 3" xfId="21938" xr:uid="{00000000-0005-0000-0000-0000C6510000}"/>
    <cellStyle name="Normal 3 2 3 3 5 2 4 3 2" xfId="21939" xr:uid="{00000000-0005-0000-0000-0000C7510000}"/>
    <cellStyle name="Normal 3 2 3 3 5 2 4 4" xfId="21940" xr:uid="{00000000-0005-0000-0000-0000C8510000}"/>
    <cellStyle name="Normal 3 2 3 3 5 2 5" xfId="21941" xr:uid="{00000000-0005-0000-0000-0000C9510000}"/>
    <cellStyle name="Normal 3 2 3 3 5 2 5 2" xfId="21942" xr:uid="{00000000-0005-0000-0000-0000CA510000}"/>
    <cellStyle name="Normal 3 2 3 3 5 2 5 2 2" xfId="21943" xr:uid="{00000000-0005-0000-0000-0000CB510000}"/>
    <cellStyle name="Normal 3 2 3 3 5 2 5 3" xfId="21944" xr:uid="{00000000-0005-0000-0000-0000CC510000}"/>
    <cellStyle name="Normal 3 2 3 3 5 2 6" xfId="21945" xr:uid="{00000000-0005-0000-0000-0000CD510000}"/>
    <cellStyle name="Normal 3 2 3 3 5 2 6 2" xfId="21946" xr:uid="{00000000-0005-0000-0000-0000CE510000}"/>
    <cellStyle name="Normal 3 2 3 3 5 2 7" xfId="21947" xr:uid="{00000000-0005-0000-0000-0000CF510000}"/>
    <cellStyle name="Normal 3 2 3 3 5 2 7 2" xfId="21948" xr:uid="{00000000-0005-0000-0000-0000D0510000}"/>
    <cellStyle name="Normal 3 2 3 3 5 2 8" xfId="21949" xr:uid="{00000000-0005-0000-0000-0000D1510000}"/>
    <cellStyle name="Normal 3 2 3 3 5 3" xfId="21950" xr:uid="{00000000-0005-0000-0000-0000D2510000}"/>
    <cellStyle name="Normal 3 2 3 3 5 3 2" xfId="21951" xr:uid="{00000000-0005-0000-0000-0000D3510000}"/>
    <cellStyle name="Normal 3 2 3 3 5 3 2 2" xfId="21952" xr:uid="{00000000-0005-0000-0000-0000D4510000}"/>
    <cellStyle name="Normal 3 2 3 3 5 3 2 2 2" xfId="21953" xr:uid="{00000000-0005-0000-0000-0000D5510000}"/>
    <cellStyle name="Normal 3 2 3 3 5 3 2 2 2 2" xfId="21954" xr:uid="{00000000-0005-0000-0000-0000D6510000}"/>
    <cellStyle name="Normal 3 2 3 3 5 3 2 2 3" xfId="21955" xr:uid="{00000000-0005-0000-0000-0000D7510000}"/>
    <cellStyle name="Normal 3 2 3 3 5 3 2 3" xfId="21956" xr:uid="{00000000-0005-0000-0000-0000D8510000}"/>
    <cellStyle name="Normal 3 2 3 3 5 3 2 3 2" xfId="21957" xr:uid="{00000000-0005-0000-0000-0000D9510000}"/>
    <cellStyle name="Normal 3 2 3 3 5 3 2 4" xfId="21958" xr:uid="{00000000-0005-0000-0000-0000DA510000}"/>
    <cellStyle name="Normal 3 2 3 3 5 3 3" xfId="21959" xr:uid="{00000000-0005-0000-0000-0000DB510000}"/>
    <cellStyle name="Normal 3 2 3 3 5 3 3 2" xfId="21960" xr:uid="{00000000-0005-0000-0000-0000DC510000}"/>
    <cellStyle name="Normal 3 2 3 3 5 3 3 2 2" xfId="21961" xr:uid="{00000000-0005-0000-0000-0000DD510000}"/>
    <cellStyle name="Normal 3 2 3 3 5 3 3 3" xfId="21962" xr:uid="{00000000-0005-0000-0000-0000DE510000}"/>
    <cellStyle name="Normal 3 2 3 3 5 3 4" xfId="21963" xr:uid="{00000000-0005-0000-0000-0000DF510000}"/>
    <cellStyle name="Normal 3 2 3 3 5 3 4 2" xfId="21964" xr:uid="{00000000-0005-0000-0000-0000E0510000}"/>
    <cellStyle name="Normal 3 2 3 3 5 3 5" xfId="21965" xr:uid="{00000000-0005-0000-0000-0000E1510000}"/>
    <cellStyle name="Normal 3 2 3 3 5 4" xfId="21966" xr:uid="{00000000-0005-0000-0000-0000E2510000}"/>
    <cellStyle name="Normal 3 2 3 3 5 4 2" xfId="21967" xr:uid="{00000000-0005-0000-0000-0000E3510000}"/>
    <cellStyle name="Normal 3 2 3 3 5 4 2 2" xfId="21968" xr:uid="{00000000-0005-0000-0000-0000E4510000}"/>
    <cellStyle name="Normal 3 2 3 3 5 4 2 2 2" xfId="21969" xr:uid="{00000000-0005-0000-0000-0000E5510000}"/>
    <cellStyle name="Normal 3 2 3 3 5 4 2 3" xfId="21970" xr:uid="{00000000-0005-0000-0000-0000E6510000}"/>
    <cellStyle name="Normal 3 2 3 3 5 4 3" xfId="21971" xr:uid="{00000000-0005-0000-0000-0000E7510000}"/>
    <cellStyle name="Normal 3 2 3 3 5 4 3 2" xfId="21972" xr:uid="{00000000-0005-0000-0000-0000E8510000}"/>
    <cellStyle name="Normal 3 2 3 3 5 4 4" xfId="21973" xr:uid="{00000000-0005-0000-0000-0000E9510000}"/>
    <cellStyle name="Normal 3 2 3 3 5 5" xfId="21974" xr:uid="{00000000-0005-0000-0000-0000EA510000}"/>
    <cellStyle name="Normal 3 2 3 3 5 5 2" xfId="21975" xr:uid="{00000000-0005-0000-0000-0000EB510000}"/>
    <cellStyle name="Normal 3 2 3 3 5 5 2 2" xfId="21976" xr:uid="{00000000-0005-0000-0000-0000EC510000}"/>
    <cellStyle name="Normal 3 2 3 3 5 5 2 2 2" xfId="21977" xr:uid="{00000000-0005-0000-0000-0000ED510000}"/>
    <cellStyle name="Normal 3 2 3 3 5 5 2 3" xfId="21978" xr:uid="{00000000-0005-0000-0000-0000EE510000}"/>
    <cellStyle name="Normal 3 2 3 3 5 5 3" xfId="21979" xr:uid="{00000000-0005-0000-0000-0000EF510000}"/>
    <cellStyle name="Normal 3 2 3 3 5 5 3 2" xfId="21980" xr:uid="{00000000-0005-0000-0000-0000F0510000}"/>
    <cellStyle name="Normal 3 2 3 3 5 5 4" xfId="21981" xr:uid="{00000000-0005-0000-0000-0000F1510000}"/>
    <cellStyle name="Normal 3 2 3 3 5 6" xfId="21982" xr:uid="{00000000-0005-0000-0000-0000F2510000}"/>
    <cellStyle name="Normal 3 2 3 3 5 6 2" xfId="21983" xr:uid="{00000000-0005-0000-0000-0000F3510000}"/>
    <cellStyle name="Normal 3 2 3 3 5 6 2 2" xfId="21984" xr:uid="{00000000-0005-0000-0000-0000F4510000}"/>
    <cellStyle name="Normal 3 2 3 3 5 6 3" xfId="21985" xr:uid="{00000000-0005-0000-0000-0000F5510000}"/>
    <cellStyle name="Normal 3 2 3 3 5 7" xfId="21986" xr:uid="{00000000-0005-0000-0000-0000F6510000}"/>
    <cellStyle name="Normal 3 2 3 3 5 7 2" xfId="21987" xr:uid="{00000000-0005-0000-0000-0000F7510000}"/>
    <cellStyle name="Normal 3 2 3 3 5 8" xfId="21988" xr:uid="{00000000-0005-0000-0000-0000F8510000}"/>
    <cellStyle name="Normal 3 2 3 3 5 8 2" xfId="21989" xr:uid="{00000000-0005-0000-0000-0000F9510000}"/>
    <cellStyle name="Normal 3 2 3 3 5 9" xfId="21990" xr:uid="{00000000-0005-0000-0000-0000FA510000}"/>
    <cellStyle name="Normal 3 2 3 3 6" xfId="21991" xr:uid="{00000000-0005-0000-0000-0000FB510000}"/>
    <cellStyle name="Normal 3 2 3 3 6 2" xfId="21992" xr:uid="{00000000-0005-0000-0000-0000FC510000}"/>
    <cellStyle name="Normal 3 2 3 3 6 2 2" xfId="21993" xr:uid="{00000000-0005-0000-0000-0000FD510000}"/>
    <cellStyle name="Normal 3 2 3 3 6 2 2 2" xfId="21994" xr:uid="{00000000-0005-0000-0000-0000FE510000}"/>
    <cellStyle name="Normal 3 2 3 3 6 2 2 2 2" xfId="21995" xr:uid="{00000000-0005-0000-0000-0000FF510000}"/>
    <cellStyle name="Normal 3 2 3 3 6 2 2 2 2 2" xfId="21996" xr:uid="{00000000-0005-0000-0000-000000520000}"/>
    <cellStyle name="Normal 3 2 3 3 6 2 2 2 3" xfId="21997" xr:uid="{00000000-0005-0000-0000-000001520000}"/>
    <cellStyle name="Normal 3 2 3 3 6 2 2 3" xfId="21998" xr:uid="{00000000-0005-0000-0000-000002520000}"/>
    <cellStyle name="Normal 3 2 3 3 6 2 2 3 2" xfId="21999" xr:uid="{00000000-0005-0000-0000-000003520000}"/>
    <cellStyle name="Normal 3 2 3 3 6 2 2 4" xfId="22000" xr:uid="{00000000-0005-0000-0000-000004520000}"/>
    <cellStyle name="Normal 3 2 3 3 6 2 3" xfId="22001" xr:uid="{00000000-0005-0000-0000-000005520000}"/>
    <cellStyle name="Normal 3 2 3 3 6 2 3 2" xfId="22002" xr:uid="{00000000-0005-0000-0000-000006520000}"/>
    <cellStyle name="Normal 3 2 3 3 6 2 3 2 2" xfId="22003" xr:uid="{00000000-0005-0000-0000-000007520000}"/>
    <cellStyle name="Normal 3 2 3 3 6 2 3 3" xfId="22004" xr:uid="{00000000-0005-0000-0000-000008520000}"/>
    <cellStyle name="Normal 3 2 3 3 6 2 4" xfId="22005" xr:uid="{00000000-0005-0000-0000-000009520000}"/>
    <cellStyle name="Normal 3 2 3 3 6 2 4 2" xfId="22006" xr:uid="{00000000-0005-0000-0000-00000A520000}"/>
    <cellStyle name="Normal 3 2 3 3 6 2 5" xfId="22007" xr:uid="{00000000-0005-0000-0000-00000B520000}"/>
    <cellStyle name="Normal 3 2 3 3 6 3" xfId="22008" xr:uid="{00000000-0005-0000-0000-00000C520000}"/>
    <cellStyle name="Normal 3 2 3 3 6 3 2" xfId="22009" xr:uid="{00000000-0005-0000-0000-00000D520000}"/>
    <cellStyle name="Normal 3 2 3 3 6 3 2 2" xfId="22010" xr:uid="{00000000-0005-0000-0000-00000E520000}"/>
    <cellStyle name="Normal 3 2 3 3 6 3 2 2 2" xfId="22011" xr:uid="{00000000-0005-0000-0000-00000F520000}"/>
    <cellStyle name="Normal 3 2 3 3 6 3 2 3" xfId="22012" xr:uid="{00000000-0005-0000-0000-000010520000}"/>
    <cellStyle name="Normal 3 2 3 3 6 3 3" xfId="22013" xr:uid="{00000000-0005-0000-0000-000011520000}"/>
    <cellStyle name="Normal 3 2 3 3 6 3 3 2" xfId="22014" xr:uid="{00000000-0005-0000-0000-000012520000}"/>
    <cellStyle name="Normal 3 2 3 3 6 3 4" xfId="22015" xr:uid="{00000000-0005-0000-0000-000013520000}"/>
    <cellStyle name="Normal 3 2 3 3 6 4" xfId="22016" xr:uid="{00000000-0005-0000-0000-000014520000}"/>
    <cellStyle name="Normal 3 2 3 3 6 4 2" xfId="22017" xr:uid="{00000000-0005-0000-0000-000015520000}"/>
    <cellStyle name="Normal 3 2 3 3 6 4 2 2" xfId="22018" xr:uid="{00000000-0005-0000-0000-000016520000}"/>
    <cellStyle name="Normal 3 2 3 3 6 4 2 2 2" xfId="22019" xr:uid="{00000000-0005-0000-0000-000017520000}"/>
    <cellStyle name="Normal 3 2 3 3 6 4 2 3" xfId="22020" xr:uid="{00000000-0005-0000-0000-000018520000}"/>
    <cellStyle name="Normal 3 2 3 3 6 4 3" xfId="22021" xr:uid="{00000000-0005-0000-0000-000019520000}"/>
    <cellStyle name="Normal 3 2 3 3 6 4 3 2" xfId="22022" xr:uid="{00000000-0005-0000-0000-00001A520000}"/>
    <cellStyle name="Normal 3 2 3 3 6 4 4" xfId="22023" xr:uid="{00000000-0005-0000-0000-00001B520000}"/>
    <cellStyle name="Normal 3 2 3 3 6 5" xfId="22024" xr:uid="{00000000-0005-0000-0000-00001C520000}"/>
    <cellStyle name="Normal 3 2 3 3 6 5 2" xfId="22025" xr:uid="{00000000-0005-0000-0000-00001D520000}"/>
    <cellStyle name="Normal 3 2 3 3 6 5 2 2" xfId="22026" xr:uid="{00000000-0005-0000-0000-00001E520000}"/>
    <cellStyle name="Normal 3 2 3 3 6 5 3" xfId="22027" xr:uid="{00000000-0005-0000-0000-00001F520000}"/>
    <cellStyle name="Normal 3 2 3 3 6 6" xfId="22028" xr:uid="{00000000-0005-0000-0000-000020520000}"/>
    <cellStyle name="Normal 3 2 3 3 6 6 2" xfId="22029" xr:uid="{00000000-0005-0000-0000-000021520000}"/>
    <cellStyle name="Normal 3 2 3 3 6 7" xfId="22030" xr:uid="{00000000-0005-0000-0000-000022520000}"/>
    <cellStyle name="Normal 3 2 3 3 6 7 2" xfId="22031" xr:uid="{00000000-0005-0000-0000-000023520000}"/>
    <cellStyle name="Normal 3 2 3 3 6 8" xfId="22032" xr:uid="{00000000-0005-0000-0000-000024520000}"/>
    <cellStyle name="Normal 3 2 3 3 7" xfId="22033" xr:uid="{00000000-0005-0000-0000-000025520000}"/>
    <cellStyle name="Normal 3 2 3 3 7 2" xfId="22034" xr:uid="{00000000-0005-0000-0000-000026520000}"/>
    <cellStyle name="Normal 3 2 3 3 7 2 2" xfId="22035" xr:uid="{00000000-0005-0000-0000-000027520000}"/>
    <cellStyle name="Normal 3 2 3 3 7 2 2 2" xfId="22036" xr:uid="{00000000-0005-0000-0000-000028520000}"/>
    <cellStyle name="Normal 3 2 3 3 7 2 2 2 2" xfId="22037" xr:uid="{00000000-0005-0000-0000-000029520000}"/>
    <cellStyle name="Normal 3 2 3 3 7 2 2 2 2 2" xfId="22038" xr:uid="{00000000-0005-0000-0000-00002A520000}"/>
    <cellStyle name="Normal 3 2 3 3 7 2 2 2 3" xfId="22039" xr:uid="{00000000-0005-0000-0000-00002B520000}"/>
    <cellStyle name="Normal 3 2 3 3 7 2 2 3" xfId="22040" xr:uid="{00000000-0005-0000-0000-00002C520000}"/>
    <cellStyle name="Normal 3 2 3 3 7 2 2 3 2" xfId="22041" xr:uid="{00000000-0005-0000-0000-00002D520000}"/>
    <cellStyle name="Normal 3 2 3 3 7 2 2 4" xfId="22042" xr:uid="{00000000-0005-0000-0000-00002E520000}"/>
    <cellStyle name="Normal 3 2 3 3 7 2 3" xfId="22043" xr:uid="{00000000-0005-0000-0000-00002F520000}"/>
    <cellStyle name="Normal 3 2 3 3 7 2 3 2" xfId="22044" xr:uid="{00000000-0005-0000-0000-000030520000}"/>
    <cellStyle name="Normal 3 2 3 3 7 2 3 2 2" xfId="22045" xr:uid="{00000000-0005-0000-0000-000031520000}"/>
    <cellStyle name="Normal 3 2 3 3 7 2 3 3" xfId="22046" xr:uid="{00000000-0005-0000-0000-000032520000}"/>
    <cellStyle name="Normal 3 2 3 3 7 2 4" xfId="22047" xr:uid="{00000000-0005-0000-0000-000033520000}"/>
    <cellStyle name="Normal 3 2 3 3 7 2 4 2" xfId="22048" xr:uid="{00000000-0005-0000-0000-000034520000}"/>
    <cellStyle name="Normal 3 2 3 3 7 2 5" xfId="22049" xr:uid="{00000000-0005-0000-0000-000035520000}"/>
    <cellStyle name="Normal 3 2 3 3 7 3" xfId="22050" xr:uid="{00000000-0005-0000-0000-000036520000}"/>
    <cellStyle name="Normal 3 2 3 3 7 3 2" xfId="22051" xr:uid="{00000000-0005-0000-0000-000037520000}"/>
    <cellStyle name="Normal 3 2 3 3 7 3 2 2" xfId="22052" xr:uid="{00000000-0005-0000-0000-000038520000}"/>
    <cellStyle name="Normal 3 2 3 3 7 3 2 2 2" xfId="22053" xr:uid="{00000000-0005-0000-0000-000039520000}"/>
    <cellStyle name="Normal 3 2 3 3 7 3 2 3" xfId="22054" xr:uid="{00000000-0005-0000-0000-00003A520000}"/>
    <cellStyle name="Normal 3 2 3 3 7 3 3" xfId="22055" xr:uid="{00000000-0005-0000-0000-00003B520000}"/>
    <cellStyle name="Normal 3 2 3 3 7 3 3 2" xfId="22056" xr:uid="{00000000-0005-0000-0000-00003C520000}"/>
    <cellStyle name="Normal 3 2 3 3 7 3 4" xfId="22057" xr:uid="{00000000-0005-0000-0000-00003D520000}"/>
    <cellStyle name="Normal 3 2 3 3 7 4" xfId="22058" xr:uid="{00000000-0005-0000-0000-00003E520000}"/>
    <cellStyle name="Normal 3 2 3 3 7 4 2" xfId="22059" xr:uid="{00000000-0005-0000-0000-00003F520000}"/>
    <cellStyle name="Normal 3 2 3 3 7 4 2 2" xfId="22060" xr:uid="{00000000-0005-0000-0000-000040520000}"/>
    <cellStyle name="Normal 3 2 3 3 7 4 3" xfId="22061" xr:uid="{00000000-0005-0000-0000-000041520000}"/>
    <cellStyle name="Normal 3 2 3 3 7 5" xfId="22062" xr:uid="{00000000-0005-0000-0000-000042520000}"/>
    <cellStyle name="Normal 3 2 3 3 7 5 2" xfId="22063" xr:uid="{00000000-0005-0000-0000-000043520000}"/>
    <cellStyle name="Normal 3 2 3 3 7 6" xfId="22064" xr:uid="{00000000-0005-0000-0000-000044520000}"/>
    <cellStyle name="Normal 3 2 3 3 8" xfId="22065" xr:uid="{00000000-0005-0000-0000-000045520000}"/>
    <cellStyle name="Normal 3 2 3 3 8 2" xfId="22066" xr:uid="{00000000-0005-0000-0000-000046520000}"/>
    <cellStyle name="Normal 3 2 3 3 8 2 2" xfId="22067" xr:uid="{00000000-0005-0000-0000-000047520000}"/>
    <cellStyle name="Normal 3 2 3 3 8 2 2 2" xfId="22068" xr:uid="{00000000-0005-0000-0000-000048520000}"/>
    <cellStyle name="Normal 3 2 3 3 8 2 2 2 2" xfId="22069" xr:uid="{00000000-0005-0000-0000-000049520000}"/>
    <cellStyle name="Normal 3 2 3 3 8 2 2 2 2 2" xfId="22070" xr:uid="{00000000-0005-0000-0000-00004A520000}"/>
    <cellStyle name="Normal 3 2 3 3 8 2 2 2 3" xfId="22071" xr:uid="{00000000-0005-0000-0000-00004B520000}"/>
    <cellStyle name="Normal 3 2 3 3 8 2 2 3" xfId="22072" xr:uid="{00000000-0005-0000-0000-00004C520000}"/>
    <cellStyle name="Normal 3 2 3 3 8 2 2 3 2" xfId="22073" xr:uid="{00000000-0005-0000-0000-00004D520000}"/>
    <cellStyle name="Normal 3 2 3 3 8 2 2 4" xfId="22074" xr:uid="{00000000-0005-0000-0000-00004E520000}"/>
    <cellStyle name="Normal 3 2 3 3 8 2 3" xfId="22075" xr:uid="{00000000-0005-0000-0000-00004F520000}"/>
    <cellStyle name="Normal 3 2 3 3 8 2 3 2" xfId="22076" xr:uid="{00000000-0005-0000-0000-000050520000}"/>
    <cellStyle name="Normal 3 2 3 3 8 2 3 2 2" xfId="22077" xr:uid="{00000000-0005-0000-0000-000051520000}"/>
    <cellStyle name="Normal 3 2 3 3 8 2 3 3" xfId="22078" xr:uid="{00000000-0005-0000-0000-000052520000}"/>
    <cellStyle name="Normal 3 2 3 3 8 2 4" xfId="22079" xr:uid="{00000000-0005-0000-0000-000053520000}"/>
    <cellStyle name="Normal 3 2 3 3 8 2 4 2" xfId="22080" xr:uid="{00000000-0005-0000-0000-000054520000}"/>
    <cellStyle name="Normal 3 2 3 3 8 2 5" xfId="22081" xr:uid="{00000000-0005-0000-0000-000055520000}"/>
    <cellStyle name="Normal 3 2 3 3 8 3" xfId="22082" xr:uid="{00000000-0005-0000-0000-000056520000}"/>
    <cellStyle name="Normal 3 2 3 3 8 3 2" xfId="22083" xr:uid="{00000000-0005-0000-0000-000057520000}"/>
    <cellStyle name="Normal 3 2 3 3 8 3 2 2" xfId="22084" xr:uid="{00000000-0005-0000-0000-000058520000}"/>
    <cellStyle name="Normal 3 2 3 3 8 3 2 2 2" xfId="22085" xr:uid="{00000000-0005-0000-0000-000059520000}"/>
    <cellStyle name="Normal 3 2 3 3 8 3 2 3" xfId="22086" xr:uid="{00000000-0005-0000-0000-00005A520000}"/>
    <cellStyle name="Normal 3 2 3 3 8 3 3" xfId="22087" xr:uid="{00000000-0005-0000-0000-00005B520000}"/>
    <cellStyle name="Normal 3 2 3 3 8 3 3 2" xfId="22088" xr:uid="{00000000-0005-0000-0000-00005C520000}"/>
    <cellStyle name="Normal 3 2 3 3 8 3 4" xfId="22089" xr:uid="{00000000-0005-0000-0000-00005D520000}"/>
    <cellStyle name="Normal 3 2 3 3 8 4" xfId="22090" xr:uid="{00000000-0005-0000-0000-00005E520000}"/>
    <cellStyle name="Normal 3 2 3 3 8 4 2" xfId="22091" xr:uid="{00000000-0005-0000-0000-00005F520000}"/>
    <cellStyle name="Normal 3 2 3 3 8 4 2 2" xfId="22092" xr:uid="{00000000-0005-0000-0000-000060520000}"/>
    <cellStyle name="Normal 3 2 3 3 8 4 3" xfId="22093" xr:uid="{00000000-0005-0000-0000-000061520000}"/>
    <cellStyle name="Normal 3 2 3 3 8 5" xfId="22094" xr:uid="{00000000-0005-0000-0000-000062520000}"/>
    <cellStyle name="Normal 3 2 3 3 8 5 2" xfId="22095" xr:uid="{00000000-0005-0000-0000-000063520000}"/>
    <cellStyle name="Normal 3 2 3 3 8 6" xfId="22096" xr:uid="{00000000-0005-0000-0000-000064520000}"/>
    <cellStyle name="Normal 3 2 3 3 9" xfId="22097" xr:uid="{00000000-0005-0000-0000-000065520000}"/>
    <cellStyle name="Normal 3 2 3 3 9 2" xfId="22098" xr:uid="{00000000-0005-0000-0000-000066520000}"/>
    <cellStyle name="Normal 3 2 3 3 9 2 2" xfId="22099" xr:uid="{00000000-0005-0000-0000-000067520000}"/>
    <cellStyle name="Normal 3 2 3 3 9 2 2 2" xfId="22100" xr:uid="{00000000-0005-0000-0000-000068520000}"/>
    <cellStyle name="Normal 3 2 3 3 9 2 2 2 2" xfId="22101" xr:uid="{00000000-0005-0000-0000-000069520000}"/>
    <cellStyle name="Normal 3 2 3 3 9 2 2 3" xfId="22102" xr:uid="{00000000-0005-0000-0000-00006A520000}"/>
    <cellStyle name="Normal 3 2 3 3 9 2 3" xfId="22103" xr:uid="{00000000-0005-0000-0000-00006B520000}"/>
    <cellStyle name="Normal 3 2 3 3 9 2 3 2" xfId="22104" xr:uid="{00000000-0005-0000-0000-00006C520000}"/>
    <cellStyle name="Normal 3 2 3 3 9 2 4" xfId="22105" xr:uid="{00000000-0005-0000-0000-00006D520000}"/>
    <cellStyle name="Normal 3 2 3 3 9 3" xfId="22106" xr:uid="{00000000-0005-0000-0000-00006E520000}"/>
    <cellStyle name="Normal 3 2 3 3 9 3 2" xfId="22107" xr:uid="{00000000-0005-0000-0000-00006F520000}"/>
    <cellStyle name="Normal 3 2 3 3 9 3 2 2" xfId="22108" xr:uid="{00000000-0005-0000-0000-000070520000}"/>
    <cellStyle name="Normal 3 2 3 3 9 3 3" xfId="22109" xr:uid="{00000000-0005-0000-0000-000071520000}"/>
    <cellStyle name="Normal 3 2 3 3 9 4" xfId="22110" xr:uid="{00000000-0005-0000-0000-000072520000}"/>
    <cellStyle name="Normal 3 2 3 3 9 4 2" xfId="22111" xr:uid="{00000000-0005-0000-0000-000073520000}"/>
    <cellStyle name="Normal 3 2 3 3 9 5" xfId="22112" xr:uid="{00000000-0005-0000-0000-000074520000}"/>
    <cellStyle name="Normal 3 2 3 4" xfId="22113" xr:uid="{00000000-0005-0000-0000-000075520000}"/>
    <cellStyle name="Normal 3 2 3 4 10" xfId="22114" xr:uid="{00000000-0005-0000-0000-000076520000}"/>
    <cellStyle name="Normal 3 2 3 4 2" xfId="22115" xr:uid="{00000000-0005-0000-0000-000077520000}"/>
    <cellStyle name="Normal 3 2 3 4 2 2" xfId="22116" xr:uid="{00000000-0005-0000-0000-000078520000}"/>
    <cellStyle name="Normal 3 2 3 4 2 2 2" xfId="22117" xr:uid="{00000000-0005-0000-0000-000079520000}"/>
    <cellStyle name="Normal 3 2 3 4 2 2 2 2" xfId="22118" xr:uid="{00000000-0005-0000-0000-00007A520000}"/>
    <cellStyle name="Normal 3 2 3 4 2 2 2 2 2" xfId="22119" xr:uid="{00000000-0005-0000-0000-00007B520000}"/>
    <cellStyle name="Normal 3 2 3 4 2 2 2 2 2 2" xfId="22120" xr:uid="{00000000-0005-0000-0000-00007C520000}"/>
    <cellStyle name="Normal 3 2 3 4 2 2 2 2 2 2 2" xfId="22121" xr:uid="{00000000-0005-0000-0000-00007D520000}"/>
    <cellStyle name="Normal 3 2 3 4 2 2 2 2 2 3" xfId="22122" xr:uid="{00000000-0005-0000-0000-00007E520000}"/>
    <cellStyle name="Normal 3 2 3 4 2 2 2 2 3" xfId="22123" xr:uid="{00000000-0005-0000-0000-00007F520000}"/>
    <cellStyle name="Normal 3 2 3 4 2 2 2 2 3 2" xfId="22124" xr:uid="{00000000-0005-0000-0000-000080520000}"/>
    <cellStyle name="Normal 3 2 3 4 2 2 2 2 4" xfId="22125" xr:uid="{00000000-0005-0000-0000-000081520000}"/>
    <cellStyle name="Normal 3 2 3 4 2 2 2 3" xfId="22126" xr:uid="{00000000-0005-0000-0000-000082520000}"/>
    <cellStyle name="Normal 3 2 3 4 2 2 2 3 2" xfId="22127" xr:uid="{00000000-0005-0000-0000-000083520000}"/>
    <cellStyle name="Normal 3 2 3 4 2 2 2 3 2 2" xfId="22128" xr:uid="{00000000-0005-0000-0000-000084520000}"/>
    <cellStyle name="Normal 3 2 3 4 2 2 2 3 3" xfId="22129" xr:uid="{00000000-0005-0000-0000-000085520000}"/>
    <cellStyle name="Normal 3 2 3 4 2 2 2 4" xfId="22130" xr:uid="{00000000-0005-0000-0000-000086520000}"/>
    <cellStyle name="Normal 3 2 3 4 2 2 2 4 2" xfId="22131" xr:uid="{00000000-0005-0000-0000-000087520000}"/>
    <cellStyle name="Normal 3 2 3 4 2 2 2 5" xfId="22132" xr:uid="{00000000-0005-0000-0000-000088520000}"/>
    <cellStyle name="Normal 3 2 3 4 2 2 3" xfId="22133" xr:uid="{00000000-0005-0000-0000-000089520000}"/>
    <cellStyle name="Normal 3 2 3 4 2 2 3 2" xfId="22134" xr:uid="{00000000-0005-0000-0000-00008A520000}"/>
    <cellStyle name="Normal 3 2 3 4 2 2 3 2 2" xfId="22135" xr:uid="{00000000-0005-0000-0000-00008B520000}"/>
    <cellStyle name="Normal 3 2 3 4 2 2 3 2 2 2" xfId="22136" xr:uid="{00000000-0005-0000-0000-00008C520000}"/>
    <cellStyle name="Normal 3 2 3 4 2 2 3 2 3" xfId="22137" xr:uid="{00000000-0005-0000-0000-00008D520000}"/>
    <cellStyle name="Normal 3 2 3 4 2 2 3 3" xfId="22138" xr:uid="{00000000-0005-0000-0000-00008E520000}"/>
    <cellStyle name="Normal 3 2 3 4 2 2 3 3 2" xfId="22139" xr:uid="{00000000-0005-0000-0000-00008F520000}"/>
    <cellStyle name="Normal 3 2 3 4 2 2 3 4" xfId="22140" xr:uid="{00000000-0005-0000-0000-000090520000}"/>
    <cellStyle name="Normal 3 2 3 4 2 2 4" xfId="22141" xr:uid="{00000000-0005-0000-0000-000091520000}"/>
    <cellStyle name="Normal 3 2 3 4 2 2 4 2" xfId="22142" xr:uid="{00000000-0005-0000-0000-000092520000}"/>
    <cellStyle name="Normal 3 2 3 4 2 2 4 2 2" xfId="22143" xr:uid="{00000000-0005-0000-0000-000093520000}"/>
    <cellStyle name="Normal 3 2 3 4 2 2 4 2 2 2" xfId="22144" xr:uid="{00000000-0005-0000-0000-000094520000}"/>
    <cellStyle name="Normal 3 2 3 4 2 2 4 2 3" xfId="22145" xr:uid="{00000000-0005-0000-0000-000095520000}"/>
    <cellStyle name="Normal 3 2 3 4 2 2 4 3" xfId="22146" xr:uid="{00000000-0005-0000-0000-000096520000}"/>
    <cellStyle name="Normal 3 2 3 4 2 2 4 3 2" xfId="22147" xr:uid="{00000000-0005-0000-0000-000097520000}"/>
    <cellStyle name="Normal 3 2 3 4 2 2 4 4" xfId="22148" xr:uid="{00000000-0005-0000-0000-000098520000}"/>
    <cellStyle name="Normal 3 2 3 4 2 2 5" xfId="22149" xr:uid="{00000000-0005-0000-0000-000099520000}"/>
    <cellStyle name="Normal 3 2 3 4 2 2 5 2" xfId="22150" xr:uid="{00000000-0005-0000-0000-00009A520000}"/>
    <cellStyle name="Normal 3 2 3 4 2 2 5 2 2" xfId="22151" xr:uid="{00000000-0005-0000-0000-00009B520000}"/>
    <cellStyle name="Normal 3 2 3 4 2 2 5 3" xfId="22152" xr:uid="{00000000-0005-0000-0000-00009C520000}"/>
    <cellStyle name="Normal 3 2 3 4 2 2 6" xfId="22153" xr:uid="{00000000-0005-0000-0000-00009D520000}"/>
    <cellStyle name="Normal 3 2 3 4 2 2 6 2" xfId="22154" xr:uid="{00000000-0005-0000-0000-00009E520000}"/>
    <cellStyle name="Normal 3 2 3 4 2 2 7" xfId="22155" xr:uid="{00000000-0005-0000-0000-00009F520000}"/>
    <cellStyle name="Normal 3 2 3 4 2 2 7 2" xfId="22156" xr:uid="{00000000-0005-0000-0000-0000A0520000}"/>
    <cellStyle name="Normal 3 2 3 4 2 2 8" xfId="22157" xr:uid="{00000000-0005-0000-0000-0000A1520000}"/>
    <cellStyle name="Normal 3 2 3 4 2 3" xfId="22158" xr:uid="{00000000-0005-0000-0000-0000A2520000}"/>
    <cellStyle name="Normal 3 2 3 4 2 3 2" xfId="22159" xr:uid="{00000000-0005-0000-0000-0000A3520000}"/>
    <cellStyle name="Normal 3 2 3 4 2 3 2 2" xfId="22160" xr:uid="{00000000-0005-0000-0000-0000A4520000}"/>
    <cellStyle name="Normal 3 2 3 4 2 3 2 2 2" xfId="22161" xr:uid="{00000000-0005-0000-0000-0000A5520000}"/>
    <cellStyle name="Normal 3 2 3 4 2 3 2 2 2 2" xfId="22162" xr:uid="{00000000-0005-0000-0000-0000A6520000}"/>
    <cellStyle name="Normal 3 2 3 4 2 3 2 2 3" xfId="22163" xr:uid="{00000000-0005-0000-0000-0000A7520000}"/>
    <cellStyle name="Normal 3 2 3 4 2 3 2 3" xfId="22164" xr:uid="{00000000-0005-0000-0000-0000A8520000}"/>
    <cellStyle name="Normal 3 2 3 4 2 3 2 3 2" xfId="22165" xr:uid="{00000000-0005-0000-0000-0000A9520000}"/>
    <cellStyle name="Normal 3 2 3 4 2 3 2 4" xfId="22166" xr:uid="{00000000-0005-0000-0000-0000AA520000}"/>
    <cellStyle name="Normal 3 2 3 4 2 3 3" xfId="22167" xr:uid="{00000000-0005-0000-0000-0000AB520000}"/>
    <cellStyle name="Normal 3 2 3 4 2 3 3 2" xfId="22168" xr:uid="{00000000-0005-0000-0000-0000AC520000}"/>
    <cellStyle name="Normal 3 2 3 4 2 3 3 2 2" xfId="22169" xr:uid="{00000000-0005-0000-0000-0000AD520000}"/>
    <cellStyle name="Normal 3 2 3 4 2 3 3 3" xfId="22170" xr:uid="{00000000-0005-0000-0000-0000AE520000}"/>
    <cellStyle name="Normal 3 2 3 4 2 3 4" xfId="22171" xr:uid="{00000000-0005-0000-0000-0000AF520000}"/>
    <cellStyle name="Normal 3 2 3 4 2 3 4 2" xfId="22172" xr:uid="{00000000-0005-0000-0000-0000B0520000}"/>
    <cellStyle name="Normal 3 2 3 4 2 3 5" xfId="22173" xr:uid="{00000000-0005-0000-0000-0000B1520000}"/>
    <cellStyle name="Normal 3 2 3 4 2 4" xfId="22174" xr:uid="{00000000-0005-0000-0000-0000B2520000}"/>
    <cellStyle name="Normal 3 2 3 4 2 4 2" xfId="22175" xr:uid="{00000000-0005-0000-0000-0000B3520000}"/>
    <cellStyle name="Normal 3 2 3 4 2 4 2 2" xfId="22176" xr:uid="{00000000-0005-0000-0000-0000B4520000}"/>
    <cellStyle name="Normal 3 2 3 4 2 4 2 2 2" xfId="22177" xr:uid="{00000000-0005-0000-0000-0000B5520000}"/>
    <cellStyle name="Normal 3 2 3 4 2 4 2 3" xfId="22178" xr:uid="{00000000-0005-0000-0000-0000B6520000}"/>
    <cellStyle name="Normal 3 2 3 4 2 4 3" xfId="22179" xr:uid="{00000000-0005-0000-0000-0000B7520000}"/>
    <cellStyle name="Normal 3 2 3 4 2 4 3 2" xfId="22180" xr:uid="{00000000-0005-0000-0000-0000B8520000}"/>
    <cellStyle name="Normal 3 2 3 4 2 4 4" xfId="22181" xr:uid="{00000000-0005-0000-0000-0000B9520000}"/>
    <cellStyle name="Normal 3 2 3 4 2 5" xfId="22182" xr:uid="{00000000-0005-0000-0000-0000BA520000}"/>
    <cellStyle name="Normal 3 2 3 4 2 5 2" xfId="22183" xr:uid="{00000000-0005-0000-0000-0000BB520000}"/>
    <cellStyle name="Normal 3 2 3 4 2 5 2 2" xfId="22184" xr:uid="{00000000-0005-0000-0000-0000BC520000}"/>
    <cellStyle name="Normal 3 2 3 4 2 5 2 2 2" xfId="22185" xr:uid="{00000000-0005-0000-0000-0000BD520000}"/>
    <cellStyle name="Normal 3 2 3 4 2 5 2 3" xfId="22186" xr:uid="{00000000-0005-0000-0000-0000BE520000}"/>
    <cellStyle name="Normal 3 2 3 4 2 5 3" xfId="22187" xr:uid="{00000000-0005-0000-0000-0000BF520000}"/>
    <cellStyle name="Normal 3 2 3 4 2 5 3 2" xfId="22188" xr:uid="{00000000-0005-0000-0000-0000C0520000}"/>
    <cellStyle name="Normal 3 2 3 4 2 5 4" xfId="22189" xr:uid="{00000000-0005-0000-0000-0000C1520000}"/>
    <cellStyle name="Normal 3 2 3 4 2 6" xfId="22190" xr:uid="{00000000-0005-0000-0000-0000C2520000}"/>
    <cellStyle name="Normal 3 2 3 4 2 6 2" xfId="22191" xr:uid="{00000000-0005-0000-0000-0000C3520000}"/>
    <cellStyle name="Normal 3 2 3 4 2 6 2 2" xfId="22192" xr:uid="{00000000-0005-0000-0000-0000C4520000}"/>
    <cellStyle name="Normal 3 2 3 4 2 6 3" xfId="22193" xr:uid="{00000000-0005-0000-0000-0000C5520000}"/>
    <cellStyle name="Normal 3 2 3 4 2 7" xfId="22194" xr:uid="{00000000-0005-0000-0000-0000C6520000}"/>
    <cellStyle name="Normal 3 2 3 4 2 7 2" xfId="22195" xr:uid="{00000000-0005-0000-0000-0000C7520000}"/>
    <cellStyle name="Normal 3 2 3 4 2 8" xfId="22196" xr:uid="{00000000-0005-0000-0000-0000C8520000}"/>
    <cellStyle name="Normal 3 2 3 4 2 8 2" xfId="22197" xr:uid="{00000000-0005-0000-0000-0000C9520000}"/>
    <cellStyle name="Normal 3 2 3 4 2 9" xfId="22198" xr:uid="{00000000-0005-0000-0000-0000CA520000}"/>
    <cellStyle name="Normal 3 2 3 4 3" xfId="22199" xr:uid="{00000000-0005-0000-0000-0000CB520000}"/>
    <cellStyle name="Normal 3 2 3 4 3 2" xfId="22200" xr:uid="{00000000-0005-0000-0000-0000CC520000}"/>
    <cellStyle name="Normal 3 2 3 4 3 2 2" xfId="22201" xr:uid="{00000000-0005-0000-0000-0000CD520000}"/>
    <cellStyle name="Normal 3 2 3 4 3 2 2 2" xfId="22202" xr:uid="{00000000-0005-0000-0000-0000CE520000}"/>
    <cellStyle name="Normal 3 2 3 4 3 2 2 2 2" xfId="22203" xr:uid="{00000000-0005-0000-0000-0000CF520000}"/>
    <cellStyle name="Normal 3 2 3 4 3 2 2 2 2 2" xfId="22204" xr:uid="{00000000-0005-0000-0000-0000D0520000}"/>
    <cellStyle name="Normal 3 2 3 4 3 2 2 2 3" xfId="22205" xr:uid="{00000000-0005-0000-0000-0000D1520000}"/>
    <cellStyle name="Normal 3 2 3 4 3 2 2 3" xfId="22206" xr:uid="{00000000-0005-0000-0000-0000D2520000}"/>
    <cellStyle name="Normal 3 2 3 4 3 2 2 3 2" xfId="22207" xr:uid="{00000000-0005-0000-0000-0000D3520000}"/>
    <cellStyle name="Normal 3 2 3 4 3 2 2 4" xfId="22208" xr:uid="{00000000-0005-0000-0000-0000D4520000}"/>
    <cellStyle name="Normal 3 2 3 4 3 2 3" xfId="22209" xr:uid="{00000000-0005-0000-0000-0000D5520000}"/>
    <cellStyle name="Normal 3 2 3 4 3 2 3 2" xfId="22210" xr:uid="{00000000-0005-0000-0000-0000D6520000}"/>
    <cellStyle name="Normal 3 2 3 4 3 2 3 2 2" xfId="22211" xr:uid="{00000000-0005-0000-0000-0000D7520000}"/>
    <cellStyle name="Normal 3 2 3 4 3 2 3 3" xfId="22212" xr:uid="{00000000-0005-0000-0000-0000D8520000}"/>
    <cellStyle name="Normal 3 2 3 4 3 2 4" xfId="22213" xr:uid="{00000000-0005-0000-0000-0000D9520000}"/>
    <cellStyle name="Normal 3 2 3 4 3 2 4 2" xfId="22214" xr:uid="{00000000-0005-0000-0000-0000DA520000}"/>
    <cellStyle name="Normal 3 2 3 4 3 2 5" xfId="22215" xr:uid="{00000000-0005-0000-0000-0000DB520000}"/>
    <cellStyle name="Normal 3 2 3 4 3 3" xfId="22216" xr:uid="{00000000-0005-0000-0000-0000DC520000}"/>
    <cellStyle name="Normal 3 2 3 4 3 3 2" xfId="22217" xr:uid="{00000000-0005-0000-0000-0000DD520000}"/>
    <cellStyle name="Normal 3 2 3 4 3 3 2 2" xfId="22218" xr:uid="{00000000-0005-0000-0000-0000DE520000}"/>
    <cellStyle name="Normal 3 2 3 4 3 3 2 2 2" xfId="22219" xr:uid="{00000000-0005-0000-0000-0000DF520000}"/>
    <cellStyle name="Normal 3 2 3 4 3 3 2 3" xfId="22220" xr:uid="{00000000-0005-0000-0000-0000E0520000}"/>
    <cellStyle name="Normal 3 2 3 4 3 3 3" xfId="22221" xr:uid="{00000000-0005-0000-0000-0000E1520000}"/>
    <cellStyle name="Normal 3 2 3 4 3 3 3 2" xfId="22222" xr:uid="{00000000-0005-0000-0000-0000E2520000}"/>
    <cellStyle name="Normal 3 2 3 4 3 3 4" xfId="22223" xr:uid="{00000000-0005-0000-0000-0000E3520000}"/>
    <cellStyle name="Normal 3 2 3 4 3 4" xfId="22224" xr:uid="{00000000-0005-0000-0000-0000E4520000}"/>
    <cellStyle name="Normal 3 2 3 4 3 4 2" xfId="22225" xr:uid="{00000000-0005-0000-0000-0000E5520000}"/>
    <cellStyle name="Normal 3 2 3 4 3 4 2 2" xfId="22226" xr:uid="{00000000-0005-0000-0000-0000E6520000}"/>
    <cellStyle name="Normal 3 2 3 4 3 4 2 2 2" xfId="22227" xr:uid="{00000000-0005-0000-0000-0000E7520000}"/>
    <cellStyle name="Normal 3 2 3 4 3 4 2 3" xfId="22228" xr:uid="{00000000-0005-0000-0000-0000E8520000}"/>
    <cellStyle name="Normal 3 2 3 4 3 4 3" xfId="22229" xr:uid="{00000000-0005-0000-0000-0000E9520000}"/>
    <cellStyle name="Normal 3 2 3 4 3 4 3 2" xfId="22230" xr:uid="{00000000-0005-0000-0000-0000EA520000}"/>
    <cellStyle name="Normal 3 2 3 4 3 4 4" xfId="22231" xr:uid="{00000000-0005-0000-0000-0000EB520000}"/>
    <cellStyle name="Normal 3 2 3 4 3 5" xfId="22232" xr:uid="{00000000-0005-0000-0000-0000EC520000}"/>
    <cellStyle name="Normal 3 2 3 4 3 5 2" xfId="22233" xr:uid="{00000000-0005-0000-0000-0000ED520000}"/>
    <cellStyle name="Normal 3 2 3 4 3 5 2 2" xfId="22234" xr:uid="{00000000-0005-0000-0000-0000EE520000}"/>
    <cellStyle name="Normal 3 2 3 4 3 5 3" xfId="22235" xr:uid="{00000000-0005-0000-0000-0000EF520000}"/>
    <cellStyle name="Normal 3 2 3 4 3 6" xfId="22236" xr:uid="{00000000-0005-0000-0000-0000F0520000}"/>
    <cellStyle name="Normal 3 2 3 4 3 6 2" xfId="22237" xr:uid="{00000000-0005-0000-0000-0000F1520000}"/>
    <cellStyle name="Normal 3 2 3 4 3 7" xfId="22238" xr:uid="{00000000-0005-0000-0000-0000F2520000}"/>
    <cellStyle name="Normal 3 2 3 4 3 7 2" xfId="22239" xr:uid="{00000000-0005-0000-0000-0000F3520000}"/>
    <cellStyle name="Normal 3 2 3 4 3 8" xfId="22240" xr:uid="{00000000-0005-0000-0000-0000F4520000}"/>
    <cellStyle name="Normal 3 2 3 4 4" xfId="22241" xr:uid="{00000000-0005-0000-0000-0000F5520000}"/>
    <cellStyle name="Normal 3 2 3 4 4 2" xfId="22242" xr:uid="{00000000-0005-0000-0000-0000F6520000}"/>
    <cellStyle name="Normal 3 2 3 4 4 2 2" xfId="22243" xr:uid="{00000000-0005-0000-0000-0000F7520000}"/>
    <cellStyle name="Normal 3 2 3 4 4 2 2 2" xfId="22244" xr:uid="{00000000-0005-0000-0000-0000F8520000}"/>
    <cellStyle name="Normal 3 2 3 4 4 2 2 2 2" xfId="22245" xr:uid="{00000000-0005-0000-0000-0000F9520000}"/>
    <cellStyle name="Normal 3 2 3 4 4 2 2 3" xfId="22246" xr:uid="{00000000-0005-0000-0000-0000FA520000}"/>
    <cellStyle name="Normal 3 2 3 4 4 2 3" xfId="22247" xr:uid="{00000000-0005-0000-0000-0000FB520000}"/>
    <cellStyle name="Normal 3 2 3 4 4 2 3 2" xfId="22248" xr:uid="{00000000-0005-0000-0000-0000FC520000}"/>
    <cellStyle name="Normal 3 2 3 4 4 2 4" xfId="22249" xr:uid="{00000000-0005-0000-0000-0000FD520000}"/>
    <cellStyle name="Normal 3 2 3 4 4 3" xfId="22250" xr:uid="{00000000-0005-0000-0000-0000FE520000}"/>
    <cellStyle name="Normal 3 2 3 4 4 3 2" xfId="22251" xr:uid="{00000000-0005-0000-0000-0000FF520000}"/>
    <cellStyle name="Normal 3 2 3 4 4 3 2 2" xfId="22252" xr:uid="{00000000-0005-0000-0000-000000530000}"/>
    <cellStyle name="Normal 3 2 3 4 4 3 3" xfId="22253" xr:uid="{00000000-0005-0000-0000-000001530000}"/>
    <cellStyle name="Normal 3 2 3 4 4 4" xfId="22254" xr:uid="{00000000-0005-0000-0000-000002530000}"/>
    <cellStyle name="Normal 3 2 3 4 4 4 2" xfId="22255" xr:uid="{00000000-0005-0000-0000-000003530000}"/>
    <cellStyle name="Normal 3 2 3 4 4 5" xfId="22256" xr:uid="{00000000-0005-0000-0000-000004530000}"/>
    <cellStyle name="Normal 3 2 3 4 5" xfId="22257" xr:uid="{00000000-0005-0000-0000-000005530000}"/>
    <cellStyle name="Normal 3 2 3 4 5 2" xfId="22258" xr:uid="{00000000-0005-0000-0000-000006530000}"/>
    <cellStyle name="Normal 3 2 3 4 5 2 2" xfId="22259" xr:uid="{00000000-0005-0000-0000-000007530000}"/>
    <cellStyle name="Normal 3 2 3 4 5 2 2 2" xfId="22260" xr:uid="{00000000-0005-0000-0000-000008530000}"/>
    <cellStyle name="Normal 3 2 3 4 5 2 3" xfId="22261" xr:uid="{00000000-0005-0000-0000-000009530000}"/>
    <cellStyle name="Normal 3 2 3 4 5 3" xfId="22262" xr:uid="{00000000-0005-0000-0000-00000A530000}"/>
    <cellStyle name="Normal 3 2 3 4 5 3 2" xfId="22263" xr:uid="{00000000-0005-0000-0000-00000B530000}"/>
    <cellStyle name="Normal 3 2 3 4 5 4" xfId="22264" xr:uid="{00000000-0005-0000-0000-00000C530000}"/>
    <cellStyle name="Normal 3 2 3 4 6" xfId="22265" xr:uid="{00000000-0005-0000-0000-00000D530000}"/>
    <cellStyle name="Normal 3 2 3 4 6 2" xfId="22266" xr:uid="{00000000-0005-0000-0000-00000E530000}"/>
    <cellStyle name="Normal 3 2 3 4 6 2 2" xfId="22267" xr:uid="{00000000-0005-0000-0000-00000F530000}"/>
    <cellStyle name="Normal 3 2 3 4 6 2 2 2" xfId="22268" xr:uid="{00000000-0005-0000-0000-000010530000}"/>
    <cellStyle name="Normal 3 2 3 4 6 2 3" xfId="22269" xr:uid="{00000000-0005-0000-0000-000011530000}"/>
    <cellStyle name="Normal 3 2 3 4 6 3" xfId="22270" xr:uid="{00000000-0005-0000-0000-000012530000}"/>
    <cellStyle name="Normal 3 2 3 4 6 3 2" xfId="22271" xr:uid="{00000000-0005-0000-0000-000013530000}"/>
    <cellStyle name="Normal 3 2 3 4 6 4" xfId="22272" xr:uid="{00000000-0005-0000-0000-000014530000}"/>
    <cellStyle name="Normal 3 2 3 4 7" xfId="22273" xr:uid="{00000000-0005-0000-0000-000015530000}"/>
    <cellStyle name="Normal 3 2 3 4 7 2" xfId="22274" xr:uid="{00000000-0005-0000-0000-000016530000}"/>
    <cellStyle name="Normal 3 2 3 4 7 2 2" xfId="22275" xr:uid="{00000000-0005-0000-0000-000017530000}"/>
    <cellStyle name="Normal 3 2 3 4 7 3" xfId="22276" xr:uid="{00000000-0005-0000-0000-000018530000}"/>
    <cellStyle name="Normal 3 2 3 4 8" xfId="22277" xr:uid="{00000000-0005-0000-0000-000019530000}"/>
    <cellStyle name="Normal 3 2 3 4 8 2" xfId="22278" xr:uid="{00000000-0005-0000-0000-00001A530000}"/>
    <cellStyle name="Normal 3 2 3 4 9" xfId="22279" xr:uid="{00000000-0005-0000-0000-00001B530000}"/>
    <cellStyle name="Normal 3 2 3 4 9 2" xfId="22280" xr:uid="{00000000-0005-0000-0000-00001C530000}"/>
    <cellStyle name="Normal 3 2 3 5" xfId="22281" xr:uid="{00000000-0005-0000-0000-00001D530000}"/>
    <cellStyle name="Normal 3 2 3 5 10" xfId="22282" xr:uid="{00000000-0005-0000-0000-00001E530000}"/>
    <cellStyle name="Normal 3 2 3 5 2" xfId="22283" xr:uid="{00000000-0005-0000-0000-00001F530000}"/>
    <cellStyle name="Normal 3 2 3 5 2 2" xfId="22284" xr:uid="{00000000-0005-0000-0000-000020530000}"/>
    <cellStyle name="Normal 3 2 3 5 2 2 2" xfId="22285" xr:uid="{00000000-0005-0000-0000-000021530000}"/>
    <cellStyle name="Normal 3 2 3 5 2 2 2 2" xfId="22286" xr:uid="{00000000-0005-0000-0000-000022530000}"/>
    <cellStyle name="Normal 3 2 3 5 2 2 2 2 2" xfId="22287" xr:uid="{00000000-0005-0000-0000-000023530000}"/>
    <cellStyle name="Normal 3 2 3 5 2 2 2 2 2 2" xfId="22288" xr:uid="{00000000-0005-0000-0000-000024530000}"/>
    <cellStyle name="Normal 3 2 3 5 2 2 2 2 2 2 2" xfId="22289" xr:uid="{00000000-0005-0000-0000-000025530000}"/>
    <cellStyle name="Normal 3 2 3 5 2 2 2 2 2 3" xfId="22290" xr:uid="{00000000-0005-0000-0000-000026530000}"/>
    <cellStyle name="Normal 3 2 3 5 2 2 2 2 3" xfId="22291" xr:uid="{00000000-0005-0000-0000-000027530000}"/>
    <cellStyle name="Normal 3 2 3 5 2 2 2 2 3 2" xfId="22292" xr:uid="{00000000-0005-0000-0000-000028530000}"/>
    <cellStyle name="Normal 3 2 3 5 2 2 2 2 4" xfId="22293" xr:uid="{00000000-0005-0000-0000-000029530000}"/>
    <cellStyle name="Normal 3 2 3 5 2 2 2 3" xfId="22294" xr:uid="{00000000-0005-0000-0000-00002A530000}"/>
    <cellStyle name="Normal 3 2 3 5 2 2 2 3 2" xfId="22295" xr:uid="{00000000-0005-0000-0000-00002B530000}"/>
    <cellStyle name="Normal 3 2 3 5 2 2 2 3 2 2" xfId="22296" xr:uid="{00000000-0005-0000-0000-00002C530000}"/>
    <cellStyle name="Normal 3 2 3 5 2 2 2 3 3" xfId="22297" xr:uid="{00000000-0005-0000-0000-00002D530000}"/>
    <cellStyle name="Normal 3 2 3 5 2 2 2 4" xfId="22298" xr:uid="{00000000-0005-0000-0000-00002E530000}"/>
    <cellStyle name="Normal 3 2 3 5 2 2 2 4 2" xfId="22299" xr:uid="{00000000-0005-0000-0000-00002F530000}"/>
    <cellStyle name="Normal 3 2 3 5 2 2 2 5" xfId="22300" xr:uid="{00000000-0005-0000-0000-000030530000}"/>
    <cellStyle name="Normal 3 2 3 5 2 2 3" xfId="22301" xr:uid="{00000000-0005-0000-0000-000031530000}"/>
    <cellStyle name="Normal 3 2 3 5 2 2 3 2" xfId="22302" xr:uid="{00000000-0005-0000-0000-000032530000}"/>
    <cellStyle name="Normal 3 2 3 5 2 2 3 2 2" xfId="22303" xr:uid="{00000000-0005-0000-0000-000033530000}"/>
    <cellStyle name="Normal 3 2 3 5 2 2 3 2 2 2" xfId="22304" xr:uid="{00000000-0005-0000-0000-000034530000}"/>
    <cellStyle name="Normal 3 2 3 5 2 2 3 2 3" xfId="22305" xr:uid="{00000000-0005-0000-0000-000035530000}"/>
    <cellStyle name="Normal 3 2 3 5 2 2 3 3" xfId="22306" xr:uid="{00000000-0005-0000-0000-000036530000}"/>
    <cellStyle name="Normal 3 2 3 5 2 2 3 3 2" xfId="22307" xr:uid="{00000000-0005-0000-0000-000037530000}"/>
    <cellStyle name="Normal 3 2 3 5 2 2 3 4" xfId="22308" xr:uid="{00000000-0005-0000-0000-000038530000}"/>
    <cellStyle name="Normal 3 2 3 5 2 2 4" xfId="22309" xr:uid="{00000000-0005-0000-0000-000039530000}"/>
    <cellStyle name="Normal 3 2 3 5 2 2 4 2" xfId="22310" xr:uid="{00000000-0005-0000-0000-00003A530000}"/>
    <cellStyle name="Normal 3 2 3 5 2 2 4 2 2" xfId="22311" xr:uid="{00000000-0005-0000-0000-00003B530000}"/>
    <cellStyle name="Normal 3 2 3 5 2 2 4 2 2 2" xfId="22312" xr:uid="{00000000-0005-0000-0000-00003C530000}"/>
    <cellStyle name="Normal 3 2 3 5 2 2 4 2 3" xfId="22313" xr:uid="{00000000-0005-0000-0000-00003D530000}"/>
    <cellStyle name="Normal 3 2 3 5 2 2 4 3" xfId="22314" xr:uid="{00000000-0005-0000-0000-00003E530000}"/>
    <cellStyle name="Normal 3 2 3 5 2 2 4 3 2" xfId="22315" xr:uid="{00000000-0005-0000-0000-00003F530000}"/>
    <cellStyle name="Normal 3 2 3 5 2 2 4 4" xfId="22316" xr:uid="{00000000-0005-0000-0000-000040530000}"/>
    <cellStyle name="Normal 3 2 3 5 2 2 5" xfId="22317" xr:uid="{00000000-0005-0000-0000-000041530000}"/>
    <cellStyle name="Normal 3 2 3 5 2 2 5 2" xfId="22318" xr:uid="{00000000-0005-0000-0000-000042530000}"/>
    <cellStyle name="Normal 3 2 3 5 2 2 5 2 2" xfId="22319" xr:uid="{00000000-0005-0000-0000-000043530000}"/>
    <cellStyle name="Normal 3 2 3 5 2 2 5 3" xfId="22320" xr:uid="{00000000-0005-0000-0000-000044530000}"/>
    <cellStyle name="Normal 3 2 3 5 2 2 6" xfId="22321" xr:uid="{00000000-0005-0000-0000-000045530000}"/>
    <cellStyle name="Normal 3 2 3 5 2 2 6 2" xfId="22322" xr:uid="{00000000-0005-0000-0000-000046530000}"/>
    <cellStyle name="Normal 3 2 3 5 2 2 7" xfId="22323" xr:uid="{00000000-0005-0000-0000-000047530000}"/>
    <cellStyle name="Normal 3 2 3 5 2 2 7 2" xfId="22324" xr:uid="{00000000-0005-0000-0000-000048530000}"/>
    <cellStyle name="Normal 3 2 3 5 2 2 8" xfId="22325" xr:uid="{00000000-0005-0000-0000-000049530000}"/>
    <cellStyle name="Normal 3 2 3 5 2 3" xfId="22326" xr:uid="{00000000-0005-0000-0000-00004A530000}"/>
    <cellStyle name="Normal 3 2 3 5 2 3 2" xfId="22327" xr:uid="{00000000-0005-0000-0000-00004B530000}"/>
    <cellStyle name="Normal 3 2 3 5 2 3 2 2" xfId="22328" xr:uid="{00000000-0005-0000-0000-00004C530000}"/>
    <cellStyle name="Normal 3 2 3 5 2 3 2 2 2" xfId="22329" xr:uid="{00000000-0005-0000-0000-00004D530000}"/>
    <cellStyle name="Normal 3 2 3 5 2 3 2 2 2 2" xfId="22330" xr:uid="{00000000-0005-0000-0000-00004E530000}"/>
    <cellStyle name="Normal 3 2 3 5 2 3 2 2 3" xfId="22331" xr:uid="{00000000-0005-0000-0000-00004F530000}"/>
    <cellStyle name="Normal 3 2 3 5 2 3 2 3" xfId="22332" xr:uid="{00000000-0005-0000-0000-000050530000}"/>
    <cellStyle name="Normal 3 2 3 5 2 3 2 3 2" xfId="22333" xr:uid="{00000000-0005-0000-0000-000051530000}"/>
    <cellStyle name="Normal 3 2 3 5 2 3 2 4" xfId="22334" xr:uid="{00000000-0005-0000-0000-000052530000}"/>
    <cellStyle name="Normal 3 2 3 5 2 3 3" xfId="22335" xr:uid="{00000000-0005-0000-0000-000053530000}"/>
    <cellStyle name="Normal 3 2 3 5 2 3 3 2" xfId="22336" xr:uid="{00000000-0005-0000-0000-000054530000}"/>
    <cellStyle name="Normal 3 2 3 5 2 3 3 2 2" xfId="22337" xr:uid="{00000000-0005-0000-0000-000055530000}"/>
    <cellStyle name="Normal 3 2 3 5 2 3 3 3" xfId="22338" xr:uid="{00000000-0005-0000-0000-000056530000}"/>
    <cellStyle name="Normal 3 2 3 5 2 3 4" xfId="22339" xr:uid="{00000000-0005-0000-0000-000057530000}"/>
    <cellStyle name="Normal 3 2 3 5 2 3 4 2" xfId="22340" xr:uid="{00000000-0005-0000-0000-000058530000}"/>
    <cellStyle name="Normal 3 2 3 5 2 3 5" xfId="22341" xr:uid="{00000000-0005-0000-0000-000059530000}"/>
    <cellStyle name="Normal 3 2 3 5 2 4" xfId="22342" xr:uid="{00000000-0005-0000-0000-00005A530000}"/>
    <cellStyle name="Normal 3 2 3 5 2 4 2" xfId="22343" xr:uid="{00000000-0005-0000-0000-00005B530000}"/>
    <cellStyle name="Normal 3 2 3 5 2 4 2 2" xfId="22344" xr:uid="{00000000-0005-0000-0000-00005C530000}"/>
    <cellStyle name="Normal 3 2 3 5 2 4 2 2 2" xfId="22345" xr:uid="{00000000-0005-0000-0000-00005D530000}"/>
    <cellStyle name="Normal 3 2 3 5 2 4 2 3" xfId="22346" xr:uid="{00000000-0005-0000-0000-00005E530000}"/>
    <cellStyle name="Normal 3 2 3 5 2 4 3" xfId="22347" xr:uid="{00000000-0005-0000-0000-00005F530000}"/>
    <cellStyle name="Normal 3 2 3 5 2 4 3 2" xfId="22348" xr:uid="{00000000-0005-0000-0000-000060530000}"/>
    <cellStyle name="Normal 3 2 3 5 2 4 4" xfId="22349" xr:uid="{00000000-0005-0000-0000-000061530000}"/>
    <cellStyle name="Normal 3 2 3 5 2 5" xfId="22350" xr:uid="{00000000-0005-0000-0000-000062530000}"/>
    <cellStyle name="Normal 3 2 3 5 2 5 2" xfId="22351" xr:uid="{00000000-0005-0000-0000-000063530000}"/>
    <cellStyle name="Normal 3 2 3 5 2 5 2 2" xfId="22352" xr:uid="{00000000-0005-0000-0000-000064530000}"/>
    <cellStyle name="Normal 3 2 3 5 2 5 2 2 2" xfId="22353" xr:uid="{00000000-0005-0000-0000-000065530000}"/>
    <cellStyle name="Normal 3 2 3 5 2 5 2 3" xfId="22354" xr:uid="{00000000-0005-0000-0000-000066530000}"/>
    <cellStyle name="Normal 3 2 3 5 2 5 3" xfId="22355" xr:uid="{00000000-0005-0000-0000-000067530000}"/>
    <cellStyle name="Normal 3 2 3 5 2 5 3 2" xfId="22356" xr:uid="{00000000-0005-0000-0000-000068530000}"/>
    <cellStyle name="Normal 3 2 3 5 2 5 4" xfId="22357" xr:uid="{00000000-0005-0000-0000-000069530000}"/>
    <cellStyle name="Normal 3 2 3 5 2 6" xfId="22358" xr:uid="{00000000-0005-0000-0000-00006A530000}"/>
    <cellStyle name="Normal 3 2 3 5 2 6 2" xfId="22359" xr:uid="{00000000-0005-0000-0000-00006B530000}"/>
    <cellStyle name="Normal 3 2 3 5 2 6 2 2" xfId="22360" xr:uid="{00000000-0005-0000-0000-00006C530000}"/>
    <cellStyle name="Normal 3 2 3 5 2 6 3" xfId="22361" xr:uid="{00000000-0005-0000-0000-00006D530000}"/>
    <cellStyle name="Normal 3 2 3 5 2 7" xfId="22362" xr:uid="{00000000-0005-0000-0000-00006E530000}"/>
    <cellStyle name="Normal 3 2 3 5 2 7 2" xfId="22363" xr:uid="{00000000-0005-0000-0000-00006F530000}"/>
    <cellStyle name="Normal 3 2 3 5 2 8" xfId="22364" xr:uid="{00000000-0005-0000-0000-000070530000}"/>
    <cellStyle name="Normal 3 2 3 5 2 8 2" xfId="22365" xr:uid="{00000000-0005-0000-0000-000071530000}"/>
    <cellStyle name="Normal 3 2 3 5 2 9" xfId="22366" xr:uid="{00000000-0005-0000-0000-000072530000}"/>
    <cellStyle name="Normal 3 2 3 5 3" xfId="22367" xr:uid="{00000000-0005-0000-0000-000073530000}"/>
    <cellStyle name="Normal 3 2 3 5 3 2" xfId="22368" xr:uid="{00000000-0005-0000-0000-000074530000}"/>
    <cellStyle name="Normal 3 2 3 5 3 2 2" xfId="22369" xr:uid="{00000000-0005-0000-0000-000075530000}"/>
    <cellStyle name="Normal 3 2 3 5 3 2 2 2" xfId="22370" xr:uid="{00000000-0005-0000-0000-000076530000}"/>
    <cellStyle name="Normal 3 2 3 5 3 2 2 2 2" xfId="22371" xr:uid="{00000000-0005-0000-0000-000077530000}"/>
    <cellStyle name="Normal 3 2 3 5 3 2 2 2 2 2" xfId="22372" xr:uid="{00000000-0005-0000-0000-000078530000}"/>
    <cellStyle name="Normal 3 2 3 5 3 2 2 2 3" xfId="22373" xr:uid="{00000000-0005-0000-0000-000079530000}"/>
    <cellStyle name="Normal 3 2 3 5 3 2 2 3" xfId="22374" xr:uid="{00000000-0005-0000-0000-00007A530000}"/>
    <cellStyle name="Normal 3 2 3 5 3 2 2 3 2" xfId="22375" xr:uid="{00000000-0005-0000-0000-00007B530000}"/>
    <cellStyle name="Normal 3 2 3 5 3 2 2 4" xfId="22376" xr:uid="{00000000-0005-0000-0000-00007C530000}"/>
    <cellStyle name="Normal 3 2 3 5 3 2 3" xfId="22377" xr:uid="{00000000-0005-0000-0000-00007D530000}"/>
    <cellStyle name="Normal 3 2 3 5 3 2 3 2" xfId="22378" xr:uid="{00000000-0005-0000-0000-00007E530000}"/>
    <cellStyle name="Normal 3 2 3 5 3 2 3 2 2" xfId="22379" xr:uid="{00000000-0005-0000-0000-00007F530000}"/>
    <cellStyle name="Normal 3 2 3 5 3 2 3 3" xfId="22380" xr:uid="{00000000-0005-0000-0000-000080530000}"/>
    <cellStyle name="Normal 3 2 3 5 3 2 4" xfId="22381" xr:uid="{00000000-0005-0000-0000-000081530000}"/>
    <cellStyle name="Normal 3 2 3 5 3 2 4 2" xfId="22382" xr:uid="{00000000-0005-0000-0000-000082530000}"/>
    <cellStyle name="Normal 3 2 3 5 3 2 5" xfId="22383" xr:uid="{00000000-0005-0000-0000-000083530000}"/>
    <cellStyle name="Normal 3 2 3 5 3 3" xfId="22384" xr:uid="{00000000-0005-0000-0000-000084530000}"/>
    <cellStyle name="Normal 3 2 3 5 3 3 2" xfId="22385" xr:uid="{00000000-0005-0000-0000-000085530000}"/>
    <cellStyle name="Normal 3 2 3 5 3 3 2 2" xfId="22386" xr:uid="{00000000-0005-0000-0000-000086530000}"/>
    <cellStyle name="Normal 3 2 3 5 3 3 2 2 2" xfId="22387" xr:uid="{00000000-0005-0000-0000-000087530000}"/>
    <cellStyle name="Normal 3 2 3 5 3 3 2 3" xfId="22388" xr:uid="{00000000-0005-0000-0000-000088530000}"/>
    <cellStyle name="Normal 3 2 3 5 3 3 3" xfId="22389" xr:uid="{00000000-0005-0000-0000-000089530000}"/>
    <cellStyle name="Normal 3 2 3 5 3 3 3 2" xfId="22390" xr:uid="{00000000-0005-0000-0000-00008A530000}"/>
    <cellStyle name="Normal 3 2 3 5 3 3 4" xfId="22391" xr:uid="{00000000-0005-0000-0000-00008B530000}"/>
    <cellStyle name="Normal 3 2 3 5 3 4" xfId="22392" xr:uid="{00000000-0005-0000-0000-00008C530000}"/>
    <cellStyle name="Normal 3 2 3 5 3 4 2" xfId="22393" xr:uid="{00000000-0005-0000-0000-00008D530000}"/>
    <cellStyle name="Normal 3 2 3 5 3 4 2 2" xfId="22394" xr:uid="{00000000-0005-0000-0000-00008E530000}"/>
    <cellStyle name="Normal 3 2 3 5 3 4 2 2 2" xfId="22395" xr:uid="{00000000-0005-0000-0000-00008F530000}"/>
    <cellStyle name="Normal 3 2 3 5 3 4 2 3" xfId="22396" xr:uid="{00000000-0005-0000-0000-000090530000}"/>
    <cellStyle name="Normal 3 2 3 5 3 4 3" xfId="22397" xr:uid="{00000000-0005-0000-0000-000091530000}"/>
    <cellStyle name="Normal 3 2 3 5 3 4 3 2" xfId="22398" xr:uid="{00000000-0005-0000-0000-000092530000}"/>
    <cellStyle name="Normal 3 2 3 5 3 4 4" xfId="22399" xr:uid="{00000000-0005-0000-0000-000093530000}"/>
    <cellStyle name="Normal 3 2 3 5 3 5" xfId="22400" xr:uid="{00000000-0005-0000-0000-000094530000}"/>
    <cellStyle name="Normal 3 2 3 5 3 5 2" xfId="22401" xr:uid="{00000000-0005-0000-0000-000095530000}"/>
    <cellStyle name="Normal 3 2 3 5 3 5 2 2" xfId="22402" xr:uid="{00000000-0005-0000-0000-000096530000}"/>
    <cellStyle name="Normal 3 2 3 5 3 5 3" xfId="22403" xr:uid="{00000000-0005-0000-0000-000097530000}"/>
    <cellStyle name="Normal 3 2 3 5 3 6" xfId="22404" xr:uid="{00000000-0005-0000-0000-000098530000}"/>
    <cellStyle name="Normal 3 2 3 5 3 6 2" xfId="22405" xr:uid="{00000000-0005-0000-0000-000099530000}"/>
    <cellStyle name="Normal 3 2 3 5 3 7" xfId="22406" xr:uid="{00000000-0005-0000-0000-00009A530000}"/>
    <cellStyle name="Normal 3 2 3 5 3 7 2" xfId="22407" xr:uid="{00000000-0005-0000-0000-00009B530000}"/>
    <cellStyle name="Normal 3 2 3 5 3 8" xfId="22408" xr:uid="{00000000-0005-0000-0000-00009C530000}"/>
    <cellStyle name="Normal 3 2 3 5 4" xfId="22409" xr:uid="{00000000-0005-0000-0000-00009D530000}"/>
    <cellStyle name="Normal 3 2 3 5 4 2" xfId="22410" xr:uid="{00000000-0005-0000-0000-00009E530000}"/>
    <cellStyle name="Normal 3 2 3 5 4 2 2" xfId="22411" xr:uid="{00000000-0005-0000-0000-00009F530000}"/>
    <cellStyle name="Normal 3 2 3 5 4 2 2 2" xfId="22412" xr:uid="{00000000-0005-0000-0000-0000A0530000}"/>
    <cellStyle name="Normal 3 2 3 5 4 2 2 2 2" xfId="22413" xr:uid="{00000000-0005-0000-0000-0000A1530000}"/>
    <cellStyle name="Normal 3 2 3 5 4 2 2 3" xfId="22414" xr:uid="{00000000-0005-0000-0000-0000A2530000}"/>
    <cellStyle name="Normal 3 2 3 5 4 2 3" xfId="22415" xr:uid="{00000000-0005-0000-0000-0000A3530000}"/>
    <cellStyle name="Normal 3 2 3 5 4 2 3 2" xfId="22416" xr:uid="{00000000-0005-0000-0000-0000A4530000}"/>
    <cellStyle name="Normal 3 2 3 5 4 2 4" xfId="22417" xr:uid="{00000000-0005-0000-0000-0000A5530000}"/>
    <cellStyle name="Normal 3 2 3 5 4 3" xfId="22418" xr:uid="{00000000-0005-0000-0000-0000A6530000}"/>
    <cellStyle name="Normal 3 2 3 5 4 3 2" xfId="22419" xr:uid="{00000000-0005-0000-0000-0000A7530000}"/>
    <cellStyle name="Normal 3 2 3 5 4 3 2 2" xfId="22420" xr:uid="{00000000-0005-0000-0000-0000A8530000}"/>
    <cellStyle name="Normal 3 2 3 5 4 3 3" xfId="22421" xr:uid="{00000000-0005-0000-0000-0000A9530000}"/>
    <cellStyle name="Normal 3 2 3 5 4 4" xfId="22422" xr:uid="{00000000-0005-0000-0000-0000AA530000}"/>
    <cellStyle name="Normal 3 2 3 5 4 4 2" xfId="22423" xr:uid="{00000000-0005-0000-0000-0000AB530000}"/>
    <cellStyle name="Normal 3 2 3 5 4 5" xfId="22424" xr:uid="{00000000-0005-0000-0000-0000AC530000}"/>
    <cellStyle name="Normal 3 2 3 5 5" xfId="22425" xr:uid="{00000000-0005-0000-0000-0000AD530000}"/>
    <cellStyle name="Normal 3 2 3 5 5 2" xfId="22426" xr:uid="{00000000-0005-0000-0000-0000AE530000}"/>
    <cellStyle name="Normal 3 2 3 5 5 2 2" xfId="22427" xr:uid="{00000000-0005-0000-0000-0000AF530000}"/>
    <cellStyle name="Normal 3 2 3 5 5 2 2 2" xfId="22428" xr:uid="{00000000-0005-0000-0000-0000B0530000}"/>
    <cellStyle name="Normal 3 2 3 5 5 2 3" xfId="22429" xr:uid="{00000000-0005-0000-0000-0000B1530000}"/>
    <cellStyle name="Normal 3 2 3 5 5 3" xfId="22430" xr:uid="{00000000-0005-0000-0000-0000B2530000}"/>
    <cellStyle name="Normal 3 2 3 5 5 3 2" xfId="22431" xr:uid="{00000000-0005-0000-0000-0000B3530000}"/>
    <cellStyle name="Normal 3 2 3 5 5 4" xfId="22432" xr:uid="{00000000-0005-0000-0000-0000B4530000}"/>
    <cellStyle name="Normal 3 2 3 5 6" xfId="22433" xr:uid="{00000000-0005-0000-0000-0000B5530000}"/>
    <cellStyle name="Normal 3 2 3 5 6 2" xfId="22434" xr:uid="{00000000-0005-0000-0000-0000B6530000}"/>
    <cellStyle name="Normal 3 2 3 5 6 2 2" xfId="22435" xr:uid="{00000000-0005-0000-0000-0000B7530000}"/>
    <cellStyle name="Normal 3 2 3 5 6 2 2 2" xfId="22436" xr:uid="{00000000-0005-0000-0000-0000B8530000}"/>
    <cellStyle name="Normal 3 2 3 5 6 2 3" xfId="22437" xr:uid="{00000000-0005-0000-0000-0000B9530000}"/>
    <cellStyle name="Normal 3 2 3 5 6 3" xfId="22438" xr:uid="{00000000-0005-0000-0000-0000BA530000}"/>
    <cellStyle name="Normal 3 2 3 5 6 3 2" xfId="22439" xr:uid="{00000000-0005-0000-0000-0000BB530000}"/>
    <cellStyle name="Normal 3 2 3 5 6 4" xfId="22440" xr:uid="{00000000-0005-0000-0000-0000BC530000}"/>
    <cellStyle name="Normal 3 2 3 5 7" xfId="22441" xr:uid="{00000000-0005-0000-0000-0000BD530000}"/>
    <cellStyle name="Normal 3 2 3 5 7 2" xfId="22442" xr:uid="{00000000-0005-0000-0000-0000BE530000}"/>
    <cellStyle name="Normal 3 2 3 5 7 2 2" xfId="22443" xr:uid="{00000000-0005-0000-0000-0000BF530000}"/>
    <cellStyle name="Normal 3 2 3 5 7 3" xfId="22444" xr:uid="{00000000-0005-0000-0000-0000C0530000}"/>
    <cellStyle name="Normal 3 2 3 5 8" xfId="22445" xr:uid="{00000000-0005-0000-0000-0000C1530000}"/>
    <cellStyle name="Normal 3 2 3 5 8 2" xfId="22446" xr:uid="{00000000-0005-0000-0000-0000C2530000}"/>
    <cellStyle name="Normal 3 2 3 5 9" xfId="22447" xr:uid="{00000000-0005-0000-0000-0000C3530000}"/>
    <cellStyle name="Normal 3 2 3 5 9 2" xfId="22448" xr:uid="{00000000-0005-0000-0000-0000C4530000}"/>
    <cellStyle name="Normal 3 2 3 6" xfId="22449" xr:uid="{00000000-0005-0000-0000-0000C5530000}"/>
    <cellStyle name="Normal 3 2 3 6 10" xfId="22450" xr:uid="{00000000-0005-0000-0000-0000C6530000}"/>
    <cellStyle name="Normal 3 2 3 6 2" xfId="22451" xr:uid="{00000000-0005-0000-0000-0000C7530000}"/>
    <cellStyle name="Normal 3 2 3 6 2 2" xfId="22452" xr:uid="{00000000-0005-0000-0000-0000C8530000}"/>
    <cellStyle name="Normal 3 2 3 6 2 2 2" xfId="22453" xr:uid="{00000000-0005-0000-0000-0000C9530000}"/>
    <cellStyle name="Normal 3 2 3 6 2 2 2 2" xfId="22454" xr:uid="{00000000-0005-0000-0000-0000CA530000}"/>
    <cellStyle name="Normal 3 2 3 6 2 2 2 2 2" xfId="22455" xr:uid="{00000000-0005-0000-0000-0000CB530000}"/>
    <cellStyle name="Normal 3 2 3 6 2 2 2 2 2 2" xfId="22456" xr:uid="{00000000-0005-0000-0000-0000CC530000}"/>
    <cellStyle name="Normal 3 2 3 6 2 2 2 2 2 2 2" xfId="22457" xr:uid="{00000000-0005-0000-0000-0000CD530000}"/>
    <cellStyle name="Normal 3 2 3 6 2 2 2 2 2 3" xfId="22458" xr:uid="{00000000-0005-0000-0000-0000CE530000}"/>
    <cellStyle name="Normal 3 2 3 6 2 2 2 2 3" xfId="22459" xr:uid="{00000000-0005-0000-0000-0000CF530000}"/>
    <cellStyle name="Normal 3 2 3 6 2 2 2 2 3 2" xfId="22460" xr:uid="{00000000-0005-0000-0000-0000D0530000}"/>
    <cellStyle name="Normal 3 2 3 6 2 2 2 2 4" xfId="22461" xr:uid="{00000000-0005-0000-0000-0000D1530000}"/>
    <cellStyle name="Normal 3 2 3 6 2 2 2 3" xfId="22462" xr:uid="{00000000-0005-0000-0000-0000D2530000}"/>
    <cellStyle name="Normal 3 2 3 6 2 2 2 3 2" xfId="22463" xr:uid="{00000000-0005-0000-0000-0000D3530000}"/>
    <cellStyle name="Normal 3 2 3 6 2 2 2 3 2 2" xfId="22464" xr:uid="{00000000-0005-0000-0000-0000D4530000}"/>
    <cellStyle name="Normal 3 2 3 6 2 2 2 3 3" xfId="22465" xr:uid="{00000000-0005-0000-0000-0000D5530000}"/>
    <cellStyle name="Normal 3 2 3 6 2 2 2 4" xfId="22466" xr:uid="{00000000-0005-0000-0000-0000D6530000}"/>
    <cellStyle name="Normal 3 2 3 6 2 2 2 4 2" xfId="22467" xr:uid="{00000000-0005-0000-0000-0000D7530000}"/>
    <cellStyle name="Normal 3 2 3 6 2 2 2 5" xfId="22468" xr:uid="{00000000-0005-0000-0000-0000D8530000}"/>
    <cellStyle name="Normal 3 2 3 6 2 2 3" xfId="22469" xr:uid="{00000000-0005-0000-0000-0000D9530000}"/>
    <cellStyle name="Normal 3 2 3 6 2 2 3 2" xfId="22470" xr:uid="{00000000-0005-0000-0000-0000DA530000}"/>
    <cellStyle name="Normal 3 2 3 6 2 2 3 2 2" xfId="22471" xr:uid="{00000000-0005-0000-0000-0000DB530000}"/>
    <cellStyle name="Normal 3 2 3 6 2 2 3 2 2 2" xfId="22472" xr:uid="{00000000-0005-0000-0000-0000DC530000}"/>
    <cellStyle name="Normal 3 2 3 6 2 2 3 2 3" xfId="22473" xr:uid="{00000000-0005-0000-0000-0000DD530000}"/>
    <cellStyle name="Normal 3 2 3 6 2 2 3 3" xfId="22474" xr:uid="{00000000-0005-0000-0000-0000DE530000}"/>
    <cellStyle name="Normal 3 2 3 6 2 2 3 3 2" xfId="22475" xr:uid="{00000000-0005-0000-0000-0000DF530000}"/>
    <cellStyle name="Normal 3 2 3 6 2 2 3 4" xfId="22476" xr:uid="{00000000-0005-0000-0000-0000E0530000}"/>
    <cellStyle name="Normal 3 2 3 6 2 2 4" xfId="22477" xr:uid="{00000000-0005-0000-0000-0000E1530000}"/>
    <cellStyle name="Normal 3 2 3 6 2 2 4 2" xfId="22478" xr:uid="{00000000-0005-0000-0000-0000E2530000}"/>
    <cellStyle name="Normal 3 2 3 6 2 2 4 2 2" xfId="22479" xr:uid="{00000000-0005-0000-0000-0000E3530000}"/>
    <cellStyle name="Normal 3 2 3 6 2 2 4 2 2 2" xfId="22480" xr:uid="{00000000-0005-0000-0000-0000E4530000}"/>
    <cellStyle name="Normal 3 2 3 6 2 2 4 2 3" xfId="22481" xr:uid="{00000000-0005-0000-0000-0000E5530000}"/>
    <cellStyle name="Normal 3 2 3 6 2 2 4 3" xfId="22482" xr:uid="{00000000-0005-0000-0000-0000E6530000}"/>
    <cellStyle name="Normal 3 2 3 6 2 2 4 3 2" xfId="22483" xr:uid="{00000000-0005-0000-0000-0000E7530000}"/>
    <cellStyle name="Normal 3 2 3 6 2 2 4 4" xfId="22484" xr:uid="{00000000-0005-0000-0000-0000E8530000}"/>
    <cellStyle name="Normal 3 2 3 6 2 2 5" xfId="22485" xr:uid="{00000000-0005-0000-0000-0000E9530000}"/>
    <cellStyle name="Normal 3 2 3 6 2 2 5 2" xfId="22486" xr:uid="{00000000-0005-0000-0000-0000EA530000}"/>
    <cellStyle name="Normal 3 2 3 6 2 2 5 2 2" xfId="22487" xr:uid="{00000000-0005-0000-0000-0000EB530000}"/>
    <cellStyle name="Normal 3 2 3 6 2 2 5 3" xfId="22488" xr:uid="{00000000-0005-0000-0000-0000EC530000}"/>
    <cellStyle name="Normal 3 2 3 6 2 2 6" xfId="22489" xr:uid="{00000000-0005-0000-0000-0000ED530000}"/>
    <cellStyle name="Normal 3 2 3 6 2 2 6 2" xfId="22490" xr:uid="{00000000-0005-0000-0000-0000EE530000}"/>
    <cellStyle name="Normal 3 2 3 6 2 2 7" xfId="22491" xr:uid="{00000000-0005-0000-0000-0000EF530000}"/>
    <cellStyle name="Normal 3 2 3 6 2 2 7 2" xfId="22492" xr:uid="{00000000-0005-0000-0000-0000F0530000}"/>
    <cellStyle name="Normal 3 2 3 6 2 2 8" xfId="22493" xr:uid="{00000000-0005-0000-0000-0000F1530000}"/>
    <cellStyle name="Normal 3 2 3 6 2 3" xfId="22494" xr:uid="{00000000-0005-0000-0000-0000F2530000}"/>
    <cellStyle name="Normal 3 2 3 6 2 3 2" xfId="22495" xr:uid="{00000000-0005-0000-0000-0000F3530000}"/>
    <cellStyle name="Normal 3 2 3 6 2 3 2 2" xfId="22496" xr:uid="{00000000-0005-0000-0000-0000F4530000}"/>
    <cellStyle name="Normal 3 2 3 6 2 3 2 2 2" xfId="22497" xr:uid="{00000000-0005-0000-0000-0000F5530000}"/>
    <cellStyle name="Normal 3 2 3 6 2 3 2 2 2 2" xfId="22498" xr:uid="{00000000-0005-0000-0000-0000F6530000}"/>
    <cellStyle name="Normal 3 2 3 6 2 3 2 2 3" xfId="22499" xr:uid="{00000000-0005-0000-0000-0000F7530000}"/>
    <cellStyle name="Normal 3 2 3 6 2 3 2 3" xfId="22500" xr:uid="{00000000-0005-0000-0000-0000F8530000}"/>
    <cellStyle name="Normal 3 2 3 6 2 3 2 3 2" xfId="22501" xr:uid="{00000000-0005-0000-0000-0000F9530000}"/>
    <cellStyle name="Normal 3 2 3 6 2 3 2 4" xfId="22502" xr:uid="{00000000-0005-0000-0000-0000FA530000}"/>
    <cellStyle name="Normal 3 2 3 6 2 3 3" xfId="22503" xr:uid="{00000000-0005-0000-0000-0000FB530000}"/>
    <cellStyle name="Normal 3 2 3 6 2 3 3 2" xfId="22504" xr:uid="{00000000-0005-0000-0000-0000FC530000}"/>
    <cellStyle name="Normal 3 2 3 6 2 3 3 2 2" xfId="22505" xr:uid="{00000000-0005-0000-0000-0000FD530000}"/>
    <cellStyle name="Normal 3 2 3 6 2 3 3 3" xfId="22506" xr:uid="{00000000-0005-0000-0000-0000FE530000}"/>
    <cellStyle name="Normal 3 2 3 6 2 3 4" xfId="22507" xr:uid="{00000000-0005-0000-0000-0000FF530000}"/>
    <cellStyle name="Normal 3 2 3 6 2 3 4 2" xfId="22508" xr:uid="{00000000-0005-0000-0000-000000540000}"/>
    <cellStyle name="Normal 3 2 3 6 2 3 5" xfId="22509" xr:uid="{00000000-0005-0000-0000-000001540000}"/>
    <cellStyle name="Normal 3 2 3 6 2 4" xfId="22510" xr:uid="{00000000-0005-0000-0000-000002540000}"/>
    <cellStyle name="Normal 3 2 3 6 2 4 2" xfId="22511" xr:uid="{00000000-0005-0000-0000-000003540000}"/>
    <cellStyle name="Normal 3 2 3 6 2 4 2 2" xfId="22512" xr:uid="{00000000-0005-0000-0000-000004540000}"/>
    <cellStyle name="Normal 3 2 3 6 2 4 2 2 2" xfId="22513" xr:uid="{00000000-0005-0000-0000-000005540000}"/>
    <cellStyle name="Normal 3 2 3 6 2 4 2 3" xfId="22514" xr:uid="{00000000-0005-0000-0000-000006540000}"/>
    <cellStyle name="Normal 3 2 3 6 2 4 3" xfId="22515" xr:uid="{00000000-0005-0000-0000-000007540000}"/>
    <cellStyle name="Normal 3 2 3 6 2 4 3 2" xfId="22516" xr:uid="{00000000-0005-0000-0000-000008540000}"/>
    <cellStyle name="Normal 3 2 3 6 2 4 4" xfId="22517" xr:uid="{00000000-0005-0000-0000-000009540000}"/>
    <cellStyle name="Normal 3 2 3 6 2 5" xfId="22518" xr:uid="{00000000-0005-0000-0000-00000A540000}"/>
    <cellStyle name="Normal 3 2 3 6 2 5 2" xfId="22519" xr:uid="{00000000-0005-0000-0000-00000B540000}"/>
    <cellStyle name="Normal 3 2 3 6 2 5 2 2" xfId="22520" xr:uid="{00000000-0005-0000-0000-00000C540000}"/>
    <cellStyle name="Normal 3 2 3 6 2 5 2 2 2" xfId="22521" xr:uid="{00000000-0005-0000-0000-00000D540000}"/>
    <cellStyle name="Normal 3 2 3 6 2 5 2 3" xfId="22522" xr:uid="{00000000-0005-0000-0000-00000E540000}"/>
    <cellStyle name="Normal 3 2 3 6 2 5 3" xfId="22523" xr:uid="{00000000-0005-0000-0000-00000F540000}"/>
    <cellStyle name="Normal 3 2 3 6 2 5 3 2" xfId="22524" xr:uid="{00000000-0005-0000-0000-000010540000}"/>
    <cellStyle name="Normal 3 2 3 6 2 5 4" xfId="22525" xr:uid="{00000000-0005-0000-0000-000011540000}"/>
    <cellStyle name="Normal 3 2 3 6 2 6" xfId="22526" xr:uid="{00000000-0005-0000-0000-000012540000}"/>
    <cellStyle name="Normal 3 2 3 6 2 6 2" xfId="22527" xr:uid="{00000000-0005-0000-0000-000013540000}"/>
    <cellStyle name="Normal 3 2 3 6 2 6 2 2" xfId="22528" xr:uid="{00000000-0005-0000-0000-000014540000}"/>
    <cellStyle name="Normal 3 2 3 6 2 6 3" xfId="22529" xr:uid="{00000000-0005-0000-0000-000015540000}"/>
    <cellStyle name="Normal 3 2 3 6 2 7" xfId="22530" xr:uid="{00000000-0005-0000-0000-000016540000}"/>
    <cellStyle name="Normal 3 2 3 6 2 7 2" xfId="22531" xr:uid="{00000000-0005-0000-0000-000017540000}"/>
    <cellStyle name="Normal 3 2 3 6 2 8" xfId="22532" xr:uid="{00000000-0005-0000-0000-000018540000}"/>
    <cellStyle name="Normal 3 2 3 6 2 8 2" xfId="22533" xr:uid="{00000000-0005-0000-0000-000019540000}"/>
    <cellStyle name="Normal 3 2 3 6 2 9" xfId="22534" xr:uid="{00000000-0005-0000-0000-00001A540000}"/>
    <cellStyle name="Normal 3 2 3 6 3" xfId="22535" xr:uid="{00000000-0005-0000-0000-00001B540000}"/>
    <cellStyle name="Normal 3 2 3 6 3 2" xfId="22536" xr:uid="{00000000-0005-0000-0000-00001C540000}"/>
    <cellStyle name="Normal 3 2 3 6 3 2 2" xfId="22537" xr:uid="{00000000-0005-0000-0000-00001D540000}"/>
    <cellStyle name="Normal 3 2 3 6 3 2 2 2" xfId="22538" xr:uid="{00000000-0005-0000-0000-00001E540000}"/>
    <cellStyle name="Normal 3 2 3 6 3 2 2 2 2" xfId="22539" xr:uid="{00000000-0005-0000-0000-00001F540000}"/>
    <cellStyle name="Normal 3 2 3 6 3 2 2 2 2 2" xfId="22540" xr:uid="{00000000-0005-0000-0000-000020540000}"/>
    <cellStyle name="Normal 3 2 3 6 3 2 2 2 3" xfId="22541" xr:uid="{00000000-0005-0000-0000-000021540000}"/>
    <cellStyle name="Normal 3 2 3 6 3 2 2 3" xfId="22542" xr:uid="{00000000-0005-0000-0000-000022540000}"/>
    <cellStyle name="Normal 3 2 3 6 3 2 2 3 2" xfId="22543" xr:uid="{00000000-0005-0000-0000-000023540000}"/>
    <cellStyle name="Normal 3 2 3 6 3 2 2 4" xfId="22544" xr:uid="{00000000-0005-0000-0000-000024540000}"/>
    <cellStyle name="Normal 3 2 3 6 3 2 3" xfId="22545" xr:uid="{00000000-0005-0000-0000-000025540000}"/>
    <cellStyle name="Normal 3 2 3 6 3 2 3 2" xfId="22546" xr:uid="{00000000-0005-0000-0000-000026540000}"/>
    <cellStyle name="Normal 3 2 3 6 3 2 3 2 2" xfId="22547" xr:uid="{00000000-0005-0000-0000-000027540000}"/>
    <cellStyle name="Normal 3 2 3 6 3 2 3 3" xfId="22548" xr:uid="{00000000-0005-0000-0000-000028540000}"/>
    <cellStyle name="Normal 3 2 3 6 3 2 4" xfId="22549" xr:uid="{00000000-0005-0000-0000-000029540000}"/>
    <cellStyle name="Normal 3 2 3 6 3 2 4 2" xfId="22550" xr:uid="{00000000-0005-0000-0000-00002A540000}"/>
    <cellStyle name="Normal 3 2 3 6 3 2 5" xfId="22551" xr:uid="{00000000-0005-0000-0000-00002B540000}"/>
    <cellStyle name="Normal 3 2 3 6 3 3" xfId="22552" xr:uid="{00000000-0005-0000-0000-00002C540000}"/>
    <cellStyle name="Normal 3 2 3 6 3 3 2" xfId="22553" xr:uid="{00000000-0005-0000-0000-00002D540000}"/>
    <cellStyle name="Normal 3 2 3 6 3 3 2 2" xfId="22554" xr:uid="{00000000-0005-0000-0000-00002E540000}"/>
    <cellStyle name="Normal 3 2 3 6 3 3 2 2 2" xfId="22555" xr:uid="{00000000-0005-0000-0000-00002F540000}"/>
    <cellStyle name="Normal 3 2 3 6 3 3 2 3" xfId="22556" xr:uid="{00000000-0005-0000-0000-000030540000}"/>
    <cellStyle name="Normal 3 2 3 6 3 3 3" xfId="22557" xr:uid="{00000000-0005-0000-0000-000031540000}"/>
    <cellStyle name="Normal 3 2 3 6 3 3 3 2" xfId="22558" xr:uid="{00000000-0005-0000-0000-000032540000}"/>
    <cellStyle name="Normal 3 2 3 6 3 3 4" xfId="22559" xr:uid="{00000000-0005-0000-0000-000033540000}"/>
    <cellStyle name="Normal 3 2 3 6 3 4" xfId="22560" xr:uid="{00000000-0005-0000-0000-000034540000}"/>
    <cellStyle name="Normal 3 2 3 6 3 4 2" xfId="22561" xr:uid="{00000000-0005-0000-0000-000035540000}"/>
    <cellStyle name="Normal 3 2 3 6 3 4 2 2" xfId="22562" xr:uid="{00000000-0005-0000-0000-000036540000}"/>
    <cellStyle name="Normal 3 2 3 6 3 4 2 2 2" xfId="22563" xr:uid="{00000000-0005-0000-0000-000037540000}"/>
    <cellStyle name="Normal 3 2 3 6 3 4 2 3" xfId="22564" xr:uid="{00000000-0005-0000-0000-000038540000}"/>
    <cellStyle name="Normal 3 2 3 6 3 4 3" xfId="22565" xr:uid="{00000000-0005-0000-0000-000039540000}"/>
    <cellStyle name="Normal 3 2 3 6 3 4 3 2" xfId="22566" xr:uid="{00000000-0005-0000-0000-00003A540000}"/>
    <cellStyle name="Normal 3 2 3 6 3 4 4" xfId="22567" xr:uid="{00000000-0005-0000-0000-00003B540000}"/>
    <cellStyle name="Normal 3 2 3 6 3 5" xfId="22568" xr:uid="{00000000-0005-0000-0000-00003C540000}"/>
    <cellStyle name="Normal 3 2 3 6 3 5 2" xfId="22569" xr:uid="{00000000-0005-0000-0000-00003D540000}"/>
    <cellStyle name="Normal 3 2 3 6 3 5 2 2" xfId="22570" xr:uid="{00000000-0005-0000-0000-00003E540000}"/>
    <cellStyle name="Normal 3 2 3 6 3 5 3" xfId="22571" xr:uid="{00000000-0005-0000-0000-00003F540000}"/>
    <cellStyle name="Normal 3 2 3 6 3 6" xfId="22572" xr:uid="{00000000-0005-0000-0000-000040540000}"/>
    <cellStyle name="Normal 3 2 3 6 3 6 2" xfId="22573" xr:uid="{00000000-0005-0000-0000-000041540000}"/>
    <cellStyle name="Normal 3 2 3 6 3 7" xfId="22574" xr:uid="{00000000-0005-0000-0000-000042540000}"/>
    <cellStyle name="Normal 3 2 3 6 3 7 2" xfId="22575" xr:uid="{00000000-0005-0000-0000-000043540000}"/>
    <cellStyle name="Normal 3 2 3 6 3 8" xfId="22576" xr:uid="{00000000-0005-0000-0000-000044540000}"/>
    <cellStyle name="Normal 3 2 3 6 4" xfId="22577" xr:uid="{00000000-0005-0000-0000-000045540000}"/>
    <cellStyle name="Normal 3 2 3 6 4 2" xfId="22578" xr:uid="{00000000-0005-0000-0000-000046540000}"/>
    <cellStyle name="Normal 3 2 3 6 4 2 2" xfId="22579" xr:uid="{00000000-0005-0000-0000-000047540000}"/>
    <cellStyle name="Normal 3 2 3 6 4 2 2 2" xfId="22580" xr:uid="{00000000-0005-0000-0000-000048540000}"/>
    <cellStyle name="Normal 3 2 3 6 4 2 2 2 2" xfId="22581" xr:uid="{00000000-0005-0000-0000-000049540000}"/>
    <cellStyle name="Normal 3 2 3 6 4 2 2 3" xfId="22582" xr:uid="{00000000-0005-0000-0000-00004A540000}"/>
    <cellStyle name="Normal 3 2 3 6 4 2 3" xfId="22583" xr:uid="{00000000-0005-0000-0000-00004B540000}"/>
    <cellStyle name="Normal 3 2 3 6 4 2 3 2" xfId="22584" xr:uid="{00000000-0005-0000-0000-00004C540000}"/>
    <cellStyle name="Normal 3 2 3 6 4 2 4" xfId="22585" xr:uid="{00000000-0005-0000-0000-00004D540000}"/>
    <cellStyle name="Normal 3 2 3 6 4 3" xfId="22586" xr:uid="{00000000-0005-0000-0000-00004E540000}"/>
    <cellStyle name="Normal 3 2 3 6 4 3 2" xfId="22587" xr:uid="{00000000-0005-0000-0000-00004F540000}"/>
    <cellStyle name="Normal 3 2 3 6 4 3 2 2" xfId="22588" xr:uid="{00000000-0005-0000-0000-000050540000}"/>
    <cellStyle name="Normal 3 2 3 6 4 3 3" xfId="22589" xr:uid="{00000000-0005-0000-0000-000051540000}"/>
    <cellStyle name="Normal 3 2 3 6 4 4" xfId="22590" xr:uid="{00000000-0005-0000-0000-000052540000}"/>
    <cellStyle name="Normal 3 2 3 6 4 4 2" xfId="22591" xr:uid="{00000000-0005-0000-0000-000053540000}"/>
    <cellStyle name="Normal 3 2 3 6 4 5" xfId="22592" xr:uid="{00000000-0005-0000-0000-000054540000}"/>
    <cellStyle name="Normal 3 2 3 6 5" xfId="22593" xr:uid="{00000000-0005-0000-0000-000055540000}"/>
    <cellStyle name="Normal 3 2 3 6 5 2" xfId="22594" xr:uid="{00000000-0005-0000-0000-000056540000}"/>
    <cellStyle name="Normal 3 2 3 6 5 2 2" xfId="22595" xr:uid="{00000000-0005-0000-0000-000057540000}"/>
    <cellStyle name="Normal 3 2 3 6 5 2 2 2" xfId="22596" xr:uid="{00000000-0005-0000-0000-000058540000}"/>
    <cellStyle name="Normal 3 2 3 6 5 2 3" xfId="22597" xr:uid="{00000000-0005-0000-0000-000059540000}"/>
    <cellStyle name="Normal 3 2 3 6 5 3" xfId="22598" xr:uid="{00000000-0005-0000-0000-00005A540000}"/>
    <cellStyle name="Normal 3 2 3 6 5 3 2" xfId="22599" xr:uid="{00000000-0005-0000-0000-00005B540000}"/>
    <cellStyle name="Normal 3 2 3 6 5 4" xfId="22600" xr:uid="{00000000-0005-0000-0000-00005C540000}"/>
    <cellStyle name="Normal 3 2 3 6 6" xfId="22601" xr:uid="{00000000-0005-0000-0000-00005D540000}"/>
    <cellStyle name="Normal 3 2 3 6 6 2" xfId="22602" xr:uid="{00000000-0005-0000-0000-00005E540000}"/>
    <cellStyle name="Normal 3 2 3 6 6 2 2" xfId="22603" xr:uid="{00000000-0005-0000-0000-00005F540000}"/>
    <cellStyle name="Normal 3 2 3 6 6 2 2 2" xfId="22604" xr:uid="{00000000-0005-0000-0000-000060540000}"/>
    <cellStyle name="Normal 3 2 3 6 6 2 3" xfId="22605" xr:uid="{00000000-0005-0000-0000-000061540000}"/>
    <cellStyle name="Normal 3 2 3 6 6 3" xfId="22606" xr:uid="{00000000-0005-0000-0000-000062540000}"/>
    <cellStyle name="Normal 3 2 3 6 6 3 2" xfId="22607" xr:uid="{00000000-0005-0000-0000-000063540000}"/>
    <cellStyle name="Normal 3 2 3 6 6 4" xfId="22608" xr:uid="{00000000-0005-0000-0000-000064540000}"/>
    <cellStyle name="Normal 3 2 3 6 7" xfId="22609" xr:uid="{00000000-0005-0000-0000-000065540000}"/>
    <cellStyle name="Normal 3 2 3 6 7 2" xfId="22610" xr:uid="{00000000-0005-0000-0000-000066540000}"/>
    <cellStyle name="Normal 3 2 3 6 7 2 2" xfId="22611" xr:uid="{00000000-0005-0000-0000-000067540000}"/>
    <cellStyle name="Normal 3 2 3 6 7 3" xfId="22612" xr:uid="{00000000-0005-0000-0000-000068540000}"/>
    <cellStyle name="Normal 3 2 3 6 8" xfId="22613" xr:uid="{00000000-0005-0000-0000-000069540000}"/>
    <cellStyle name="Normal 3 2 3 6 8 2" xfId="22614" xr:uid="{00000000-0005-0000-0000-00006A540000}"/>
    <cellStyle name="Normal 3 2 3 6 9" xfId="22615" xr:uid="{00000000-0005-0000-0000-00006B540000}"/>
    <cellStyle name="Normal 3 2 3 6 9 2" xfId="22616" xr:uid="{00000000-0005-0000-0000-00006C540000}"/>
    <cellStyle name="Normal 3 2 3 7" xfId="22617" xr:uid="{00000000-0005-0000-0000-00006D540000}"/>
    <cellStyle name="Normal 3 2 3 7 2" xfId="22618" xr:uid="{00000000-0005-0000-0000-00006E540000}"/>
    <cellStyle name="Normal 3 2 3 7 2 2" xfId="22619" xr:uid="{00000000-0005-0000-0000-00006F540000}"/>
    <cellStyle name="Normal 3 2 3 7 2 2 2" xfId="22620" xr:uid="{00000000-0005-0000-0000-000070540000}"/>
    <cellStyle name="Normal 3 2 3 7 2 2 2 2" xfId="22621" xr:uid="{00000000-0005-0000-0000-000071540000}"/>
    <cellStyle name="Normal 3 2 3 7 2 2 2 2 2" xfId="22622" xr:uid="{00000000-0005-0000-0000-000072540000}"/>
    <cellStyle name="Normal 3 2 3 7 2 2 2 2 2 2" xfId="22623" xr:uid="{00000000-0005-0000-0000-000073540000}"/>
    <cellStyle name="Normal 3 2 3 7 2 2 2 2 3" xfId="22624" xr:uid="{00000000-0005-0000-0000-000074540000}"/>
    <cellStyle name="Normal 3 2 3 7 2 2 2 3" xfId="22625" xr:uid="{00000000-0005-0000-0000-000075540000}"/>
    <cellStyle name="Normal 3 2 3 7 2 2 2 3 2" xfId="22626" xr:uid="{00000000-0005-0000-0000-000076540000}"/>
    <cellStyle name="Normal 3 2 3 7 2 2 2 4" xfId="22627" xr:uid="{00000000-0005-0000-0000-000077540000}"/>
    <cellStyle name="Normal 3 2 3 7 2 2 3" xfId="22628" xr:uid="{00000000-0005-0000-0000-000078540000}"/>
    <cellStyle name="Normal 3 2 3 7 2 2 3 2" xfId="22629" xr:uid="{00000000-0005-0000-0000-000079540000}"/>
    <cellStyle name="Normal 3 2 3 7 2 2 3 2 2" xfId="22630" xr:uid="{00000000-0005-0000-0000-00007A540000}"/>
    <cellStyle name="Normal 3 2 3 7 2 2 3 3" xfId="22631" xr:uid="{00000000-0005-0000-0000-00007B540000}"/>
    <cellStyle name="Normal 3 2 3 7 2 2 4" xfId="22632" xr:uid="{00000000-0005-0000-0000-00007C540000}"/>
    <cellStyle name="Normal 3 2 3 7 2 2 4 2" xfId="22633" xr:uid="{00000000-0005-0000-0000-00007D540000}"/>
    <cellStyle name="Normal 3 2 3 7 2 2 5" xfId="22634" xr:uid="{00000000-0005-0000-0000-00007E540000}"/>
    <cellStyle name="Normal 3 2 3 7 2 3" xfId="22635" xr:uid="{00000000-0005-0000-0000-00007F540000}"/>
    <cellStyle name="Normal 3 2 3 7 2 3 2" xfId="22636" xr:uid="{00000000-0005-0000-0000-000080540000}"/>
    <cellStyle name="Normal 3 2 3 7 2 3 2 2" xfId="22637" xr:uid="{00000000-0005-0000-0000-000081540000}"/>
    <cellStyle name="Normal 3 2 3 7 2 3 2 2 2" xfId="22638" xr:uid="{00000000-0005-0000-0000-000082540000}"/>
    <cellStyle name="Normal 3 2 3 7 2 3 2 3" xfId="22639" xr:uid="{00000000-0005-0000-0000-000083540000}"/>
    <cellStyle name="Normal 3 2 3 7 2 3 3" xfId="22640" xr:uid="{00000000-0005-0000-0000-000084540000}"/>
    <cellStyle name="Normal 3 2 3 7 2 3 3 2" xfId="22641" xr:uid="{00000000-0005-0000-0000-000085540000}"/>
    <cellStyle name="Normal 3 2 3 7 2 3 4" xfId="22642" xr:uid="{00000000-0005-0000-0000-000086540000}"/>
    <cellStyle name="Normal 3 2 3 7 2 4" xfId="22643" xr:uid="{00000000-0005-0000-0000-000087540000}"/>
    <cellStyle name="Normal 3 2 3 7 2 4 2" xfId="22644" xr:uid="{00000000-0005-0000-0000-000088540000}"/>
    <cellStyle name="Normal 3 2 3 7 2 4 2 2" xfId="22645" xr:uid="{00000000-0005-0000-0000-000089540000}"/>
    <cellStyle name="Normal 3 2 3 7 2 4 2 2 2" xfId="22646" xr:uid="{00000000-0005-0000-0000-00008A540000}"/>
    <cellStyle name="Normal 3 2 3 7 2 4 2 3" xfId="22647" xr:uid="{00000000-0005-0000-0000-00008B540000}"/>
    <cellStyle name="Normal 3 2 3 7 2 4 3" xfId="22648" xr:uid="{00000000-0005-0000-0000-00008C540000}"/>
    <cellStyle name="Normal 3 2 3 7 2 4 3 2" xfId="22649" xr:uid="{00000000-0005-0000-0000-00008D540000}"/>
    <cellStyle name="Normal 3 2 3 7 2 4 4" xfId="22650" xr:uid="{00000000-0005-0000-0000-00008E540000}"/>
    <cellStyle name="Normal 3 2 3 7 2 5" xfId="22651" xr:uid="{00000000-0005-0000-0000-00008F540000}"/>
    <cellStyle name="Normal 3 2 3 7 2 5 2" xfId="22652" xr:uid="{00000000-0005-0000-0000-000090540000}"/>
    <cellStyle name="Normal 3 2 3 7 2 5 2 2" xfId="22653" xr:uid="{00000000-0005-0000-0000-000091540000}"/>
    <cellStyle name="Normal 3 2 3 7 2 5 3" xfId="22654" xr:uid="{00000000-0005-0000-0000-000092540000}"/>
    <cellStyle name="Normal 3 2 3 7 2 6" xfId="22655" xr:uid="{00000000-0005-0000-0000-000093540000}"/>
    <cellStyle name="Normal 3 2 3 7 2 6 2" xfId="22656" xr:uid="{00000000-0005-0000-0000-000094540000}"/>
    <cellStyle name="Normal 3 2 3 7 2 7" xfId="22657" xr:uid="{00000000-0005-0000-0000-000095540000}"/>
    <cellStyle name="Normal 3 2 3 7 2 7 2" xfId="22658" xr:uid="{00000000-0005-0000-0000-000096540000}"/>
    <cellStyle name="Normal 3 2 3 7 2 8" xfId="22659" xr:uid="{00000000-0005-0000-0000-000097540000}"/>
    <cellStyle name="Normal 3 2 3 7 3" xfId="22660" xr:uid="{00000000-0005-0000-0000-000098540000}"/>
    <cellStyle name="Normal 3 2 3 7 3 2" xfId="22661" xr:uid="{00000000-0005-0000-0000-000099540000}"/>
    <cellStyle name="Normal 3 2 3 7 3 2 2" xfId="22662" xr:uid="{00000000-0005-0000-0000-00009A540000}"/>
    <cellStyle name="Normal 3 2 3 7 3 2 2 2" xfId="22663" xr:uid="{00000000-0005-0000-0000-00009B540000}"/>
    <cellStyle name="Normal 3 2 3 7 3 2 2 2 2" xfId="22664" xr:uid="{00000000-0005-0000-0000-00009C540000}"/>
    <cellStyle name="Normal 3 2 3 7 3 2 2 3" xfId="22665" xr:uid="{00000000-0005-0000-0000-00009D540000}"/>
    <cellStyle name="Normal 3 2 3 7 3 2 3" xfId="22666" xr:uid="{00000000-0005-0000-0000-00009E540000}"/>
    <cellStyle name="Normal 3 2 3 7 3 2 3 2" xfId="22667" xr:uid="{00000000-0005-0000-0000-00009F540000}"/>
    <cellStyle name="Normal 3 2 3 7 3 2 4" xfId="22668" xr:uid="{00000000-0005-0000-0000-0000A0540000}"/>
    <cellStyle name="Normal 3 2 3 7 3 3" xfId="22669" xr:uid="{00000000-0005-0000-0000-0000A1540000}"/>
    <cellStyle name="Normal 3 2 3 7 3 3 2" xfId="22670" xr:uid="{00000000-0005-0000-0000-0000A2540000}"/>
    <cellStyle name="Normal 3 2 3 7 3 3 2 2" xfId="22671" xr:uid="{00000000-0005-0000-0000-0000A3540000}"/>
    <cellStyle name="Normal 3 2 3 7 3 3 3" xfId="22672" xr:uid="{00000000-0005-0000-0000-0000A4540000}"/>
    <cellStyle name="Normal 3 2 3 7 3 4" xfId="22673" xr:uid="{00000000-0005-0000-0000-0000A5540000}"/>
    <cellStyle name="Normal 3 2 3 7 3 4 2" xfId="22674" xr:uid="{00000000-0005-0000-0000-0000A6540000}"/>
    <cellStyle name="Normal 3 2 3 7 3 5" xfId="22675" xr:uid="{00000000-0005-0000-0000-0000A7540000}"/>
    <cellStyle name="Normal 3 2 3 7 4" xfId="22676" xr:uid="{00000000-0005-0000-0000-0000A8540000}"/>
    <cellStyle name="Normal 3 2 3 7 4 2" xfId="22677" xr:uid="{00000000-0005-0000-0000-0000A9540000}"/>
    <cellStyle name="Normal 3 2 3 7 4 2 2" xfId="22678" xr:uid="{00000000-0005-0000-0000-0000AA540000}"/>
    <cellStyle name="Normal 3 2 3 7 4 2 2 2" xfId="22679" xr:uid="{00000000-0005-0000-0000-0000AB540000}"/>
    <cellStyle name="Normal 3 2 3 7 4 2 3" xfId="22680" xr:uid="{00000000-0005-0000-0000-0000AC540000}"/>
    <cellStyle name="Normal 3 2 3 7 4 3" xfId="22681" xr:uid="{00000000-0005-0000-0000-0000AD540000}"/>
    <cellStyle name="Normal 3 2 3 7 4 3 2" xfId="22682" xr:uid="{00000000-0005-0000-0000-0000AE540000}"/>
    <cellStyle name="Normal 3 2 3 7 4 4" xfId="22683" xr:uid="{00000000-0005-0000-0000-0000AF540000}"/>
    <cellStyle name="Normal 3 2 3 7 5" xfId="22684" xr:uid="{00000000-0005-0000-0000-0000B0540000}"/>
    <cellStyle name="Normal 3 2 3 7 5 2" xfId="22685" xr:uid="{00000000-0005-0000-0000-0000B1540000}"/>
    <cellStyle name="Normal 3 2 3 7 5 2 2" xfId="22686" xr:uid="{00000000-0005-0000-0000-0000B2540000}"/>
    <cellStyle name="Normal 3 2 3 7 5 2 2 2" xfId="22687" xr:uid="{00000000-0005-0000-0000-0000B3540000}"/>
    <cellStyle name="Normal 3 2 3 7 5 2 3" xfId="22688" xr:uid="{00000000-0005-0000-0000-0000B4540000}"/>
    <cellStyle name="Normal 3 2 3 7 5 3" xfId="22689" xr:uid="{00000000-0005-0000-0000-0000B5540000}"/>
    <cellStyle name="Normal 3 2 3 7 5 3 2" xfId="22690" xr:uid="{00000000-0005-0000-0000-0000B6540000}"/>
    <cellStyle name="Normal 3 2 3 7 5 4" xfId="22691" xr:uid="{00000000-0005-0000-0000-0000B7540000}"/>
    <cellStyle name="Normal 3 2 3 7 6" xfId="22692" xr:uid="{00000000-0005-0000-0000-0000B8540000}"/>
    <cellStyle name="Normal 3 2 3 7 6 2" xfId="22693" xr:uid="{00000000-0005-0000-0000-0000B9540000}"/>
    <cellStyle name="Normal 3 2 3 7 6 2 2" xfId="22694" xr:uid="{00000000-0005-0000-0000-0000BA540000}"/>
    <cellStyle name="Normal 3 2 3 7 6 3" xfId="22695" xr:uid="{00000000-0005-0000-0000-0000BB540000}"/>
    <cellStyle name="Normal 3 2 3 7 7" xfId="22696" xr:uid="{00000000-0005-0000-0000-0000BC540000}"/>
    <cellStyle name="Normal 3 2 3 7 7 2" xfId="22697" xr:uid="{00000000-0005-0000-0000-0000BD540000}"/>
    <cellStyle name="Normal 3 2 3 7 8" xfId="22698" xr:uid="{00000000-0005-0000-0000-0000BE540000}"/>
    <cellStyle name="Normal 3 2 3 7 8 2" xfId="22699" xr:uid="{00000000-0005-0000-0000-0000BF540000}"/>
    <cellStyle name="Normal 3 2 3 7 9" xfId="22700" xr:uid="{00000000-0005-0000-0000-0000C0540000}"/>
    <cellStyle name="Normal 3 2 3 8" xfId="22701" xr:uid="{00000000-0005-0000-0000-0000C1540000}"/>
    <cellStyle name="Normal 3 2 3 8 2" xfId="22702" xr:uid="{00000000-0005-0000-0000-0000C2540000}"/>
    <cellStyle name="Normal 3 2 3 8 2 2" xfId="22703" xr:uid="{00000000-0005-0000-0000-0000C3540000}"/>
    <cellStyle name="Normal 3 2 3 8 2 2 2" xfId="22704" xr:uid="{00000000-0005-0000-0000-0000C4540000}"/>
    <cellStyle name="Normal 3 2 3 8 2 2 2 2" xfId="22705" xr:uid="{00000000-0005-0000-0000-0000C5540000}"/>
    <cellStyle name="Normal 3 2 3 8 2 2 2 2 2" xfId="22706" xr:uid="{00000000-0005-0000-0000-0000C6540000}"/>
    <cellStyle name="Normal 3 2 3 8 2 2 2 3" xfId="22707" xr:uid="{00000000-0005-0000-0000-0000C7540000}"/>
    <cellStyle name="Normal 3 2 3 8 2 2 3" xfId="22708" xr:uid="{00000000-0005-0000-0000-0000C8540000}"/>
    <cellStyle name="Normal 3 2 3 8 2 2 3 2" xfId="22709" xr:uid="{00000000-0005-0000-0000-0000C9540000}"/>
    <cellStyle name="Normal 3 2 3 8 2 2 4" xfId="22710" xr:uid="{00000000-0005-0000-0000-0000CA540000}"/>
    <cellStyle name="Normal 3 2 3 8 2 3" xfId="22711" xr:uid="{00000000-0005-0000-0000-0000CB540000}"/>
    <cellStyle name="Normal 3 2 3 8 2 3 2" xfId="22712" xr:uid="{00000000-0005-0000-0000-0000CC540000}"/>
    <cellStyle name="Normal 3 2 3 8 2 3 2 2" xfId="22713" xr:uid="{00000000-0005-0000-0000-0000CD540000}"/>
    <cellStyle name="Normal 3 2 3 8 2 3 3" xfId="22714" xr:uid="{00000000-0005-0000-0000-0000CE540000}"/>
    <cellStyle name="Normal 3 2 3 8 2 4" xfId="22715" xr:uid="{00000000-0005-0000-0000-0000CF540000}"/>
    <cellStyle name="Normal 3 2 3 8 2 4 2" xfId="22716" xr:uid="{00000000-0005-0000-0000-0000D0540000}"/>
    <cellStyle name="Normal 3 2 3 8 2 5" xfId="22717" xr:uid="{00000000-0005-0000-0000-0000D1540000}"/>
    <cellStyle name="Normal 3 2 3 8 3" xfId="22718" xr:uid="{00000000-0005-0000-0000-0000D2540000}"/>
    <cellStyle name="Normal 3 2 3 8 3 2" xfId="22719" xr:uid="{00000000-0005-0000-0000-0000D3540000}"/>
    <cellStyle name="Normal 3 2 3 8 3 2 2" xfId="22720" xr:uid="{00000000-0005-0000-0000-0000D4540000}"/>
    <cellStyle name="Normal 3 2 3 8 3 2 2 2" xfId="22721" xr:uid="{00000000-0005-0000-0000-0000D5540000}"/>
    <cellStyle name="Normal 3 2 3 8 3 2 3" xfId="22722" xr:uid="{00000000-0005-0000-0000-0000D6540000}"/>
    <cellStyle name="Normal 3 2 3 8 3 3" xfId="22723" xr:uid="{00000000-0005-0000-0000-0000D7540000}"/>
    <cellStyle name="Normal 3 2 3 8 3 3 2" xfId="22724" xr:uid="{00000000-0005-0000-0000-0000D8540000}"/>
    <cellStyle name="Normal 3 2 3 8 3 4" xfId="22725" xr:uid="{00000000-0005-0000-0000-0000D9540000}"/>
    <cellStyle name="Normal 3 2 3 8 4" xfId="22726" xr:uid="{00000000-0005-0000-0000-0000DA540000}"/>
    <cellStyle name="Normal 3 2 3 8 4 2" xfId="22727" xr:uid="{00000000-0005-0000-0000-0000DB540000}"/>
    <cellStyle name="Normal 3 2 3 8 4 2 2" xfId="22728" xr:uid="{00000000-0005-0000-0000-0000DC540000}"/>
    <cellStyle name="Normal 3 2 3 8 4 2 2 2" xfId="22729" xr:uid="{00000000-0005-0000-0000-0000DD540000}"/>
    <cellStyle name="Normal 3 2 3 8 4 2 3" xfId="22730" xr:uid="{00000000-0005-0000-0000-0000DE540000}"/>
    <cellStyle name="Normal 3 2 3 8 4 3" xfId="22731" xr:uid="{00000000-0005-0000-0000-0000DF540000}"/>
    <cellStyle name="Normal 3 2 3 8 4 3 2" xfId="22732" xr:uid="{00000000-0005-0000-0000-0000E0540000}"/>
    <cellStyle name="Normal 3 2 3 8 4 4" xfId="22733" xr:uid="{00000000-0005-0000-0000-0000E1540000}"/>
    <cellStyle name="Normal 3 2 3 8 5" xfId="22734" xr:uid="{00000000-0005-0000-0000-0000E2540000}"/>
    <cellStyle name="Normal 3 2 3 8 5 2" xfId="22735" xr:uid="{00000000-0005-0000-0000-0000E3540000}"/>
    <cellStyle name="Normal 3 2 3 8 5 2 2" xfId="22736" xr:uid="{00000000-0005-0000-0000-0000E4540000}"/>
    <cellStyle name="Normal 3 2 3 8 5 3" xfId="22737" xr:uid="{00000000-0005-0000-0000-0000E5540000}"/>
    <cellStyle name="Normal 3 2 3 8 6" xfId="22738" xr:uid="{00000000-0005-0000-0000-0000E6540000}"/>
    <cellStyle name="Normal 3 2 3 8 6 2" xfId="22739" xr:uid="{00000000-0005-0000-0000-0000E7540000}"/>
    <cellStyle name="Normal 3 2 3 8 7" xfId="22740" xr:uid="{00000000-0005-0000-0000-0000E8540000}"/>
    <cellStyle name="Normal 3 2 3 8 7 2" xfId="22741" xr:uid="{00000000-0005-0000-0000-0000E9540000}"/>
    <cellStyle name="Normal 3 2 3 8 8" xfId="22742" xr:uid="{00000000-0005-0000-0000-0000EA540000}"/>
    <cellStyle name="Normal 3 2 3 9" xfId="22743" xr:uid="{00000000-0005-0000-0000-0000EB540000}"/>
    <cellStyle name="Normal 3 2 3 9 2" xfId="22744" xr:uid="{00000000-0005-0000-0000-0000EC540000}"/>
    <cellStyle name="Normal 3 2 3 9 2 2" xfId="22745" xr:uid="{00000000-0005-0000-0000-0000ED540000}"/>
    <cellStyle name="Normal 3 2 3 9 2 2 2" xfId="22746" xr:uid="{00000000-0005-0000-0000-0000EE540000}"/>
    <cellStyle name="Normal 3 2 3 9 2 2 2 2" xfId="22747" xr:uid="{00000000-0005-0000-0000-0000EF540000}"/>
    <cellStyle name="Normal 3 2 3 9 2 2 2 2 2" xfId="22748" xr:uid="{00000000-0005-0000-0000-0000F0540000}"/>
    <cellStyle name="Normal 3 2 3 9 2 2 2 3" xfId="22749" xr:uid="{00000000-0005-0000-0000-0000F1540000}"/>
    <cellStyle name="Normal 3 2 3 9 2 2 3" xfId="22750" xr:uid="{00000000-0005-0000-0000-0000F2540000}"/>
    <cellStyle name="Normal 3 2 3 9 2 2 3 2" xfId="22751" xr:uid="{00000000-0005-0000-0000-0000F3540000}"/>
    <cellStyle name="Normal 3 2 3 9 2 2 4" xfId="22752" xr:uid="{00000000-0005-0000-0000-0000F4540000}"/>
    <cellStyle name="Normal 3 2 3 9 2 3" xfId="22753" xr:uid="{00000000-0005-0000-0000-0000F5540000}"/>
    <cellStyle name="Normal 3 2 3 9 2 3 2" xfId="22754" xr:uid="{00000000-0005-0000-0000-0000F6540000}"/>
    <cellStyle name="Normal 3 2 3 9 2 3 2 2" xfId="22755" xr:uid="{00000000-0005-0000-0000-0000F7540000}"/>
    <cellStyle name="Normal 3 2 3 9 2 3 3" xfId="22756" xr:uid="{00000000-0005-0000-0000-0000F8540000}"/>
    <cellStyle name="Normal 3 2 3 9 2 4" xfId="22757" xr:uid="{00000000-0005-0000-0000-0000F9540000}"/>
    <cellStyle name="Normal 3 2 3 9 2 4 2" xfId="22758" xr:uid="{00000000-0005-0000-0000-0000FA540000}"/>
    <cellStyle name="Normal 3 2 3 9 2 5" xfId="22759" xr:uid="{00000000-0005-0000-0000-0000FB540000}"/>
    <cellStyle name="Normal 3 2 3 9 3" xfId="22760" xr:uid="{00000000-0005-0000-0000-0000FC540000}"/>
    <cellStyle name="Normal 3 2 3 9 3 2" xfId="22761" xr:uid="{00000000-0005-0000-0000-0000FD540000}"/>
    <cellStyle name="Normal 3 2 3 9 3 2 2" xfId="22762" xr:uid="{00000000-0005-0000-0000-0000FE540000}"/>
    <cellStyle name="Normal 3 2 3 9 3 2 2 2" xfId="22763" xr:uid="{00000000-0005-0000-0000-0000FF540000}"/>
    <cellStyle name="Normal 3 2 3 9 3 2 3" xfId="22764" xr:uid="{00000000-0005-0000-0000-000000550000}"/>
    <cellStyle name="Normal 3 2 3 9 3 3" xfId="22765" xr:uid="{00000000-0005-0000-0000-000001550000}"/>
    <cellStyle name="Normal 3 2 3 9 3 3 2" xfId="22766" xr:uid="{00000000-0005-0000-0000-000002550000}"/>
    <cellStyle name="Normal 3 2 3 9 3 4" xfId="22767" xr:uid="{00000000-0005-0000-0000-000003550000}"/>
    <cellStyle name="Normal 3 2 3 9 4" xfId="22768" xr:uid="{00000000-0005-0000-0000-000004550000}"/>
    <cellStyle name="Normal 3 2 3 9 4 2" xfId="22769" xr:uid="{00000000-0005-0000-0000-000005550000}"/>
    <cellStyle name="Normal 3 2 3 9 4 2 2" xfId="22770" xr:uid="{00000000-0005-0000-0000-000006550000}"/>
    <cellStyle name="Normal 3 2 3 9 4 2 2 2" xfId="22771" xr:uid="{00000000-0005-0000-0000-000007550000}"/>
    <cellStyle name="Normal 3 2 3 9 4 2 3" xfId="22772" xr:uid="{00000000-0005-0000-0000-000008550000}"/>
    <cellStyle name="Normal 3 2 3 9 4 3" xfId="22773" xr:uid="{00000000-0005-0000-0000-000009550000}"/>
    <cellStyle name="Normal 3 2 3 9 4 3 2" xfId="22774" xr:uid="{00000000-0005-0000-0000-00000A550000}"/>
    <cellStyle name="Normal 3 2 3 9 4 4" xfId="22775" xr:uid="{00000000-0005-0000-0000-00000B550000}"/>
    <cellStyle name="Normal 3 2 3 9 5" xfId="22776" xr:uid="{00000000-0005-0000-0000-00000C550000}"/>
    <cellStyle name="Normal 3 2 3 9 5 2" xfId="22777" xr:uid="{00000000-0005-0000-0000-00000D550000}"/>
    <cellStyle name="Normal 3 2 3 9 5 2 2" xfId="22778" xr:uid="{00000000-0005-0000-0000-00000E550000}"/>
    <cellStyle name="Normal 3 2 3 9 5 3" xfId="22779" xr:uid="{00000000-0005-0000-0000-00000F550000}"/>
    <cellStyle name="Normal 3 2 3 9 6" xfId="22780" xr:uid="{00000000-0005-0000-0000-000010550000}"/>
    <cellStyle name="Normal 3 2 3 9 6 2" xfId="22781" xr:uid="{00000000-0005-0000-0000-000011550000}"/>
    <cellStyle name="Normal 3 2 3 9 7" xfId="22782" xr:uid="{00000000-0005-0000-0000-000012550000}"/>
    <cellStyle name="Normal 3 2 3 9 7 2" xfId="22783" xr:uid="{00000000-0005-0000-0000-000013550000}"/>
    <cellStyle name="Normal 3 2 3 9 8" xfId="22784" xr:uid="{00000000-0005-0000-0000-000014550000}"/>
    <cellStyle name="Normal 3 2 3_Sheet1" xfId="22785" xr:uid="{00000000-0005-0000-0000-000015550000}"/>
    <cellStyle name="Normal 3 2 4" xfId="22786" xr:uid="{00000000-0005-0000-0000-000016550000}"/>
    <cellStyle name="Normal 3 2 4 10" xfId="22787" xr:uid="{00000000-0005-0000-0000-000017550000}"/>
    <cellStyle name="Normal 3 2 4 10 2" xfId="22788" xr:uid="{00000000-0005-0000-0000-000018550000}"/>
    <cellStyle name="Normal 3 2 4 10 2 2" xfId="22789" xr:uid="{00000000-0005-0000-0000-000019550000}"/>
    <cellStyle name="Normal 3 2 4 10 2 2 2" xfId="22790" xr:uid="{00000000-0005-0000-0000-00001A550000}"/>
    <cellStyle name="Normal 3 2 4 10 2 2 2 2" xfId="22791" xr:uid="{00000000-0005-0000-0000-00001B550000}"/>
    <cellStyle name="Normal 3 2 4 10 2 2 2 2 2" xfId="22792" xr:uid="{00000000-0005-0000-0000-00001C550000}"/>
    <cellStyle name="Normal 3 2 4 10 2 2 2 3" xfId="22793" xr:uid="{00000000-0005-0000-0000-00001D550000}"/>
    <cellStyle name="Normal 3 2 4 10 2 2 3" xfId="22794" xr:uid="{00000000-0005-0000-0000-00001E550000}"/>
    <cellStyle name="Normal 3 2 4 10 2 2 3 2" xfId="22795" xr:uid="{00000000-0005-0000-0000-00001F550000}"/>
    <cellStyle name="Normal 3 2 4 10 2 2 4" xfId="22796" xr:uid="{00000000-0005-0000-0000-000020550000}"/>
    <cellStyle name="Normal 3 2 4 10 2 3" xfId="22797" xr:uid="{00000000-0005-0000-0000-000021550000}"/>
    <cellStyle name="Normal 3 2 4 10 2 3 2" xfId="22798" xr:uid="{00000000-0005-0000-0000-000022550000}"/>
    <cellStyle name="Normal 3 2 4 10 2 3 2 2" xfId="22799" xr:uid="{00000000-0005-0000-0000-000023550000}"/>
    <cellStyle name="Normal 3 2 4 10 2 3 3" xfId="22800" xr:uid="{00000000-0005-0000-0000-000024550000}"/>
    <cellStyle name="Normal 3 2 4 10 2 4" xfId="22801" xr:uid="{00000000-0005-0000-0000-000025550000}"/>
    <cellStyle name="Normal 3 2 4 10 2 4 2" xfId="22802" xr:uid="{00000000-0005-0000-0000-000026550000}"/>
    <cellStyle name="Normal 3 2 4 10 2 5" xfId="22803" xr:uid="{00000000-0005-0000-0000-000027550000}"/>
    <cellStyle name="Normal 3 2 4 10 3" xfId="22804" xr:uid="{00000000-0005-0000-0000-000028550000}"/>
    <cellStyle name="Normal 3 2 4 10 3 2" xfId="22805" xr:uid="{00000000-0005-0000-0000-000029550000}"/>
    <cellStyle name="Normal 3 2 4 10 3 2 2" xfId="22806" xr:uid="{00000000-0005-0000-0000-00002A550000}"/>
    <cellStyle name="Normal 3 2 4 10 3 2 2 2" xfId="22807" xr:uid="{00000000-0005-0000-0000-00002B550000}"/>
    <cellStyle name="Normal 3 2 4 10 3 2 3" xfId="22808" xr:uid="{00000000-0005-0000-0000-00002C550000}"/>
    <cellStyle name="Normal 3 2 4 10 3 3" xfId="22809" xr:uid="{00000000-0005-0000-0000-00002D550000}"/>
    <cellStyle name="Normal 3 2 4 10 3 3 2" xfId="22810" xr:uid="{00000000-0005-0000-0000-00002E550000}"/>
    <cellStyle name="Normal 3 2 4 10 3 4" xfId="22811" xr:uid="{00000000-0005-0000-0000-00002F550000}"/>
    <cellStyle name="Normal 3 2 4 10 4" xfId="22812" xr:uid="{00000000-0005-0000-0000-000030550000}"/>
    <cellStyle name="Normal 3 2 4 10 4 2" xfId="22813" xr:uid="{00000000-0005-0000-0000-000031550000}"/>
    <cellStyle name="Normal 3 2 4 10 4 2 2" xfId="22814" xr:uid="{00000000-0005-0000-0000-000032550000}"/>
    <cellStyle name="Normal 3 2 4 10 4 3" xfId="22815" xr:uid="{00000000-0005-0000-0000-000033550000}"/>
    <cellStyle name="Normal 3 2 4 10 5" xfId="22816" xr:uid="{00000000-0005-0000-0000-000034550000}"/>
    <cellStyle name="Normal 3 2 4 10 5 2" xfId="22817" xr:uid="{00000000-0005-0000-0000-000035550000}"/>
    <cellStyle name="Normal 3 2 4 10 6" xfId="22818" xr:uid="{00000000-0005-0000-0000-000036550000}"/>
    <cellStyle name="Normal 3 2 4 11" xfId="22819" xr:uid="{00000000-0005-0000-0000-000037550000}"/>
    <cellStyle name="Normal 3 2 4 11 2" xfId="22820" xr:uid="{00000000-0005-0000-0000-000038550000}"/>
    <cellStyle name="Normal 3 2 4 11 2 2" xfId="22821" xr:uid="{00000000-0005-0000-0000-000039550000}"/>
    <cellStyle name="Normal 3 2 4 11 2 2 2" xfId="22822" xr:uid="{00000000-0005-0000-0000-00003A550000}"/>
    <cellStyle name="Normal 3 2 4 11 2 2 2 2" xfId="22823" xr:uid="{00000000-0005-0000-0000-00003B550000}"/>
    <cellStyle name="Normal 3 2 4 11 2 2 3" xfId="22824" xr:uid="{00000000-0005-0000-0000-00003C550000}"/>
    <cellStyle name="Normal 3 2 4 11 2 3" xfId="22825" xr:uid="{00000000-0005-0000-0000-00003D550000}"/>
    <cellStyle name="Normal 3 2 4 11 2 3 2" xfId="22826" xr:uid="{00000000-0005-0000-0000-00003E550000}"/>
    <cellStyle name="Normal 3 2 4 11 2 4" xfId="22827" xr:uid="{00000000-0005-0000-0000-00003F550000}"/>
    <cellStyle name="Normal 3 2 4 11 3" xfId="22828" xr:uid="{00000000-0005-0000-0000-000040550000}"/>
    <cellStyle name="Normal 3 2 4 11 3 2" xfId="22829" xr:uid="{00000000-0005-0000-0000-000041550000}"/>
    <cellStyle name="Normal 3 2 4 11 3 2 2" xfId="22830" xr:uid="{00000000-0005-0000-0000-000042550000}"/>
    <cellStyle name="Normal 3 2 4 11 3 3" xfId="22831" xr:uid="{00000000-0005-0000-0000-000043550000}"/>
    <cellStyle name="Normal 3 2 4 11 4" xfId="22832" xr:uid="{00000000-0005-0000-0000-000044550000}"/>
    <cellStyle name="Normal 3 2 4 11 4 2" xfId="22833" xr:uid="{00000000-0005-0000-0000-000045550000}"/>
    <cellStyle name="Normal 3 2 4 11 5" xfId="22834" xr:uid="{00000000-0005-0000-0000-000046550000}"/>
    <cellStyle name="Normal 3 2 4 12" xfId="22835" xr:uid="{00000000-0005-0000-0000-000047550000}"/>
    <cellStyle name="Normal 3 2 4 12 2" xfId="22836" xr:uid="{00000000-0005-0000-0000-000048550000}"/>
    <cellStyle name="Normal 3 2 4 12 2 2" xfId="22837" xr:uid="{00000000-0005-0000-0000-000049550000}"/>
    <cellStyle name="Normal 3 2 4 12 2 2 2" xfId="22838" xr:uid="{00000000-0005-0000-0000-00004A550000}"/>
    <cellStyle name="Normal 3 2 4 12 2 3" xfId="22839" xr:uid="{00000000-0005-0000-0000-00004B550000}"/>
    <cellStyle name="Normal 3 2 4 12 3" xfId="22840" xr:uid="{00000000-0005-0000-0000-00004C550000}"/>
    <cellStyle name="Normal 3 2 4 12 3 2" xfId="22841" xr:uid="{00000000-0005-0000-0000-00004D550000}"/>
    <cellStyle name="Normal 3 2 4 12 4" xfId="22842" xr:uid="{00000000-0005-0000-0000-00004E550000}"/>
    <cellStyle name="Normal 3 2 4 13" xfId="22843" xr:uid="{00000000-0005-0000-0000-00004F550000}"/>
    <cellStyle name="Normal 3 2 4 13 2" xfId="22844" xr:uid="{00000000-0005-0000-0000-000050550000}"/>
    <cellStyle name="Normal 3 2 4 13 2 2" xfId="22845" xr:uid="{00000000-0005-0000-0000-000051550000}"/>
    <cellStyle name="Normal 3 2 4 13 2 2 2" xfId="22846" xr:uid="{00000000-0005-0000-0000-000052550000}"/>
    <cellStyle name="Normal 3 2 4 13 2 3" xfId="22847" xr:uid="{00000000-0005-0000-0000-000053550000}"/>
    <cellStyle name="Normal 3 2 4 13 3" xfId="22848" xr:uid="{00000000-0005-0000-0000-000054550000}"/>
    <cellStyle name="Normal 3 2 4 13 3 2" xfId="22849" xr:uid="{00000000-0005-0000-0000-000055550000}"/>
    <cellStyle name="Normal 3 2 4 13 4" xfId="22850" xr:uid="{00000000-0005-0000-0000-000056550000}"/>
    <cellStyle name="Normal 3 2 4 14" xfId="22851" xr:uid="{00000000-0005-0000-0000-000057550000}"/>
    <cellStyle name="Normal 3 2 4 14 2" xfId="22852" xr:uid="{00000000-0005-0000-0000-000058550000}"/>
    <cellStyle name="Normal 3 2 4 14 2 2" xfId="22853" xr:uid="{00000000-0005-0000-0000-000059550000}"/>
    <cellStyle name="Normal 3 2 4 14 2 2 2" xfId="22854" xr:uid="{00000000-0005-0000-0000-00005A550000}"/>
    <cellStyle name="Normal 3 2 4 14 2 3" xfId="22855" xr:uid="{00000000-0005-0000-0000-00005B550000}"/>
    <cellStyle name="Normal 3 2 4 14 3" xfId="22856" xr:uid="{00000000-0005-0000-0000-00005C550000}"/>
    <cellStyle name="Normal 3 2 4 14 3 2" xfId="22857" xr:uid="{00000000-0005-0000-0000-00005D550000}"/>
    <cellStyle name="Normal 3 2 4 14 4" xfId="22858" xr:uid="{00000000-0005-0000-0000-00005E550000}"/>
    <cellStyle name="Normal 3 2 4 15" xfId="22859" xr:uid="{00000000-0005-0000-0000-00005F550000}"/>
    <cellStyle name="Normal 3 2 4 15 2" xfId="22860" xr:uid="{00000000-0005-0000-0000-000060550000}"/>
    <cellStyle name="Normal 3 2 4 15 2 2" xfId="22861" xr:uid="{00000000-0005-0000-0000-000061550000}"/>
    <cellStyle name="Normal 3 2 4 15 3" xfId="22862" xr:uid="{00000000-0005-0000-0000-000062550000}"/>
    <cellStyle name="Normal 3 2 4 16" xfId="22863" xr:uid="{00000000-0005-0000-0000-000063550000}"/>
    <cellStyle name="Normal 3 2 4 16 2" xfId="22864" xr:uid="{00000000-0005-0000-0000-000064550000}"/>
    <cellStyle name="Normal 3 2 4 17" xfId="22865" xr:uid="{00000000-0005-0000-0000-000065550000}"/>
    <cellStyle name="Normal 3 2 4 17 2" xfId="22866" xr:uid="{00000000-0005-0000-0000-000066550000}"/>
    <cellStyle name="Normal 3 2 4 18" xfId="22867" xr:uid="{00000000-0005-0000-0000-000067550000}"/>
    <cellStyle name="Normal 3 2 4 2" xfId="22868" xr:uid="{00000000-0005-0000-0000-000068550000}"/>
    <cellStyle name="Normal 3 2 4 2 10" xfId="22869" xr:uid="{00000000-0005-0000-0000-000069550000}"/>
    <cellStyle name="Normal 3 2 4 2 10 2" xfId="22870" xr:uid="{00000000-0005-0000-0000-00006A550000}"/>
    <cellStyle name="Normal 3 2 4 2 10 2 2" xfId="22871" xr:uid="{00000000-0005-0000-0000-00006B550000}"/>
    <cellStyle name="Normal 3 2 4 2 10 2 2 2" xfId="22872" xr:uid="{00000000-0005-0000-0000-00006C550000}"/>
    <cellStyle name="Normal 3 2 4 2 10 2 3" xfId="22873" xr:uid="{00000000-0005-0000-0000-00006D550000}"/>
    <cellStyle name="Normal 3 2 4 2 10 3" xfId="22874" xr:uid="{00000000-0005-0000-0000-00006E550000}"/>
    <cellStyle name="Normal 3 2 4 2 10 3 2" xfId="22875" xr:uid="{00000000-0005-0000-0000-00006F550000}"/>
    <cellStyle name="Normal 3 2 4 2 10 4" xfId="22876" xr:uid="{00000000-0005-0000-0000-000070550000}"/>
    <cellStyle name="Normal 3 2 4 2 11" xfId="22877" xr:uid="{00000000-0005-0000-0000-000071550000}"/>
    <cellStyle name="Normal 3 2 4 2 11 2" xfId="22878" xr:uid="{00000000-0005-0000-0000-000072550000}"/>
    <cellStyle name="Normal 3 2 4 2 11 2 2" xfId="22879" xr:uid="{00000000-0005-0000-0000-000073550000}"/>
    <cellStyle name="Normal 3 2 4 2 11 2 2 2" xfId="22880" xr:uid="{00000000-0005-0000-0000-000074550000}"/>
    <cellStyle name="Normal 3 2 4 2 11 2 3" xfId="22881" xr:uid="{00000000-0005-0000-0000-000075550000}"/>
    <cellStyle name="Normal 3 2 4 2 11 3" xfId="22882" xr:uid="{00000000-0005-0000-0000-000076550000}"/>
    <cellStyle name="Normal 3 2 4 2 11 3 2" xfId="22883" xr:uid="{00000000-0005-0000-0000-000077550000}"/>
    <cellStyle name="Normal 3 2 4 2 11 4" xfId="22884" xr:uid="{00000000-0005-0000-0000-000078550000}"/>
    <cellStyle name="Normal 3 2 4 2 12" xfId="22885" xr:uid="{00000000-0005-0000-0000-000079550000}"/>
    <cellStyle name="Normal 3 2 4 2 12 2" xfId="22886" xr:uid="{00000000-0005-0000-0000-00007A550000}"/>
    <cellStyle name="Normal 3 2 4 2 12 2 2" xfId="22887" xr:uid="{00000000-0005-0000-0000-00007B550000}"/>
    <cellStyle name="Normal 3 2 4 2 12 2 2 2" xfId="22888" xr:uid="{00000000-0005-0000-0000-00007C550000}"/>
    <cellStyle name="Normal 3 2 4 2 12 2 3" xfId="22889" xr:uid="{00000000-0005-0000-0000-00007D550000}"/>
    <cellStyle name="Normal 3 2 4 2 12 3" xfId="22890" xr:uid="{00000000-0005-0000-0000-00007E550000}"/>
    <cellStyle name="Normal 3 2 4 2 12 3 2" xfId="22891" xr:uid="{00000000-0005-0000-0000-00007F550000}"/>
    <cellStyle name="Normal 3 2 4 2 12 4" xfId="22892" xr:uid="{00000000-0005-0000-0000-000080550000}"/>
    <cellStyle name="Normal 3 2 4 2 13" xfId="22893" xr:uid="{00000000-0005-0000-0000-000081550000}"/>
    <cellStyle name="Normal 3 2 4 2 13 2" xfId="22894" xr:uid="{00000000-0005-0000-0000-000082550000}"/>
    <cellStyle name="Normal 3 2 4 2 13 2 2" xfId="22895" xr:uid="{00000000-0005-0000-0000-000083550000}"/>
    <cellStyle name="Normal 3 2 4 2 13 3" xfId="22896" xr:uid="{00000000-0005-0000-0000-000084550000}"/>
    <cellStyle name="Normal 3 2 4 2 14" xfId="22897" xr:uid="{00000000-0005-0000-0000-000085550000}"/>
    <cellStyle name="Normal 3 2 4 2 14 2" xfId="22898" xr:uid="{00000000-0005-0000-0000-000086550000}"/>
    <cellStyle name="Normal 3 2 4 2 15" xfId="22899" xr:uid="{00000000-0005-0000-0000-000087550000}"/>
    <cellStyle name="Normal 3 2 4 2 15 2" xfId="22900" xr:uid="{00000000-0005-0000-0000-000088550000}"/>
    <cellStyle name="Normal 3 2 4 2 16" xfId="22901" xr:uid="{00000000-0005-0000-0000-000089550000}"/>
    <cellStyle name="Normal 3 2 4 2 2" xfId="22902" xr:uid="{00000000-0005-0000-0000-00008A550000}"/>
    <cellStyle name="Normal 3 2 4 2 2 10" xfId="22903" xr:uid="{00000000-0005-0000-0000-00008B550000}"/>
    <cellStyle name="Normal 3 2 4 2 2 2" xfId="22904" xr:uid="{00000000-0005-0000-0000-00008C550000}"/>
    <cellStyle name="Normal 3 2 4 2 2 2 2" xfId="22905" xr:uid="{00000000-0005-0000-0000-00008D550000}"/>
    <cellStyle name="Normal 3 2 4 2 2 2 2 2" xfId="22906" xr:uid="{00000000-0005-0000-0000-00008E550000}"/>
    <cellStyle name="Normal 3 2 4 2 2 2 2 2 2" xfId="22907" xr:uid="{00000000-0005-0000-0000-00008F550000}"/>
    <cellStyle name="Normal 3 2 4 2 2 2 2 2 2 2" xfId="22908" xr:uid="{00000000-0005-0000-0000-000090550000}"/>
    <cellStyle name="Normal 3 2 4 2 2 2 2 2 2 2 2" xfId="22909" xr:uid="{00000000-0005-0000-0000-000091550000}"/>
    <cellStyle name="Normal 3 2 4 2 2 2 2 2 2 2 2 2" xfId="22910" xr:uid="{00000000-0005-0000-0000-000092550000}"/>
    <cellStyle name="Normal 3 2 4 2 2 2 2 2 2 2 3" xfId="22911" xr:uid="{00000000-0005-0000-0000-000093550000}"/>
    <cellStyle name="Normal 3 2 4 2 2 2 2 2 2 3" xfId="22912" xr:uid="{00000000-0005-0000-0000-000094550000}"/>
    <cellStyle name="Normal 3 2 4 2 2 2 2 2 2 3 2" xfId="22913" xr:uid="{00000000-0005-0000-0000-000095550000}"/>
    <cellStyle name="Normal 3 2 4 2 2 2 2 2 2 4" xfId="22914" xr:uid="{00000000-0005-0000-0000-000096550000}"/>
    <cellStyle name="Normal 3 2 4 2 2 2 2 2 3" xfId="22915" xr:uid="{00000000-0005-0000-0000-000097550000}"/>
    <cellStyle name="Normal 3 2 4 2 2 2 2 2 3 2" xfId="22916" xr:uid="{00000000-0005-0000-0000-000098550000}"/>
    <cellStyle name="Normal 3 2 4 2 2 2 2 2 3 2 2" xfId="22917" xr:uid="{00000000-0005-0000-0000-000099550000}"/>
    <cellStyle name="Normal 3 2 4 2 2 2 2 2 3 3" xfId="22918" xr:uid="{00000000-0005-0000-0000-00009A550000}"/>
    <cellStyle name="Normal 3 2 4 2 2 2 2 2 4" xfId="22919" xr:uid="{00000000-0005-0000-0000-00009B550000}"/>
    <cellStyle name="Normal 3 2 4 2 2 2 2 2 4 2" xfId="22920" xr:uid="{00000000-0005-0000-0000-00009C550000}"/>
    <cellStyle name="Normal 3 2 4 2 2 2 2 2 5" xfId="22921" xr:uid="{00000000-0005-0000-0000-00009D550000}"/>
    <cellStyle name="Normal 3 2 4 2 2 2 2 3" xfId="22922" xr:uid="{00000000-0005-0000-0000-00009E550000}"/>
    <cellStyle name="Normal 3 2 4 2 2 2 2 3 2" xfId="22923" xr:uid="{00000000-0005-0000-0000-00009F550000}"/>
    <cellStyle name="Normal 3 2 4 2 2 2 2 3 2 2" xfId="22924" xr:uid="{00000000-0005-0000-0000-0000A0550000}"/>
    <cellStyle name="Normal 3 2 4 2 2 2 2 3 2 2 2" xfId="22925" xr:uid="{00000000-0005-0000-0000-0000A1550000}"/>
    <cellStyle name="Normal 3 2 4 2 2 2 2 3 2 3" xfId="22926" xr:uid="{00000000-0005-0000-0000-0000A2550000}"/>
    <cellStyle name="Normal 3 2 4 2 2 2 2 3 3" xfId="22927" xr:uid="{00000000-0005-0000-0000-0000A3550000}"/>
    <cellStyle name="Normal 3 2 4 2 2 2 2 3 3 2" xfId="22928" xr:uid="{00000000-0005-0000-0000-0000A4550000}"/>
    <cellStyle name="Normal 3 2 4 2 2 2 2 3 4" xfId="22929" xr:uid="{00000000-0005-0000-0000-0000A5550000}"/>
    <cellStyle name="Normal 3 2 4 2 2 2 2 4" xfId="22930" xr:uid="{00000000-0005-0000-0000-0000A6550000}"/>
    <cellStyle name="Normal 3 2 4 2 2 2 2 4 2" xfId="22931" xr:uid="{00000000-0005-0000-0000-0000A7550000}"/>
    <cellStyle name="Normal 3 2 4 2 2 2 2 4 2 2" xfId="22932" xr:uid="{00000000-0005-0000-0000-0000A8550000}"/>
    <cellStyle name="Normal 3 2 4 2 2 2 2 4 2 2 2" xfId="22933" xr:uid="{00000000-0005-0000-0000-0000A9550000}"/>
    <cellStyle name="Normal 3 2 4 2 2 2 2 4 2 3" xfId="22934" xr:uid="{00000000-0005-0000-0000-0000AA550000}"/>
    <cellStyle name="Normal 3 2 4 2 2 2 2 4 3" xfId="22935" xr:uid="{00000000-0005-0000-0000-0000AB550000}"/>
    <cellStyle name="Normal 3 2 4 2 2 2 2 4 3 2" xfId="22936" xr:uid="{00000000-0005-0000-0000-0000AC550000}"/>
    <cellStyle name="Normal 3 2 4 2 2 2 2 4 4" xfId="22937" xr:uid="{00000000-0005-0000-0000-0000AD550000}"/>
    <cellStyle name="Normal 3 2 4 2 2 2 2 5" xfId="22938" xr:uid="{00000000-0005-0000-0000-0000AE550000}"/>
    <cellStyle name="Normal 3 2 4 2 2 2 2 5 2" xfId="22939" xr:uid="{00000000-0005-0000-0000-0000AF550000}"/>
    <cellStyle name="Normal 3 2 4 2 2 2 2 5 2 2" xfId="22940" xr:uid="{00000000-0005-0000-0000-0000B0550000}"/>
    <cellStyle name="Normal 3 2 4 2 2 2 2 5 3" xfId="22941" xr:uid="{00000000-0005-0000-0000-0000B1550000}"/>
    <cellStyle name="Normal 3 2 4 2 2 2 2 6" xfId="22942" xr:uid="{00000000-0005-0000-0000-0000B2550000}"/>
    <cellStyle name="Normal 3 2 4 2 2 2 2 6 2" xfId="22943" xr:uid="{00000000-0005-0000-0000-0000B3550000}"/>
    <cellStyle name="Normal 3 2 4 2 2 2 2 7" xfId="22944" xr:uid="{00000000-0005-0000-0000-0000B4550000}"/>
    <cellStyle name="Normal 3 2 4 2 2 2 2 7 2" xfId="22945" xr:uid="{00000000-0005-0000-0000-0000B5550000}"/>
    <cellStyle name="Normal 3 2 4 2 2 2 2 8" xfId="22946" xr:uid="{00000000-0005-0000-0000-0000B6550000}"/>
    <cellStyle name="Normal 3 2 4 2 2 2 3" xfId="22947" xr:uid="{00000000-0005-0000-0000-0000B7550000}"/>
    <cellStyle name="Normal 3 2 4 2 2 2 3 2" xfId="22948" xr:uid="{00000000-0005-0000-0000-0000B8550000}"/>
    <cellStyle name="Normal 3 2 4 2 2 2 3 2 2" xfId="22949" xr:uid="{00000000-0005-0000-0000-0000B9550000}"/>
    <cellStyle name="Normal 3 2 4 2 2 2 3 2 2 2" xfId="22950" xr:uid="{00000000-0005-0000-0000-0000BA550000}"/>
    <cellStyle name="Normal 3 2 4 2 2 2 3 2 2 2 2" xfId="22951" xr:uid="{00000000-0005-0000-0000-0000BB550000}"/>
    <cellStyle name="Normal 3 2 4 2 2 2 3 2 2 3" xfId="22952" xr:uid="{00000000-0005-0000-0000-0000BC550000}"/>
    <cellStyle name="Normal 3 2 4 2 2 2 3 2 3" xfId="22953" xr:uid="{00000000-0005-0000-0000-0000BD550000}"/>
    <cellStyle name="Normal 3 2 4 2 2 2 3 2 3 2" xfId="22954" xr:uid="{00000000-0005-0000-0000-0000BE550000}"/>
    <cellStyle name="Normal 3 2 4 2 2 2 3 2 4" xfId="22955" xr:uid="{00000000-0005-0000-0000-0000BF550000}"/>
    <cellStyle name="Normal 3 2 4 2 2 2 3 3" xfId="22956" xr:uid="{00000000-0005-0000-0000-0000C0550000}"/>
    <cellStyle name="Normal 3 2 4 2 2 2 3 3 2" xfId="22957" xr:uid="{00000000-0005-0000-0000-0000C1550000}"/>
    <cellStyle name="Normal 3 2 4 2 2 2 3 3 2 2" xfId="22958" xr:uid="{00000000-0005-0000-0000-0000C2550000}"/>
    <cellStyle name="Normal 3 2 4 2 2 2 3 3 3" xfId="22959" xr:uid="{00000000-0005-0000-0000-0000C3550000}"/>
    <cellStyle name="Normal 3 2 4 2 2 2 3 4" xfId="22960" xr:uid="{00000000-0005-0000-0000-0000C4550000}"/>
    <cellStyle name="Normal 3 2 4 2 2 2 3 4 2" xfId="22961" xr:uid="{00000000-0005-0000-0000-0000C5550000}"/>
    <cellStyle name="Normal 3 2 4 2 2 2 3 5" xfId="22962" xr:uid="{00000000-0005-0000-0000-0000C6550000}"/>
    <cellStyle name="Normal 3 2 4 2 2 2 4" xfId="22963" xr:uid="{00000000-0005-0000-0000-0000C7550000}"/>
    <cellStyle name="Normal 3 2 4 2 2 2 4 2" xfId="22964" xr:uid="{00000000-0005-0000-0000-0000C8550000}"/>
    <cellStyle name="Normal 3 2 4 2 2 2 4 2 2" xfId="22965" xr:uid="{00000000-0005-0000-0000-0000C9550000}"/>
    <cellStyle name="Normal 3 2 4 2 2 2 4 2 2 2" xfId="22966" xr:uid="{00000000-0005-0000-0000-0000CA550000}"/>
    <cellStyle name="Normal 3 2 4 2 2 2 4 2 3" xfId="22967" xr:uid="{00000000-0005-0000-0000-0000CB550000}"/>
    <cellStyle name="Normal 3 2 4 2 2 2 4 3" xfId="22968" xr:uid="{00000000-0005-0000-0000-0000CC550000}"/>
    <cellStyle name="Normal 3 2 4 2 2 2 4 3 2" xfId="22969" xr:uid="{00000000-0005-0000-0000-0000CD550000}"/>
    <cellStyle name="Normal 3 2 4 2 2 2 4 4" xfId="22970" xr:uid="{00000000-0005-0000-0000-0000CE550000}"/>
    <cellStyle name="Normal 3 2 4 2 2 2 5" xfId="22971" xr:uid="{00000000-0005-0000-0000-0000CF550000}"/>
    <cellStyle name="Normal 3 2 4 2 2 2 5 2" xfId="22972" xr:uid="{00000000-0005-0000-0000-0000D0550000}"/>
    <cellStyle name="Normal 3 2 4 2 2 2 5 2 2" xfId="22973" xr:uid="{00000000-0005-0000-0000-0000D1550000}"/>
    <cellStyle name="Normal 3 2 4 2 2 2 5 2 2 2" xfId="22974" xr:uid="{00000000-0005-0000-0000-0000D2550000}"/>
    <cellStyle name="Normal 3 2 4 2 2 2 5 2 3" xfId="22975" xr:uid="{00000000-0005-0000-0000-0000D3550000}"/>
    <cellStyle name="Normal 3 2 4 2 2 2 5 3" xfId="22976" xr:uid="{00000000-0005-0000-0000-0000D4550000}"/>
    <cellStyle name="Normal 3 2 4 2 2 2 5 3 2" xfId="22977" xr:uid="{00000000-0005-0000-0000-0000D5550000}"/>
    <cellStyle name="Normal 3 2 4 2 2 2 5 4" xfId="22978" xr:uid="{00000000-0005-0000-0000-0000D6550000}"/>
    <cellStyle name="Normal 3 2 4 2 2 2 6" xfId="22979" xr:uid="{00000000-0005-0000-0000-0000D7550000}"/>
    <cellStyle name="Normal 3 2 4 2 2 2 6 2" xfId="22980" xr:uid="{00000000-0005-0000-0000-0000D8550000}"/>
    <cellStyle name="Normal 3 2 4 2 2 2 6 2 2" xfId="22981" xr:uid="{00000000-0005-0000-0000-0000D9550000}"/>
    <cellStyle name="Normal 3 2 4 2 2 2 6 3" xfId="22982" xr:uid="{00000000-0005-0000-0000-0000DA550000}"/>
    <cellStyle name="Normal 3 2 4 2 2 2 7" xfId="22983" xr:uid="{00000000-0005-0000-0000-0000DB550000}"/>
    <cellStyle name="Normal 3 2 4 2 2 2 7 2" xfId="22984" xr:uid="{00000000-0005-0000-0000-0000DC550000}"/>
    <cellStyle name="Normal 3 2 4 2 2 2 8" xfId="22985" xr:uid="{00000000-0005-0000-0000-0000DD550000}"/>
    <cellStyle name="Normal 3 2 4 2 2 2 8 2" xfId="22986" xr:uid="{00000000-0005-0000-0000-0000DE550000}"/>
    <cellStyle name="Normal 3 2 4 2 2 2 9" xfId="22987" xr:uid="{00000000-0005-0000-0000-0000DF550000}"/>
    <cellStyle name="Normal 3 2 4 2 2 3" xfId="22988" xr:uid="{00000000-0005-0000-0000-0000E0550000}"/>
    <cellStyle name="Normal 3 2 4 2 2 3 2" xfId="22989" xr:uid="{00000000-0005-0000-0000-0000E1550000}"/>
    <cellStyle name="Normal 3 2 4 2 2 3 2 2" xfId="22990" xr:uid="{00000000-0005-0000-0000-0000E2550000}"/>
    <cellStyle name="Normal 3 2 4 2 2 3 2 2 2" xfId="22991" xr:uid="{00000000-0005-0000-0000-0000E3550000}"/>
    <cellStyle name="Normal 3 2 4 2 2 3 2 2 2 2" xfId="22992" xr:uid="{00000000-0005-0000-0000-0000E4550000}"/>
    <cellStyle name="Normal 3 2 4 2 2 3 2 2 2 2 2" xfId="22993" xr:uid="{00000000-0005-0000-0000-0000E5550000}"/>
    <cellStyle name="Normal 3 2 4 2 2 3 2 2 2 3" xfId="22994" xr:uid="{00000000-0005-0000-0000-0000E6550000}"/>
    <cellStyle name="Normal 3 2 4 2 2 3 2 2 3" xfId="22995" xr:uid="{00000000-0005-0000-0000-0000E7550000}"/>
    <cellStyle name="Normal 3 2 4 2 2 3 2 2 3 2" xfId="22996" xr:uid="{00000000-0005-0000-0000-0000E8550000}"/>
    <cellStyle name="Normal 3 2 4 2 2 3 2 2 4" xfId="22997" xr:uid="{00000000-0005-0000-0000-0000E9550000}"/>
    <cellStyle name="Normal 3 2 4 2 2 3 2 3" xfId="22998" xr:uid="{00000000-0005-0000-0000-0000EA550000}"/>
    <cellStyle name="Normal 3 2 4 2 2 3 2 3 2" xfId="22999" xr:uid="{00000000-0005-0000-0000-0000EB550000}"/>
    <cellStyle name="Normal 3 2 4 2 2 3 2 3 2 2" xfId="23000" xr:uid="{00000000-0005-0000-0000-0000EC550000}"/>
    <cellStyle name="Normal 3 2 4 2 2 3 2 3 3" xfId="23001" xr:uid="{00000000-0005-0000-0000-0000ED550000}"/>
    <cellStyle name="Normal 3 2 4 2 2 3 2 4" xfId="23002" xr:uid="{00000000-0005-0000-0000-0000EE550000}"/>
    <cellStyle name="Normal 3 2 4 2 2 3 2 4 2" xfId="23003" xr:uid="{00000000-0005-0000-0000-0000EF550000}"/>
    <cellStyle name="Normal 3 2 4 2 2 3 2 5" xfId="23004" xr:uid="{00000000-0005-0000-0000-0000F0550000}"/>
    <cellStyle name="Normal 3 2 4 2 2 3 3" xfId="23005" xr:uid="{00000000-0005-0000-0000-0000F1550000}"/>
    <cellStyle name="Normal 3 2 4 2 2 3 3 2" xfId="23006" xr:uid="{00000000-0005-0000-0000-0000F2550000}"/>
    <cellStyle name="Normal 3 2 4 2 2 3 3 2 2" xfId="23007" xr:uid="{00000000-0005-0000-0000-0000F3550000}"/>
    <cellStyle name="Normal 3 2 4 2 2 3 3 2 2 2" xfId="23008" xr:uid="{00000000-0005-0000-0000-0000F4550000}"/>
    <cellStyle name="Normal 3 2 4 2 2 3 3 2 3" xfId="23009" xr:uid="{00000000-0005-0000-0000-0000F5550000}"/>
    <cellStyle name="Normal 3 2 4 2 2 3 3 3" xfId="23010" xr:uid="{00000000-0005-0000-0000-0000F6550000}"/>
    <cellStyle name="Normal 3 2 4 2 2 3 3 3 2" xfId="23011" xr:uid="{00000000-0005-0000-0000-0000F7550000}"/>
    <cellStyle name="Normal 3 2 4 2 2 3 3 4" xfId="23012" xr:uid="{00000000-0005-0000-0000-0000F8550000}"/>
    <cellStyle name="Normal 3 2 4 2 2 3 4" xfId="23013" xr:uid="{00000000-0005-0000-0000-0000F9550000}"/>
    <cellStyle name="Normal 3 2 4 2 2 3 4 2" xfId="23014" xr:uid="{00000000-0005-0000-0000-0000FA550000}"/>
    <cellStyle name="Normal 3 2 4 2 2 3 4 2 2" xfId="23015" xr:uid="{00000000-0005-0000-0000-0000FB550000}"/>
    <cellStyle name="Normal 3 2 4 2 2 3 4 2 2 2" xfId="23016" xr:uid="{00000000-0005-0000-0000-0000FC550000}"/>
    <cellStyle name="Normal 3 2 4 2 2 3 4 2 3" xfId="23017" xr:uid="{00000000-0005-0000-0000-0000FD550000}"/>
    <cellStyle name="Normal 3 2 4 2 2 3 4 3" xfId="23018" xr:uid="{00000000-0005-0000-0000-0000FE550000}"/>
    <cellStyle name="Normal 3 2 4 2 2 3 4 3 2" xfId="23019" xr:uid="{00000000-0005-0000-0000-0000FF550000}"/>
    <cellStyle name="Normal 3 2 4 2 2 3 4 4" xfId="23020" xr:uid="{00000000-0005-0000-0000-000000560000}"/>
    <cellStyle name="Normal 3 2 4 2 2 3 5" xfId="23021" xr:uid="{00000000-0005-0000-0000-000001560000}"/>
    <cellStyle name="Normal 3 2 4 2 2 3 5 2" xfId="23022" xr:uid="{00000000-0005-0000-0000-000002560000}"/>
    <cellStyle name="Normal 3 2 4 2 2 3 5 2 2" xfId="23023" xr:uid="{00000000-0005-0000-0000-000003560000}"/>
    <cellStyle name="Normal 3 2 4 2 2 3 5 3" xfId="23024" xr:uid="{00000000-0005-0000-0000-000004560000}"/>
    <cellStyle name="Normal 3 2 4 2 2 3 6" xfId="23025" xr:uid="{00000000-0005-0000-0000-000005560000}"/>
    <cellStyle name="Normal 3 2 4 2 2 3 6 2" xfId="23026" xr:uid="{00000000-0005-0000-0000-000006560000}"/>
    <cellStyle name="Normal 3 2 4 2 2 3 7" xfId="23027" xr:uid="{00000000-0005-0000-0000-000007560000}"/>
    <cellStyle name="Normal 3 2 4 2 2 3 7 2" xfId="23028" xr:uid="{00000000-0005-0000-0000-000008560000}"/>
    <cellStyle name="Normal 3 2 4 2 2 3 8" xfId="23029" xr:uid="{00000000-0005-0000-0000-000009560000}"/>
    <cellStyle name="Normal 3 2 4 2 2 4" xfId="23030" xr:uid="{00000000-0005-0000-0000-00000A560000}"/>
    <cellStyle name="Normal 3 2 4 2 2 4 2" xfId="23031" xr:uid="{00000000-0005-0000-0000-00000B560000}"/>
    <cellStyle name="Normal 3 2 4 2 2 4 2 2" xfId="23032" xr:uid="{00000000-0005-0000-0000-00000C560000}"/>
    <cellStyle name="Normal 3 2 4 2 2 4 2 2 2" xfId="23033" xr:uid="{00000000-0005-0000-0000-00000D560000}"/>
    <cellStyle name="Normal 3 2 4 2 2 4 2 2 2 2" xfId="23034" xr:uid="{00000000-0005-0000-0000-00000E560000}"/>
    <cellStyle name="Normal 3 2 4 2 2 4 2 2 3" xfId="23035" xr:uid="{00000000-0005-0000-0000-00000F560000}"/>
    <cellStyle name="Normal 3 2 4 2 2 4 2 3" xfId="23036" xr:uid="{00000000-0005-0000-0000-000010560000}"/>
    <cellStyle name="Normal 3 2 4 2 2 4 2 3 2" xfId="23037" xr:uid="{00000000-0005-0000-0000-000011560000}"/>
    <cellStyle name="Normal 3 2 4 2 2 4 2 4" xfId="23038" xr:uid="{00000000-0005-0000-0000-000012560000}"/>
    <cellStyle name="Normal 3 2 4 2 2 4 3" xfId="23039" xr:uid="{00000000-0005-0000-0000-000013560000}"/>
    <cellStyle name="Normal 3 2 4 2 2 4 3 2" xfId="23040" xr:uid="{00000000-0005-0000-0000-000014560000}"/>
    <cellStyle name="Normal 3 2 4 2 2 4 3 2 2" xfId="23041" xr:uid="{00000000-0005-0000-0000-000015560000}"/>
    <cellStyle name="Normal 3 2 4 2 2 4 3 3" xfId="23042" xr:uid="{00000000-0005-0000-0000-000016560000}"/>
    <cellStyle name="Normal 3 2 4 2 2 4 4" xfId="23043" xr:uid="{00000000-0005-0000-0000-000017560000}"/>
    <cellStyle name="Normal 3 2 4 2 2 4 4 2" xfId="23044" xr:uid="{00000000-0005-0000-0000-000018560000}"/>
    <cellStyle name="Normal 3 2 4 2 2 4 5" xfId="23045" xr:uid="{00000000-0005-0000-0000-000019560000}"/>
    <cellStyle name="Normal 3 2 4 2 2 5" xfId="23046" xr:uid="{00000000-0005-0000-0000-00001A560000}"/>
    <cellStyle name="Normal 3 2 4 2 2 5 2" xfId="23047" xr:uid="{00000000-0005-0000-0000-00001B560000}"/>
    <cellStyle name="Normal 3 2 4 2 2 5 2 2" xfId="23048" xr:uid="{00000000-0005-0000-0000-00001C560000}"/>
    <cellStyle name="Normal 3 2 4 2 2 5 2 2 2" xfId="23049" xr:uid="{00000000-0005-0000-0000-00001D560000}"/>
    <cellStyle name="Normal 3 2 4 2 2 5 2 3" xfId="23050" xr:uid="{00000000-0005-0000-0000-00001E560000}"/>
    <cellStyle name="Normal 3 2 4 2 2 5 3" xfId="23051" xr:uid="{00000000-0005-0000-0000-00001F560000}"/>
    <cellStyle name="Normal 3 2 4 2 2 5 3 2" xfId="23052" xr:uid="{00000000-0005-0000-0000-000020560000}"/>
    <cellStyle name="Normal 3 2 4 2 2 5 4" xfId="23053" xr:uid="{00000000-0005-0000-0000-000021560000}"/>
    <cellStyle name="Normal 3 2 4 2 2 6" xfId="23054" xr:uid="{00000000-0005-0000-0000-000022560000}"/>
    <cellStyle name="Normal 3 2 4 2 2 6 2" xfId="23055" xr:uid="{00000000-0005-0000-0000-000023560000}"/>
    <cellStyle name="Normal 3 2 4 2 2 6 2 2" xfId="23056" xr:uid="{00000000-0005-0000-0000-000024560000}"/>
    <cellStyle name="Normal 3 2 4 2 2 6 2 2 2" xfId="23057" xr:uid="{00000000-0005-0000-0000-000025560000}"/>
    <cellStyle name="Normal 3 2 4 2 2 6 2 3" xfId="23058" xr:uid="{00000000-0005-0000-0000-000026560000}"/>
    <cellStyle name="Normal 3 2 4 2 2 6 3" xfId="23059" xr:uid="{00000000-0005-0000-0000-000027560000}"/>
    <cellStyle name="Normal 3 2 4 2 2 6 3 2" xfId="23060" xr:uid="{00000000-0005-0000-0000-000028560000}"/>
    <cellStyle name="Normal 3 2 4 2 2 6 4" xfId="23061" xr:uid="{00000000-0005-0000-0000-000029560000}"/>
    <cellStyle name="Normal 3 2 4 2 2 7" xfId="23062" xr:uid="{00000000-0005-0000-0000-00002A560000}"/>
    <cellStyle name="Normal 3 2 4 2 2 7 2" xfId="23063" xr:uid="{00000000-0005-0000-0000-00002B560000}"/>
    <cellStyle name="Normal 3 2 4 2 2 7 2 2" xfId="23064" xr:uid="{00000000-0005-0000-0000-00002C560000}"/>
    <cellStyle name="Normal 3 2 4 2 2 7 3" xfId="23065" xr:uid="{00000000-0005-0000-0000-00002D560000}"/>
    <cellStyle name="Normal 3 2 4 2 2 8" xfId="23066" xr:uid="{00000000-0005-0000-0000-00002E560000}"/>
    <cellStyle name="Normal 3 2 4 2 2 8 2" xfId="23067" xr:uid="{00000000-0005-0000-0000-00002F560000}"/>
    <cellStyle name="Normal 3 2 4 2 2 9" xfId="23068" xr:uid="{00000000-0005-0000-0000-000030560000}"/>
    <cellStyle name="Normal 3 2 4 2 2 9 2" xfId="23069" xr:uid="{00000000-0005-0000-0000-000031560000}"/>
    <cellStyle name="Normal 3 2 4 2 3" xfId="23070" xr:uid="{00000000-0005-0000-0000-000032560000}"/>
    <cellStyle name="Normal 3 2 4 2 3 10" xfId="23071" xr:uid="{00000000-0005-0000-0000-000033560000}"/>
    <cellStyle name="Normal 3 2 4 2 3 2" xfId="23072" xr:uid="{00000000-0005-0000-0000-000034560000}"/>
    <cellStyle name="Normal 3 2 4 2 3 2 2" xfId="23073" xr:uid="{00000000-0005-0000-0000-000035560000}"/>
    <cellStyle name="Normal 3 2 4 2 3 2 2 2" xfId="23074" xr:uid="{00000000-0005-0000-0000-000036560000}"/>
    <cellStyle name="Normal 3 2 4 2 3 2 2 2 2" xfId="23075" xr:uid="{00000000-0005-0000-0000-000037560000}"/>
    <cellStyle name="Normal 3 2 4 2 3 2 2 2 2 2" xfId="23076" xr:uid="{00000000-0005-0000-0000-000038560000}"/>
    <cellStyle name="Normal 3 2 4 2 3 2 2 2 2 2 2" xfId="23077" xr:uid="{00000000-0005-0000-0000-000039560000}"/>
    <cellStyle name="Normal 3 2 4 2 3 2 2 2 2 2 2 2" xfId="23078" xr:uid="{00000000-0005-0000-0000-00003A560000}"/>
    <cellStyle name="Normal 3 2 4 2 3 2 2 2 2 2 3" xfId="23079" xr:uid="{00000000-0005-0000-0000-00003B560000}"/>
    <cellStyle name="Normal 3 2 4 2 3 2 2 2 2 3" xfId="23080" xr:uid="{00000000-0005-0000-0000-00003C560000}"/>
    <cellStyle name="Normal 3 2 4 2 3 2 2 2 2 3 2" xfId="23081" xr:uid="{00000000-0005-0000-0000-00003D560000}"/>
    <cellStyle name="Normal 3 2 4 2 3 2 2 2 2 4" xfId="23082" xr:uid="{00000000-0005-0000-0000-00003E560000}"/>
    <cellStyle name="Normal 3 2 4 2 3 2 2 2 3" xfId="23083" xr:uid="{00000000-0005-0000-0000-00003F560000}"/>
    <cellStyle name="Normal 3 2 4 2 3 2 2 2 3 2" xfId="23084" xr:uid="{00000000-0005-0000-0000-000040560000}"/>
    <cellStyle name="Normal 3 2 4 2 3 2 2 2 3 2 2" xfId="23085" xr:uid="{00000000-0005-0000-0000-000041560000}"/>
    <cellStyle name="Normal 3 2 4 2 3 2 2 2 3 3" xfId="23086" xr:uid="{00000000-0005-0000-0000-000042560000}"/>
    <cellStyle name="Normal 3 2 4 2 3 2 2 2 4" xfId="23087" xr:uid="{00000000-0005-0000-0000-000043560000}"/>
    <cellStyle name="Normal 3 2 4 2 3 2 2 2 4 2" xfId="23088" xr:uid="{00000000-0005-0000-0000-000044560000}"/>
    <cellStyle name="Normal 3 2 4 2 3 2 2 2 5" xfId="23089" xr:uid="{00000000-0005-0000-0000-000045560000}"/>
    <cellStyle name="Normal 3 2 4 2 3 2 2 3" xfId="23090" xr:uid="{00000000-0005-0000-0000-000046560000}"/>
    <cellStyle name="Normal 3 2 4 2 3 2 2 3 2" xfId="23091" xr:uid="{00000000-0005-0000-0000-000047560000}"/>
    <cellStyle name="Normal 3 2 4 2 3 2 2 3 2 2" xfId="23092" xr:uid="{00000000-0005-0000-0000-000048560000}"/>
    <cellStyle name="Normal 3 2 4 2 3 2 2 3 2 2 2" xfId="23093" xr:uid="{00000000-0005-0000-0000-000049560000}"/>
    <cellStyle name="Normal 3 2 4 2 3 2 2 3 2 3" xfId="23094" xr:uid="{00000000-0005-0000-0000-00004A560000}"/>
    <cellStyle name="Normal 3 2 4 2 3 2 2 3 3" xfId="23095" xr:uid="{00000000-0005-0000-0000-00004B560000}"/>
    <cellStyle name="Normal 3 2 4 2 3 2 2 3 3 2" xfId="23096" xr:uid="{00000000-0005-0000-0000-00004C560000}"/>
    <cellStyle name="Normal 3 2 4 2 3 2 2 3 4" xfId="23097" xr:uid="{00000000-0005-0000-0000-00004D560000}"/>
    <cellStyle name="Normal 3 2 4 2 3 2 2 4" xfId="23098" xr:uid="{00000000-0005-0000-0000-00004E560000}"/>
    <cellStyle name="Normal 3 2 4 2 3 2 2 4 2" xfId="23099" xr:uid="{00000000-0005-0000-0000-00004F560000}"/>
    <cellStyle name="Normal 3 2 4 2 3 2 2 4 2 2" xfId="23100" xr:uid="{00000000-0005-0000-0000-000050560000}"/>
    <cellStyle name="Normal 3 2 4 2 3 2 2 4 2 2 2" xfId="23101" xr:uid="{00000000-0005-0000-0000-000051560000}"/>
    <cellStyle name="Normal 3 2 4 2 3 2 2 4 2 3" xfId="23102" xr:uid="{00000000-0005-0000-0000-000052560000}"/>
    <cellStyle name="Normal 3 2 4 2 3 2 2 4 3" xfId="23103" xr:uid="{00000000-0005-0000-0000-000053560000}"/>
    <cellStyle name="Normal 3 2 4 2 3 2 2 4 3 2" xfId="23104" xr:uid="{00000000-0005-0000-0000-000054560000}"/>
    <cellStyle name="Normal 3 2 4 2 3 2 2 4 4" xfId="23105" xr:uid="{00000000-0005-0000-0000-000055560000}"/>
    <cellStyle name="Normal 3 2 4 2 3 2 2 5" xfId="23106" xr:uid="{00000000-0005-0000-0000-000056560000}"/>
    <cellStyle name="Normal 3 2 4 2 3 2 2 5 2" xfId="23107" xr:uid="{00000000-0005-0000-0000-000057560000}"/>
    <cellStyle name="Normal 3 2 4 2 3 2 2 5 2 2" xfId="23108" xr:uid="{00000000-0005-0000-0000-000058560000}"/>
    <cellStyle name="Normal 3 2 4 2 3 2 2 5 3" xfId="23109" xr:uid="{00000000-0005-0000-0000-000059560000}"/>
    <cellStyle name="Normal 3 2 4 2 3 2 2 6" xfId="23110" xr:uid="{00000000-0005-0000-0000-00005A560000}"/>
    <cellStyle name="Normal 3 2 4 2 3 2 2 6 2" xfId="23111" xr:uid="{00000000-0005-0000-0000-00005B560000}"/>
    <cellStyle name="Normal 3 2 4 2 3 2 2 7" xfId="23112" xr:uid="{00000000-0005-0000-0000-00005C560000}"/>
    <cellStyle name="Normal 3 2 4 2 3 2 2 7 2" xfId="23113" xr:uid="{00000000-0005-0000-0000-00005D560000}"/>
    <cellStyle name="Normal 3 2 4 2 3 2 2 8" xfId="23114" xr:uid="{00000000-0005-0000-0000-00005E560000}"/>
    <cellStyle name="Normal 3 2 4 2 3 2 3" xfId="23115" xr:uid="{00000000-0005-0000-0000-00005F560000}"/>
    <cellStyle name="Normal 3 2 4 2 3 2 3 2" xfId="23116" xr:uid="{00000000-0005-0000-0000-000060560000}"/>
    <cellStyle name="Normal 3 2 4 2 3 2 3 2 2" xfId="23117" xr:uid="{00000000-0005-0000-0000-000061560000}"/>
    <cellStyle name="Normal 3 2 4 2 3 2 3 2 2 2" xfId="23118" xr:uid="{00000000-0005-0000-0000-000062560000}"/>
    <cellStyle name="Normal 3 2 4 2 3 2 3 2 2 2 2" xfId="23119" xr:uid="{00000000-0005-0000-0000-000063560000}"/>
    <cellStyle name="Normal 3 2 4 2 3 2 3 2 2 3" xfId="23120" xr:uid="{00000000-0005-0000-0000-000064560000}"/>
    <cellStyle name="Normal 3 2 4 2 3 2 3 2 3" xfId="23121" xr:uid="{00000000-0005-0000-0000-000065560000}"/>
    <cellStyle name="Normal 3 2 4 2 3 2 3 2 3 2" xfId="23122" xr:uid="{00000000-0005-0000-0000-000066560000}"/>
    <cellStyle name="Normal 3 2 4 2 3 2 3 2 4" xfId="23123" xr:uid="{00000000-0005-0000-0000-000067560000}"/>
    <cellStyle name="Normal 3 2 4 2 3 2 3 3" xfId="23124" xr:uid="{00000000-0005-0000-0000-000068560000}"/>
    <cellStyle name="Normal 3 2 4 2 3 2 3 3 2" xfId="23125" xr:uid="{00000000-0005-0000-0000-000069560000}"/>
    <cellStyle name="Normal 3 2 4 2 3 2 3 3 2 2" xfId="23126" xr:uid="{00000000-0005-0000-0000-00006A560000}"/>
    <cellStyle name="Normal 3 2 4 2 3 2 3 3 3" xfId="23127" xr:uid="{00000000-0005-0000-0000-00006B560000}"/>
    <cellStyle name="Normal 3 2 4 2 3 2 3 4" xfId="23128" xr:uid="{00000000-0005-0000-0000-00006C560000}"/>
    <cellStyle name="Normal 3 2 4 2 3 2 3 4 2" xfId="23129" xr:uid="{00000000-0005-0000-0000-00006D560000}"/>
    <cellStyle name="Normal 3 2 4 2 3 2 3 5" xfId="23130" xr:uid="{00000000-0005-0000-0000-00006E560000}"/>
    <cellStyle name="Normal 3 2 4 2 3 2 4" xfId="23131" xr:uid="{00000000-0005-0000-0000-00006F560000}"/>
    <cellStyle name="Normal 3 2 4 2 3 2 4 2" xfId="23132" xr:uid="{00000000-0005-0000-0000-000070560000}"/>
    <cellStyle name="Normal 3 2 4 2 3 2 4 2 2" xfId="23133" xr:uid="{00000000-0005-0000-0000-000071560000}"/>
    <cellStyle name="Normal 3 2 4 2 3 2 4 2 2 2" xfId="23134" xr:uid="{00000000-0005-0000-0000-000072560000}"/>
    <cellStyle name="Normal 3 2 4 2 3 2 4 2 3" xfId="23135" xr:uid="{00000000-0005-0000-0000-000073560000}"/>
    <cellStyle name="Normal 3 2 4 2 3 2 4 3" xfId="23136" xr:uid="{00000000-0005-0000-0000-000074560000}"/>
    <cellStyle name="Normal 3 2 4 2 3 2 4 3 2" xfId="23137" xr:uid="{00000000-0005-0000-0000-000075560000}"/>
    <cellStyle name="Normal 3 2 4 2 3 2 4 4" xfId="23138" xr:uid="{00000000-0005-0000-0000-000076560000}"/>
    <cellStyle name="Normal 3 2 4 2 3 2 5" xfId="23139" xr:uid="{00000000-0005-0000-0000-000077560000}"/>
    <cellStyle name="Normal 3 2 4 2 3 2 5 2" xfId="23140" xr:uid="{00000000-0005-0000-0000-000078560000}"/>
    <cellStyle name="Normal 3 2 4 2 3 2 5 2 2" xfId="23141" xr:uid="{00000000-0005-0000-0000-000079560000}"/>
    <cellStyle name="Normal 3 2 4 2 3 2 5 2 2 2" xfId="23142" xr:uid="{00000000-0005-0000-0000-00007A560000}"/>
    <cellStyle name="Normal 3 2 4 2 3 2 5 2 3" xfId="23143" xr:uid="{00000000-0005-0000-0000-00007B560000}"/>
    <cellStyle name="Normal 3 2 4 2 3 2 5 3" xfId="23144" xr:uid="{00000000-0005-0000-0000-00007C560000}"/>
    <cellStyle name="Normal 3 2 4 2 3 2 5 3 2" xfId="23145" xr:uid="{00000000-0005-0000-0000-00007D560000}"/>
    <cellStyle name="Normal 3 2 4 2 3 2 5 4" xfId="23146" xr:uid="{00000000-0005-0000-0000-00007E560000}"/>
    <cellStyle name="Normal 3 2 4 2 3 2 6" xfId="23147" xr:uid="{00000000-0005-0000-0000-00007F560000}"/>
    <cellStyle name="Normal 3 2 4 2 3 2 6 2" xfId="23148" xr:uid="{00000000-0005-0000-0000-000080560000}"/>
    <cellStyle name="Normal 3 2 4 2 3 2 6 2 2" xfId="23149" xr:uid="{00000000-0005-0000-0000-000081560000}"/>
    <cellStyle name="Normal 3 2 4 2 3 2 6 3" xfId="23150" xr:uid="{00000000-0005-0000-0000-000082560000}"/>
    <cellStyle name="Normal 3 2 4 2 3 2 7" xfId="23151" xr:uid="{00000000-0005-0000-0000-000083560000}"/>
    <cellStyle name="Normal 3 2 4 2 3 2 7 2" xfId="23152" xr:uid="{00000000-0005-0000-0000-000084560000}"/>
    <cellStyle name="Normal 3 2 4 2 3 2 8" xfId="23153" xr:uid="{00000000-0005-0000-0000-000085560000}"/>
    <cellStyle name="Normal 3 2 4 2 3 2 8 2" xfId="23154" xr:uid="{00000000-0005-0000-0000-000086560000}"/>
    <cellStyle name="Normal 3 2 4 2 3 2 9" xfId="23155" xr:uid="{00000000-0005-0000-0000-000087560000}"/>
    <cellStyle name="Normal 3 2 4 2 3 3" xfId="23156" xr:uid="{00000000-0005-0000-0000-000088560000}"/>
    <cellStyle name="Normal 3 2 4 2 3 3 2" xfId="23157" xr:uid="{00000000-0005-0000-0000-000089560000}"/>
    <cellStyle name="Normal 3 2 4 2 3 3 2 2" xfId="23158" xr:uid="{00000000-0005-0000-0000-00008A560000}"/>
    <cellStyle name="Normal 3 2 4 2 3 3 2 2 2" xfId="23159" xr:uid="{00000000-0005-0000-0000-00008B560000}"/>
    <cellStyle name="Normal 3 2 4 2 3 3 2 2 2 2" xfId="23160" xr:uid="{00000000-0005-0000-0000-00008C560000}"/>
    <cellStyle name="Normal 3 2 4 2 3 3 2 2 2 2 2" xfId="23161" xr:uid="{00000000-0005-0000-0000-00008D560000}"/>
    <cellStyle name="Normal 3 2 4 2 3 3 2 2 2 3" xfId="23162" xr:uid="{00000000-0005-0000-0000-00008E560000}"/>
    <cellStyle name="Normal 3 2 4 2 3 3 2 2 3" xfId="23163" xr:uid="{00000000-0005-0000-0000-00008F560000}"/>
    <cellStyle name="Normal 3 2 4 2 3 3 2 2 3 2" xfId="23164" xr:uid="{00000000-0005-0000-0000-000090560000}"/>
    <cellStyle name="Normal 3 2 4 2 3 3 2 2 4" xfId="23165" xr:uid="{00000000-0005-0000-0000-000091560000}"/>
    <cellStyle name="Normal 3 2 4 2 3 3 2 3" xfId="23166" xr:uid="{00000000-0005-0000-0000-000092560000}"/>
    <cellStyle name="Normal 3 2 4 2 3 3 2 3 2" xfId="23167" xr:uid="{00000000-0005-0000-0000-000093560000}"/>
    <cellStyle name="Normal 3 2 4 2 3 3 2 3 2 2" xfId="23168" xr:uid="{00000000-0005-0000-0000-000094560000}"/>
    <cellStyle name="Normal 3 2 4 2 3 3 2 3 3" xfId="23169" xr:uid="{00000000-0005-0000-0000-000095560000}"/>
    <cellStyle name="Normal 3 2 4 2 3 3 2 4" xfId="23170" xr:uid="{00000000-0005-0000-0000-000096560000}"/>
    <cellStyle name="Normal 3 2 4 2 3 3 2 4 2" xfId="23171" xr:uid="{00000000-0005-0000-0000-000097560000}"/>
    <cellStyle name="Normal 3 2 4 2 3 3 2 5" xfId="23172" xr:uid="{00000000-0005-0000-0000-000098560000}"/>
    <cellStyle name="Normal 3 2 4 2 3 3 3" xfId="23173" xr:uid="{00000000-0005-0000-0000-000099560000}"/>
    <cellStyle name="Normal 3 2 4 2 3 3 3 2" xfId="23174" xr:uid="{00000000-0005-0000-0000-00009A560000}"/>
    <cellStyle name="Normal 3 2 4 2 3 3 3 2 2" xfId="23175" xr:uid="{00000000-0005-0000-0000-00009B560000}"/>
    <cellStyle name="Normal 3 2 4 2 3 3 3 2 2 2" xfId="23176" xr:uid="{00000000-0005-0000-0000-00009C560000}"/>
    <cellStyle name="Normal 3 2 4 2 3 3 3 2 3" xfId="23177" xr:uid="{00000000-0005-0000-0000-00009D560000}"/>
    <cellStyle name="Normal 3 2 4 2 3 3 3 3" xfId="23178" xr:uid="{00000000-0005-0000-0000-00009E560000}"/>
    <cellStyle name="Normal 3 2 4 2 3 3 3 3 2" xfId="23179" xr:uid="{00000000-0005-0000-0000-00009F560000}"/>
    <cellStyle name="Normal 3 2 4 2 3 3 3 4" xfId="23180" xr:uid="{00000000-0005-0000-0000-0000A0560000}"/>
    <cellStyle name="Normal 3 2 4 2 3 3 4" xfId="23181" xr:uid="{00000000-0005-0000-0000-0000A1560000}"/>
    <cellStyle name="Normal 3 2 4 2 3 3 4 2" xfId="23182" xr:uid="{00000000-0005-0000-0000-0000A2560000}"/>
    <cellStyle name="Normal 3 2 4 2 3 3 4 2 2" xfId="23183" xr:uid="{00000000-0005-0000-0000-0000A3560000}"/>
    <cellStyle name="Normal 3 2 4 2 3 3 4 2 2 2" xfId="23184" xr:uid="{00000000-0005-0000-0000-0000A4560000}"/>
    <cellStyle name="Normal 3 2 4 2 3 3 4 2 3" xfId="23185" xr:uid="{00000000-0005-0000-0000-0000A5560000}"/>
    <cellStyle name="Normal 3 2 4 2 3 3 4 3" xfId="23186" xr:uid="{00000000-0005-0000-0000-0000A6560000}"/>
    <cellStyle name="Normal 3 2 4 2 3 3 4 3 2" xfId="23187" xr:uid="{00000000-0005-0000-0000-0000A7560000}"/>
    <cellStyle name="Normal 3 2 4 2 3 3 4 4" xfId="23188" xr:uid="{00000000-0005-0000-0000-0000A8560000}"/>
    <cellStyle name="Normal 3 2 4 2 3 3 5" xfId="23189" xr:uid="{00000000-0005-0000-0000-0000A9560000}"/>
    <cellStyle name="Normal 3 2 4 2 3 3 5 2" xfId="23190" xr:uid="{00000000-0005-0000-0000-0000AA560000}"/>
    <cellStyle name="Normal 3 2 4 2 3 3 5 2 2" xfId="23191" xr:uid="{00000000-0005-0000-0000-0000AB560000}"/>
    <cellStyle name="Normal 3 2 4 2 3 3 5 3" xfId="23192" xr:uid="{00000000-0005-0000-0000-0000AC560000}"/>
    <cellStyle name="Normal 3 2 4 2 3 3 6" xfId="23193" xr:uid="{00000000-0005-0000-0000-0000AD560000}"/>
    <cellStyle name="Normal 3 2 4 2 3 3 6 2" xfId="23194" xr:uid="{00000000-0005-0000-0000-0000AE560000}"/>
    <cellStyle name="Normal 3 2 4 2 3 3 7" xfId="23195" xr:uid="{00000000-0005-0000-0000-0000AF560000}"/>
    <cellStyle name="Normal 3 2 4 2 3 3 7 2" xfId="23196" xr:uid="{00000000-0005-0000-0000-0000B0560000}"/>
    <cellStyle name="Normal 3 2 4 2 3 3 8" xfId="23197" xr:uid="{00000000-0005-0000-0000-0000B1560000}"/>
    <cellStyle name="Normal 3 2 4 2 3 4" xfId="23198" xr:uid="{00000000-0005-0000-0000-0000B2560000}"/>
    <cellStyle name="Normal 3 2 4 2 3 4 2" xfId="23199" xr:uid="{00000000-0005-0000-0000-0000B3560000}"/>
    <cellStyle name="Normal 3 2 4 2 3 4 2 2" xfId="23200" xr:uid="{00000000-0005-0000-0000-0000B4560000}"/>
    <cellStyle name="Normal 3 2 4 2 3 4 2 2 2" xfId="23201" xr:uid="{00000000-0005-0000-0000-0000B5560000}"/>
    <cellStyle name="Normal 3 2 4 2 3 4 2 2 2 2" xfId="23202" xr:uid="{00000000-0005-0000-0000-0000B6560000}"/>
    <cellStyle name="Normal 3 2 4 2 3 4 2 2 3" xfId="23203" xr:uid="{00000000-0005-0000-0000-0000B7560000}"/>
    <cellStyle name="Normal 3 2 4 2 3 4 2 3" xfId="23204" xr:uid="{00000000-0005-0000-0000-0000B8560000}"/>
    <cellStyle name="Normal 3 2 4 2 3 4 2 3 2" xfId="23205" xr:uid="{00000000-0005-0000-0000-0000B9560000}"/>
    <cellStyle name="Normal 3 2 4 2 3 4 2 4" xfId="23206" xr:uid="{00000000-0005-0000-0000-0000BA560000}"/>
    <cellStyle name="Normal 3 2 4 2 3 4 3" xfId="23207" xr:uid="{00000000-0005-0000-0000-0000BB560000}"/>
    <cellStyle name="Normal 3 2 4 2 3 4 3 2" xfId="23208" xr:uid="{00000000-0005-0000-0000-0000BC560000}"/>
    <cellStyle name="Normal 3 2 4 2 3 4 3 2 2" xfId="23209" xr:uid="{00000000-0005-0000-0000-0000BD560000}"/>
    <cellStyle name="Normal 3 2 4 2 3 4 3 3" xfId="23210" xr:uid="{00000000-0005-0000-0000-0000BE560000}"/>
    <cellStyle name="Normal 3 2 4 2 3 4 4" xfId="23211" xr:uid="{00000000-0005-0000-0000-0000BF560000}"/>
    <cellStyle name="Normal 3 2 4 2 3 4 4 2" xfId="23212" xr:uid="{00000000-0005-0000-0000-0000C0560000}"/>
    <cellStyle name="Normal 3 2 4 2 3 4 5" xfId="23213" xr:uid="{00000000-0005-0000-0000-0000C1560000}"/>
    <cellStyle name="Normal 3 2 4 2 3 5" xfId="23214" xr:uid="{00000000-0005-0000-0000-0000C2560000}"/>
    <cellStyle name="Normal 3 2 4 2 3 5 2" xfId="23215" xr:uid="{00000000-0005-0000-0000-0000C3560000}"/>
    <cellStyle name="Normal 3 2 4 2 3 5 2 2" xfId="23216" xr:uid="{00000000-0005-0000-0000-0000C4560000}"/>
    <cellStyle name="Normal 3 2 4 2 3 5 2 2 2" xfId="23217" xr:uid="{00000000-0005-0000-0000-0000C5560000}"/>
    <cellStyle name="Normal 3 2 4 2 3 5 2 3" xfId="23218" xr:uid="{00000000-0005-0000-0000-0000C6560000}"/>
    <cellStyle name="Normal 3 2 4 2 3 5 3" xfId="23219" xr:uid="{00000000-0005-0000-0000-0000C7560000}"/>
    <cellStyle name="Normal 3 2 4 2 3 5 3 2" xfId="23220" xr:uid="{00000000-0005-0000-0000-0000C8560000}"/>
    <cellStyle name="Normal 3 2 4 2 3 5 4" xfId="23221" xr:uid="{00000000-0005-0000-0000-0000C9560000}"/>
    <cellStyle name="Normal 3 2 4 2 3 6" xfId="23222" xr:uid="{00000000-0005-0000-0000-0000CA560000}"/>
    <cellStyle name="Normal 3 2 4 2 3 6 2" xfId="23223" xr:uid="{00000000-0005-0000-0000-0000CB560000}"/>
    <cellStyle name="Normal 3 2 4 2 3 6 2 2" xfId="23224" xr:uid="{00000000-0005-0000-0000-0000CC560000}"/>
    <cellStyle name="Normal 3 2 4 2 3 6 2 2 2" xfId="23225" xr:uid="{00000000-0005-0000-0000-0000CD560000}"/>
    <cellStyle name="Normal 3 2 4 2 3 6 2 3" xfId="23226" xr:uid="{00000000-0005-0000-0000-0000CE560000}"/>
    <cellStyle name="Normal 3 2 4 2 3 6 3" xfId="23227" xr:uid="{00000000-0005-0000-0000-0000CF560000}"/>
    <cellStyle name="Normal 3 2 4 2 3 6 3 2" xfId="23228" xr:uid="{00000000-0005-0000-0000-0000D0560000}"/>
    <cellStyle name="Normal 3 2 4 2 3 6 4" xfId="23229" xr:uid="{00000000-0005-0000-0000-0000D1560000}"/>
    <cellStyle name="Normal 3 2 4 2 3 7" xfId="23230" xr:uid="{00000000-0005-0000-0000-0000D2560000}"/>
    <cellStyle name="Normal 3 2 4 2 3 7 2" xfId="23231" xr:uid="{00000000-0005-0000-0000-0000D3560000}"/>
    <cellStyle name="Normal 3 2 4 2 3 7 2 2" xfId="23232" xr:uid="{00000000-0005-0000-0000-0000D4560000}"/>
    <cellStyle name="Normal 3 2 4 2 3 7 3" xfId="23233" xr:uid="{00000000-0005-0000-0000-0000D5560000}"/>
    <cellStyle name="Normal 3 2 4 2 3 8" xfId="23234" xr:uid="{00000000-0005-0000-0000-0000D6560000}"/>
    <cellStyle name="Normal 3 2 4 2 3 8 2" xfId="23235" xr:uid="{00000000-0005-0000-0000-0000D7560000}"/>
    <cellStyle name="Normal 3 2 4 2 3 9" xfId="23236" xr:uid="{00000000-0005-0000-0000-0000D8560000}"/>
    <cellStyle name="Normal 3 2 4 2 3 9 2" xfId="23237" xr:uid="{00000000-0005-0000-0000-0000D9560000}"/>
    <cellStyle name="Normal 3 2 4 2 4" xfId="23238" xr:uid="{00000000-0005-0000-0000-0000DA560000}"/>
    <cellStyle name="Normal 3 2 4 2 4 10" xfId="23239" xr:uid="{00000000-0005-0000-0000-0000DB560000}"/>
    <cellStyle name="Normal 3 2 4 2 4 2" xfId="23240" xr:uid="{00000000-0005-0000-0000-0000DC560000}"/>
    <cellStyle name="Normal 3 2 4 2 4 2 2" xfId="23241" xr:uid="{00000000-0005-0000-0000-0000DD560000}"/>
    <cellStyle name="Normal 3 2 4 2 4 2 2 2" xfId="23242" xr:uid="{00000000-0005-0000-0000-0000DE560000}"/>
    <cellStyle name="Normal 3 2 4 2 4 2 2 2 2" xfId="23243" xr:uid="{00000000-0005-0000-0000-0000DF560000}"/>
    <cellStyle name="Normal 3 2 4 2 4 2 2 2 2 2" xfId="23244" xr:uid="{00000000-0005-0000-0000-0000E0560000}"/>
    <cellStyle name="Normal 3 2 4 2 4 2 2 2 2 2 2" xfId="23245" xr:uid="{00000000-0005-0000-0000-0000E1560000}"/>
    <cellStyle name="Normal 3 2 4 2 4 2 2 2 2 2 2 2" xfId="23246" xr:uid="{00000000-0005-0000-0000-0000E2560000}"/>
    <cellStyle name="Normal 3 2 4 2 4 2 2 2 2 2 3" xfId="23247" xr:uid="{00000000-0005-0000-0000-0000E3560000}"/>
    <cellStyle name="Normal 3 2 4 2 4 2 2 2 2 3" xfId="23248" xr:uid="{00000000-0005-0000-0000-0000E4560000}"/>
    <cellStyle name="Normal 3 2 4 2 4 2 2 2 2 3 2" xfId="23249" xr:uid="{00000000-0005-0000-0000-0000E5560000}"/>
    <cellStyle name="Normal 3 2 4 2 4 2 2 2 2 4" xfId="23250" xr:uid="{00000000-0005-0000-0000-0000E6560000}"/>
    <cellStyle name="Normal 3 2 4 2 4 2 2 2 3" xfId="23251" xr:uid="{00000000-0005-0000-0000-0000E7560000}"/>
    <cellStyle name="Normal 3 2 4 2 4 2 2 2 3 2" xfId="23252" xr:uid="{00000000-0005-0000-0000-0000E8560000}"/>
    <cellStyle name="Normal 3 2 4 2 4 2 2 2 3 2 2" xfId="23253" xr:uid="{00000000-0005-0000-0000-0000E9560000}"/>
    <cellStyle name="Normal 3 2 4 2 4 2 2 2 3 3" xfId="23254" xr:uid="{00000000-0005-0000-0000-0000EA560000}"/>
    <cellStyle name="Normal 3 2 4 2 4 2 2 2 4" xfId="23255" xr:uid="{00000000-0005-0000-0000-0000EB560000}"/>
    <cellStyle name="Normal 3 2 4 2 4 2 2 2 4 2" xfId="23256" xr:uid="{00000000-0005-0000-0000-0000EC560000}"/>
    <cellStyle name="Normal 3 2 4 2 4 2 2 2 5" xfId="23257" xr:uid="{00000000-0005-0000-0000-0000ED560000}"/>
    <cellStyle name="Normal 3 2 4 2 4 2 2 3" xfId="23258" xr:uid="{00000000-0005-0000-0000-0000EE560000}"/>
    <cellStyle name="Normal 3 2 4 2 4 2 2 3 2" xfId="23259" xr:uid="{00000000-0005-0000-0000-0000EF560000}"/>
    <cellStyle name="Normal 3 2 4 2 4 2 2 3 2 2" xfId="23260" xr:uid="{00000000-0005-0000-0000-0000F0560000}"/>
    <cellStyle name="Normal 3 2 4 2 4 2 2 3 2 2 2" xfId="23261" xr:uid="{00000000-0005-0000-0000-0000F1560000}"/>
    <cellStyle name="Normal 3 2 4 2 4 2 2 3 2 3" xfId="23262" xr:uid="{00000000-0005-0000-0000-0000F2560000}"/>
    <cellStyle name="Normal 3 2 4 2 4 2 2 3 3" xfId="23263" xr:uid="{00000000-0005-0000-0000-0000F3560000}"/>
    <cellStyle name="Normal 3 2 4 2 4 2 2 3 3 2" xfId="23264" xr:uid="{00000000-0005-0000-0000-0000F4560000}"/>
    <cellStyle name="Normal 3 2 4 2 4 2 2 3 4" xfId="23265" xr:uid="{00000000-0005-0000-0000-0000F5560000}"/>
    <cellStyle name="Normal 3 2 4 2 4 2 2 4" xfId="23266" xr:uid="{00000000-0005-0000-0000-0000F6560000}"/>
    <cellStyle name="Normal 3 2 4 2 4 2 2 4 2" xfId="23267" xr:uid="{00000000-0005-0000-0000-0000F7560000}"/>
    <cellStyle name="Normal 3 2 4 2 4 2 2 4 2 2" xfId="23268" xr:uid="{00000000-0005-0000-0000-0000F8560000}"/>
    <cellStyle name="Normal 3 2 4 2 4 2 2 4 2 2 2" xfId="23269" xr:uid="{00000000-0005-0000-0000-0000F9560000}"/>
    <cellStyle name="Normal 3 2 4 2 4 2 2 4 2 3" xfId="23270" xr:uid="{00000000-0005-0000-0000-0000FA560000}"/>
    <cellStyle name="Normal 3 2 4 2 4 2 2 4 3" xfId="23271" xr:uid="{00000000-0005-0000-0000-0000FB560000}"/>
    <cellStyle name="Normal 3 2 4 2 4 2 2 4 3 2" xfId="23272" xr:uid="{00000000-0005-0000-0000-0000FC560000}"/>
    <cellStyle name="Normal 3 2 4 2 4 2 2 4 4" xfId="23273" xr:uid="{00000000-0005-0000-0000-0000FD560000}"/>
    <cellStyle name="Normal 3 2 4 2 4 2 2 5" xfId="23274" xr:uid="{00000000-0005-0000-0000-0000FE560000}"/>
    <cellStyle name="Normal 3 2 4 2 4 2 2 5 2" xfId="23275" xr:uid="{00000000-0005-0000-0000-0000FF560000}"/>
    <cellStyle name="Normal 3 2 4 2 4 2 2 5 2 2" xfId="23276" xr:uid="{00000000-0005-0000-0000-000000570000}"/>
    <cellStyle name="Normal 3 2 4 2 4 2 2 5 3" xfId="23277" xr:uid="{00000000-0005-0000-0000-000001570000}"/>
    <cellStyle name="Normal 3 2 4 2 4 2 2 6" xfId="23278" xr:uid="{00000000-0005-0000-0000-000002570000}"/>
    <cellStyle name="Normal 3 2 4 2 4 2 2 6 2" xfId="23279" xr:uid="{00000000-0005-0000-0000-000003570000}"/>
    <cellStyle name="Normal 3 2 4 2 4 2 2 7" xfId="23280" xr:uid="{00000000-0005-0000-0000-000004570000}"/>
    <cellStyle name="Normal 3 2 4 2 4 2 2 7 2" xfId="23281" xr:uid="{00000000-0005-0000-0000-000005570000}"/>
    <cellStyle name="Normal 3 2 4 2 4 2 2 8" xfId="23282" xr:uid="{00000000-0005-0000-0000-000006570000}"/>
    <cellStyle name="Normal 3 2 4 2 4 2 3" xfId="23283" xr:uid="{00000000-0005-0000-0000-000007570000}"/>
    <cellStyle name="Normal 3 2 4 2 4 2 3 2" xfId="23284" xr:uid="{00000000-0005-0000-0000-000008570000}"/>
    <cellStyle name="Normal 3 2 4 2 4 2 3 2 2" xfId="23285" xr:uid="{00000000-0005-0000-0000-000009570000}"/>
    <cellStyle name="Normal 3 2 4 2 4 2 3 2 2 2" xfId="23286" xr:uid="{00000000-0005-0000-0000-00000A570000}"/>
    <cellStyle name="Normal 3 2 4 2 4 2 3 2 2 2 2" xfId="23287" xr:uid="{00000000-0005-0000-0000-00000B570000}"/>
    <cellStyle name="Normal 3 2 4 2 4 2 3 2 2 3" xfId="23288" xr:uid="{00000000-0005-0000-0000-00000C570000}"/>
    <cellStyle name="Normal 3 2 4 2 4 2 3 2 3" xfId="23289" xr:uid="{00000000-0005-0000-0000-00000D570000}"/>
    <cellStyle name="Normal 3 2 4 2 4 2 3 2 3 2" xfId="23290" xr:uid="{00000000-0005-0000-0000-00000E570000}"/>
    <cellStyle name="Normal 3 2 4 2 4 2 3 2 4" xfId="23291" xr:uid="{00000000-0005-0000-0000-00000F570000}"/>
    <cellStyle name="Normal 3 2 4 2 4 2 3 3" xfId="23292" xr:uid="{00000000-0005-0000-0000-000010570000}"/>
    <cellStyle name="Normal 3 2 4 2 4 2 3 3 2" xfId="23293" xr:uid="{00000000-0005-0000-0000-000011570000}"/>
    <cellStyle name="Normal 3 2 4 2 4 2 3 3 2 2" xfId="23294" xr:uid="{00000000-0005-0000-0000-000012570000}"/>
    <cellStyle name="Normal 3 2 4 2 4 2 3 3 3" xfId="23295" xr:uid="{00000000-0005-0000-0000-000013570000}"/>
    <cellStyle name="Normal 3 2 4 2 4 2 3 4" xfId="23296" xr:uid="{00000000-0005-0000-0000-000014570000}"/>
    <cellStyle name="Normal 3 2 4 2 4 2 3 4 2" xfId="23297" xr:uid="{00000000-0005-0000-0000-000015570000}"/>
    <cellStyle name="Normal 3 2 4 2 4 2 3 5" xfId="23298" xr:uid="{00000000-0005-0000-0000-000016570000}"/>
    <cellStyle name="Normal 3 2 4 2 4 2 4" xfId="23299" xr:uid="{00000000-0005-0000-0000-000017570000}"/>
    <cellStyle name="Normal 3 2 4 2 4 2 4 2" xfId="23300" xr:uid="{00000000-0005-0000-0000-000018570000}"/>
    <cellStyle name="Normal 3 2 4 2 4 2 4 2 2" xfId="23301" xr:uid="{00000000-0005-0000-0000-000019570000}"/>
    <cellStyle name="Normal 3 2 4 2 4 2 4 2 2 2" xfId="23302" xr:uid="{00000000-0005-0000-0000-00001A570000}"/>
    <cellStyle name="Normal 3 2 4 2 4 2 4 2 3" xfId="23303" xr:uid="{00000000-0005-0000-0000-00001B570000}"/>
    <cellStyle name="Normal 3 2 4 2 4 2 4 3" xfId="23304" xr:uid="{00000000-0005-0000-0000-00001C570000}"/>
    <cellStyle name="Normal 3 2 4 2 4 2 4 3 2" xfId="23305" xr:uid="{00000000-0005-0000-0000-00001D570000}"/>
    <cellStyle name="Normal 3 2 4 2 4 2 4 4" xfId="23306" xr:uid="{00000000-0005-0000-0000-00001E570000}"/>
    <cellStyle name="Normal 3 2 4 2 4 2 5" xfId="23307" xr:uid="{00000000-0005-0000-0000-00001F570000}"/>
    <cellStyle name="Normal 3 2 4 2 4 2 5 2" xfId="23308" xr:uid="{00000000-0005-0000-0000-000020570000}"/>
    <cellStyle name="Normal 3 2 4 2 4 2 5 2 2" xfId="23309" xr:uid="{00000000-0005-0000-0000-000021570000}"/>
    <cellStyle name="Normal 3 2 4 2 4 2 5 2 2 2" xfId="23310" xr:uid="{00000000-0005-0000-0000-000022570000}"/>
    <cellStyle name="Normal 3 2 4 2 4 2 5 2 3" xfId="23311" xr:uid="{00000000-0005-0000-0000-000023570000}"/>
    <cellStyle name="Normal 3 2 4 2 4 2 5 3" xfId="23312" xr:uid="{00000000-0005-0000-0000-000024570000}"/>
    <cellStyle name="Normal 3 2 4 2 4 2 5 3 2" xfId="23313" xr:uid="{00000000-0005-0000-0000-000025570000}"/>
    <cellStyle name="Normal 3 2 4 2 4 2 5 4" xfId="23314" xr:uid="{00000000-0005-0000-0000-000026570000}"/>
    <cellStyle name="Normal 3 2 4 2 4 2 6" xfId="23315" xr:uid="{00000000-0005-0000-0000-000027570000}"/>
    <cellStyle name="Normal 3 2 4 2 4 2 6 2" xfId="23316" xr:uid="{00000000-0005-0000-0000-000028570000}"/>
    <cellStyle name="Normal 3 2 4 2 4 2 6 2 2" xfId="23317" xr:uid="{00000000-0005-0000-0000-000029570000}"/>
    <cellStyle name="Normal 3 2 4 2 4 2 6 3" xfId="23318" xr:uid="{00000000-0005-0000-0000-00002A570000}"/>
    <cellStyle name="Normal 3 2 4 2 4 2 7" xfId="23319" xr:uid="{00000000-0005-0000-0000-00002B570000}"/>
    <cellStyle name="Normal 3 2 4 2 4 2 7 2" xfId="23320" xr:uid="{00000000-0005-0000-0000-00002C570000}"/>
    <cellStyle name="Normal 3 2 4 2 4 2 8" xfId="23321" xr:uid="{00000000-0005-0000-0000-00002D570000}"/>
    <cellStyle name="Normal 3 2 4 2 4 2 8 2" xfId="23322" xr:uid="{00000000-0005-0000-0000-00002E570000}"/>
    <cellStyle name="Normal 3 2 4 2 4 2 9" xfId="23323" xr:uid="{00000000-0005-0000-0000-00002F570000}"/>
    <cellStyle name="Normal 3 2 4 2 4 3" xfId="23324" xr:uid="{00000000-0005-0000-0000-000030570000}"/>
    <cellStyle name="Normal 3 2 4 2 4 3 2" xfId="23325" xr:uid="{00000000-0005-0000-0000-000031570000}"/>
    <cellStyle name="Normal 3 2 4 2 4 3 2 2" xfId="23326" xr:uid="{00000000-0005-0000-0000-000032570000}"/>
    <cellStyle name="Normal 3 2 4 2 4 3 2 2 2" xfId="23327" xr:uid="{00000000-0005-0000-0000-000033570000}"/>
    <cellStyle name="Normal 3 2 4 2 4 3 2 2 2 2" xfId="23328" xr:uid="{00000000-0005-0000-0000-000034570000}"/>
    <cellStyle name="Normal 3 2 4 2 4 3 2 2 2 2 2" xfId="23329" xr:uid="{00000000-0005-0000-0000-000035570000}"/>
    <cellStyle name="Normal 3 2 4 2 4 3 2 2 2 3" xfId="23330" xr:uid="{00000000-0005-0000-0000-000036570000}"/>
    <cellStyle name="Normal 3 2 4 2 4 3 2 2 3" xfId="23331" xr:uid="{00000000-0005-0000-0000-000037570000}"/>
    <cellStyle name="Normal 3 2 4 2 4 3 2 2 3 2" xfId="23332" xr:uid="{00000000-0005-0000-0000-000038570000}"/>
    <cellStyle name="Normal 3 2 4 2 4 3 2 2 4" xfId="23333" xr:uid="{00000000-0005-0000-0000-000039570000}"/>
    <cellStyle name="Normal 3 2 4 2 4 3 2 3" xfId="23334" xr:uid="{00000000-0005-0000-0000-00003A570000}"/>
    <cellStyle name="Normal 3 2 4 2 4 3 2 3 2" xfId="23335" xr:uid="{00000000-0005-0000-0000-00003B570000}"/>
    <cellStyle name="Normal 3 2 4 2 4 3 2 3 2 2" xfId="23336" xr:uid="{00000000-0005-0000-0000-00003C570000}"/>
    <cellStyle name="Normal 3 2 4 2 4 3 2 3 3" xfId="23337" xr:uid="{00000000-0005-0000-0000-00003D570000}"/>
    <cellStyle name="Normal 3 2 4 2 4 3 2 4" xfId="23338" xr:uid="{00000000-0005-0000-0000-00003E570000}"/>
    <cellStyle name="Normal 3 2 4 2 4 3 2 4 2" xfId="23339" xr:uid="{00000000-0005-0000-0000-00003F570000}"/>
    <cellStyle name="Normal 3 2 4 2 4 3 2 5" xfId="23340" xr:uid="{00000000-0005-0000-0000-000040570000}"/>
    <cellStyle name="Normal 3 2 4 2 4 3 3" xfId="23341" xr:uid="{00000000-0005-0000-0000-000041570000}"/>
    <cellStyle name="Normal 3 2 4 2 4 3 3 2" xfId="23342" xr:uid="{00000000-0005-0000-0000-000042570000}"/>
    <cellStyle name="Normal 3 2 4 2 4 3 3 2 2" xfId="23343" xr:uid="{00000000-0005-0000-0000-000043570000}"/>
    <cellStyle name="Normal 3 2 4 2 4 3 3 2 2 2" xfId="23344" xr:uid="{00000000-0005-0000-0000-000044570000}"/>
    <cellStyle name="Normal 3 2 4 2 4 3 3 2 3" xfId="23345" xr:uid="{00000000-0005-0000-0000-000045570000}"/>
    <cellStyle name="Normal 3 2 4 2 4 3 3 3" xfId="23346" xr:uid="{00000000-0005-0000-0000-000046570000}"/>
    <cellStyle name="Normal 3 2 4 2 4 3 3 3 2" xfId="23347" xr:uid="{00000000-0005-0000-0000-000047570000}"/>
    <cellStyle name="Normal 3 2 4 2 4 3 3 4" xfId="23348" xr:uid="{00000000-0005-0000-0000-000048570000}"/>
    <cellStyle name="Normal 3 2 4 2 4 3 4" xfId="23349" xr:uid="{00000000-0005-0000-0000-000049570000}"/>
    <cellStyle name="Normal 3 2 4 2 4 3 4 2" xfId="23350" xr:uid="{00000000-0005-0000-0000-00004A570000}"/>
    <cellStyle name="Normal 3 2 4 2 4 3 4 2 2" xfId="23351" xr:uid="{00000000-0005-0000-0000-00004B570000}"/>
    <cellStyle name="Normal 3 2 4 2 4 3 4 2 2 2" xfId="23352" xr:uid="{00000000-0005-0000-0000-00004C570000}"/>
    <cellStyle name="Normal 3 2 4 2 4 3 4 2 3" xfId="23353" xr:uid="{00000000-0005-0000-0000-00004D570000}"/>
    <cellStyle name="Normal 3 2 4 2 4 3 4 3" xfId="23354" xr:uid="{00000000-0005-0000-0000-00004E570000}"/>
    <cellStyle name="Normal 3 2 4 2 4 3 4 3 2" xfId="23355" xr:uid="{00000000-0005-0000-0000-00004F570000}"/>
    <cellStyle name="Normal 3 2 4 2 4 3 4 4" xfId="23356" xr:uid="{00000000-0005-0000-0000-000050570000}"/>
    <cellStyle name="Normal 3 2 4 2 4 3 5" xfId="23357" xr:uid="{00000000-0005-0000-0000-000051570000}"/>
    <cellStyle name="Normal 3 2 4 2 4 3 5 2" xfId="23358" xr:uid="{00000000-0005-0000-0000-000052570000}"/>
    <cellStyle name="Normal 3 2 4 2 4 3 5 2 2" xfId="23359" xr:uid="{00000000-0005-0000-0000-000053570000}"/>
    <cellStyle name="Normal 3 2 4 2 4 3 5 3" xfId="23360" xr:uid="{00000000-0005-0000-0000-000054570000}"/>
    <cellStyle name="Normal 3 2 4 2 4 3 6" xfId="23361" xr:uid="{00000000-0005-0000-0000-000055570000}"/>
    <cellStyle name="Normal 3 2 4 2 4 3 6 2" xfId="23362" xr:uid="{00000000-0005-0000-0000-000056570000}"/>
    <cellStyle name="Normal 3 2 4 2 4 3 7" xfId="23363" xr:uid="{00000000-0005-0000-0000-000057570000}"/>
    <cellStyle name="Normal 3 2 4 2 4 3 7 2" xfId="23364" xr:uid="{00000000-0005-0000-0000-000058570000}"/>
    <cellStyle name="Normal 3 2 4 2 4 3 8" xfId="23365" xr:uid="{00000000-0005-0000-0000-000059570000}"/>
    <cellStyle name="Normal 3 2 4 2 4 4" xfId="23366" xr:uid="{00000000-0005-0000-0000-00005A570000}"/>
    <cellStyle name="Normal 3 2 4 2 4 4 2" xfId="23367" xr:uid="{00000000-0005-0000-0000-00005B570000}"/>
    <cellStyle name="Normal 3 2 4 2 4 4 2 2" xfId="23368" xr:uid="{00000000-0005-0000-0000-00005C570000}"/>
    <cellStyle name="Normal 3 2 4 2 4 4 2 2 2" xfId="23369" xr:uid="{00000000-0005-0000-0000-00005D570000}"/>
    <cellStyle name="Normal 3 2 4 2 4 4 2 2 2 2" xfId="23370" xr:uid="{00000000-0005-0000-0000-00005E570000}"/>
    <cellStyle name="Normal 3 2 4 2 4 4 2 2 3" xfId="23371" xr:uid="{00000000-0005-0000-0000-00005F570000}"/>
    <cellStyle name="Normal 3 2 4 2 4 4 2 3" xfId="23372" xr:uid="{00000000-0005-0000-0000-000060570000}"/>
    <cellStyle name="Normal 3 2 4 2 4 4 2 3 2" xfId="23373" xr:uid="{00000000-0005-0000-0000-000061570000}"/>
    <cellStyle name="Normal 3 2 4 2 4 4 2 4" xfId="23374" xr:uid="{00000000-0005-0000-0000-000062570000}"/>
    <cellStyle name="Normal 3 2 4 2 4 4 3" xfId="23375" xr:uid="{00000000-0005-0000-0000-000063570000}"/>
    <cellStyle name="Normal 3 2 4 2 4 4 3 2" xfId="23376" xr:uid="{00000000-0005-0000-0000-000064570000}"/>
    <cellStyle name="Normal 3 2 4 2 4 4 3 2 2" xfId="23377" xr:uid="{00000000-0005-0000-0000-000065570000}"/>
    <cellStyle name="Normal 3 2 4 2 4 4 3 3" xfId="23378" xr:uid="{00000000-0005-0000-0000-000066570000}"/>
    <cellStyle name="Normal 3 2 4 2 4 4 4" xfId="23379" xr:uid="{00000000-0005-0000-0000-000067570000}"/>
    <cellStyle name="Normal 3 2 4 2 4 4 4 2" xfId="23380" xr:uid="{00000000-0005-0000-0000-000068570000}"/>
    <cellStyle name="Normal 3 2 4 2 4 4 5" xfId="23381" xr:uid="{00000000-0005-0000-0000-000069570000}"/>
    <cellStyle name="Normal 3 2 4 2 4 5" xfId="23382" xr:uid="{00000000-0005-0000-0000-00006A570000}"/>
    <cellStyle name="Normal 3 2 4 2 4 5 2" xfId="23383" xr:uid="{00000000-0005-0000-0000-00006B570000}"/>
    <cellStyle name="Normal 3 2 4 2 4 5 2 2" xfId="23384" xr:uid="{00000000-0005-0000-0000-00006C570000}"/>
    <cellStyle name="Normal 3 2 4 2 4 5 2 2 2" xfId="23385" xr:uid="{00000000-0005-0000-0000-00006D570000}"/>
    <cellStyle name="Normal 3 2 4 2 4 5 2 3" xfId="23386" xr:uid="{00000000-0005-0000-0000-00006E570000}"/>
    <cellStyle name="Normal 3 2 4 2 4 5 3" xfId="23387" xr:uid="{00000000-0005-0000-0000-00006F570000}"/>
    <cellStyle name="Normal 3 2 4 2 4 5 3 2" xfId="23388" xr:uid="{00000000-0005-0000-0000-000070570000}"/>
    <cellStyle name="Normal 3 2 4 2 4 5 4" xfId="23389" xr:uid="{00000000-0005-0000-0000-000071570000}"/>
    <cellStyle name="Normal 3 2 4 2 4 6" xfId="23390" xr:uid="{00000000-0005-0000-0000-000072570000}"/>
    <cellStyle name="Normal 3 2 4 2 4 6 2" xfId="23391" xr:uid="{00000000-0005-0000-0000-000073570000}"/>
    <cellStyle name="Normal 3 2 4 2 4 6 2 2" xfId="23392" xr:uid="{00000000-0005-0000-0000-000074570000}"/>
    <cellStyle name="Normal 3 2 4 2 4 6 2 2 2" xfId="23393" xr:uid="{00000000-0005-0000-0000-000075570000}"/>
    <cellStyle name="Normal 3 2 4 2 4 6 2 3" xfId="23394" xr:uid="{00000000-0005-0000-0000-000076570000}"/>
    <cellStyle name="Normal 3 2 4 2 4 6 3" xfId="23395" xr:uid="{00000000-0005-0000-0000-000077570000}"/>
    <cellStyle name="Normal 3 2 4 2 4 6 3 2" xfId="23396" xr:uid="{00000000-0005-0000-0000-000078570000}"/>
    <cellStyle name="Normal 3 2 4 2 4 6 4" xfId="23397" xr:uid="{00000000-0005-0000-0000-000079570000}"/>
    <cellStyle name="Normal 3 2 4 2 4 7" xfId="23398" xr:uid="{00000000-0005-0000-0000-00007A570000}"/>
    <cellStyle name="Normal 3 2 4 2 4 7 2" xfId="23399" xr:uid="{00000000-0005-0000-0000-00007B570000}"/>
    <cellStyle name="Normal 3 2 4 2 4 7 2 2" xfId="23400" xr:uid="{00000000-0005-0000-0000-00007C570000}"/>
    <cellStyle name="Normal 3 2 4 2 4 7 3" xfId="23401" xr:uid="{00000000-0005-0000-0000-00007D570000}"/>
    <cellStyle name="Normal 3 2 4 2 4 8" xfId="23402" xr:uid="{00000000-0005-0000-0000-00007E570000}"/>
    <cellStyle name="Normal 3 2 4 2 4 8 2" xfId="23403" xr:uid="{00000000-0005-0000-0000-00007F570000}"/>
    <cellStyle name="Normal 3 2 4 2 4 9" xfId="23404" xr:uid="{00000000-0005-0000-0000-000080570000}"/>
    <cellStyle name="Normal 3 2 4 2 4 9 2" xfId="23405" xr:uid="{00000000-0005-0000-0000-000081570000}"/>
    <cellStyle name="Normal 3 2 4 2 5" xfId="23406" xr:uid="{00000000-0005-0000-0000-000082570000}"/>
    <cellStyle name="Normal 3 2 4 2 5 2" xfId="23407" xr:uid="{00000000-0005-0000-0000-000083570000}"/>
    <cellStyle name="Normal 3 2 4 2 5 2 2" xfId="23408" xr:uid="{00000000-0005-0000-0000-000084570000}"/>
    <cellStyle name="Normal 3 2 4 2 5 2 2 2" xfId="23409" xr:uid="{00000000-0005-0000-0000-000085570000}"/>
    <cellStyle name="Normal 3 2 4 2 5 2 2 2 2" xfId="23410" xr:uid="{00000000-0005-0000-0000-000086570000}"/>
    <cellStyle name="Normal 3 2 4 2 5 2 2 2 2 2" xfId="23411" xr:uid="{00000000-0005-0000-0000-000087570000}"/>
    <cellStyle name="Normal 3 2 4 2 5 2 2 2 2 2 2" xfId="23412" xr:uid="{00000000-0005-0000-0000-000088570000}"/>
    <cellStyle name="Normal 3 2 4 2 5 2 2 2 2 3" xfId="23413" xr:uid="{00000000-0005-0000-0000-000089570000}"/>
    <cellStyle name="Normal 3 2 4 2 5 2 2 2 3" xfId="23414" xr:uid="{00000000-0005-0000-0000-00008A570000}"/>
    <cellStyle name="Normal 3 2 4 2 5 2 2 2 3 2" xfId="23415" xr:uid="{00000000-0005-0000-0000-00008B570000}"/>
    <cellStyle name="Normal 3 2 4 2 5 2 2 2 4" xfId="23416" xr:uid="{00000000-0005-0000-0000-00008C570000}"/>
    <cellStyle name="Normal 3 2 4 2 5 2 2 3" xfId="23417" xr:uid="{00000000-0005-0000-0000-00008D570000}"/>
    <cellStyle name="Normal 3 2 4 2 5 2 2 3 2" xfId="23418" xr:uid="{00000000-0005-0000-0000-00008E570000}"/>
    <cellStyle name="Normal 3 2 4 2 5 2 2 3 2 2" xfId="23419" xr:uid="{00000000-0005-0000-0000-00008F570000}"/>
    <cellStyle name="Normal 3 2 4 2 5 2 2 3 3" xfId="23420" xr:uid="{00000000-0005-0000-0000-000090570000}"/>
    <cellStyle name="Normal 3 2 4 2 5 2 2 4" xfId="23421" xr:uid="{00000000-0005-0000-0000-000091570000}"/>
    <cellStyle name="Normal 3 2 4 2 5 2 2 4 2" xfId="23422" xr:uid="{00000000-0005-0000-0000-000092570000}"/>
    <cellStyle name="Normal 3 2 4 2 5 2 2 5" xfId="23423" xr:uid="{00000000-0005-0000-0000-000093570000}"/>
    <cellStyle name="Normal 3 2 4 2 5 2 3" xfId="23424" xr:uid="{00000000-0005-0000-0000-000094570000}"/>
    <cellStyle name="Normal 3 2 4 2 5 2 3 2" xfId="23425" xr:uid="{00000000-0005-0000-0000-000095570000}"/>
    <cellStyle name="Normal 3 2 4 2 5 2 3 2 2" xfId="23426" xr:uid="{00000000-0005-0000-0000-000096570000}"/>
    <cellStyle name="Normal 3 2 4 2 5 2 3 2 2 2" xfId="23427" xr:uid="{00000000-0005-0000-0000-000097570000}"/>
    <cellStyle name="Normal 3 2 4 2 5 2 3 2 3" xfId="23428" xr:uid="{00000000-0005-0000-0000-000098570000}"/>
    <cellStyle name="Normal 3 2 4 2 5 2 3 3" xfId="23429" xr:uid="{00000000-0005-0000-0000-000099570000}"/>
    <cellStyle name="Normal 3 2 4 2 5 2 3 3 2" xfId="23430" xr:uid="{00000000-0005-0000-0000-00009A570000}"/>
    <cellStyle name="Normal 3 2 4 2 5 2 3 4" xfId="23431" xr:uid="{00000000-0005-0000-0000-00009B570000}"/>
    <cellStyle name="Normal 3 2 4 2 5 2 4" xfId="23432" xr:uid="{00000000-0005-0000-0000-00009C570000}"/>
    <cellStyle name="Normal 3 2 4 2 5 2 4 2" xfId="23433" xr:uid="{00000000-0005-0000-0000-00009D570000}"/>
    <cellStyle name="Normal 3 2 4 2 5 2 4 2 2" xfId="23434" xr:uid="{00000000-0005-0000-0000-00009E570000}"/>
    <cellStyle name="Normal 3 2 4 2 5 2 4 2 2 2" xfId="23435" xr:uid="{00000000-0005-0000-0000-00009F570000}"/>
    <cellStyle name="Normal 3 2 4 2 5 2 4 2 3" xfId="23436" xr:uid="{00000000-0005-0000-0000-0000A0570000}"/>
    <cellStyle name="Normal 3 2 4 2 5 2 4 3" xfId="23437" xr:uid="{00000000-0005-0000-0000-0000A1570000}"/>
    <cellStyle name="Normal 3 2 4 2 5 2 4 3 2" xfId="23438" xr:uid="{00000000-0005-0000-0000-0000A2570000}"/>
    <cellStyle name="Normal 3 2 4 2 5 2 4 4" xfId="23439" xr:uid="{00000000-0005-0000-0000-0000A3570000}"/>
    <cellStyle name="Normal 3 2 4 2 5 2 5" xfId="23440" xr:uid="{00000000-0005-0000-0000-0000A4570000}"/>
    <cellStyle name="Normal 3 2 4 2 5 2 5 2" xfId="23441" xr:uid="{00000000-0005-0000-0000-0000A5570000}"/>
    <cellStyle name="Normal 3 2 4 2 5 2 5 2 2" xfId="23442" xr:uid="{00000000-0005-0000-0000-0000A6570000}"/>
    <cellStyle name="Normal 3 2 4 2 5 2 5 3" xfId="23443" xr:uid="{00000000-0005-0000-0000-0000A7570000}"/>
    <cellStyle name="Normal 3 2 4 2 5 2 6" xfId="23444" xr:uid="{00000000-0005-0000-0000-0000A8570000}"/>
    <cellStyle name="Normal 3 2 4 2 5 2 6 2" xfId="23445" xr:uid="{00000000-0005-0000-0000-0000A9570000}"/>
    <cellStyle name="Normal 3 2 4 2 5 2 7" xfId="23446" xr:uid="{00000000-0005-0000-0000-0000AA570000}"/>
    <cellStyle name="Normal 3 2 4 2 5 2 7 2" xfId="23447" xr:uid="{00000000-0005-0000-0000-0000AB570000}"/>
    <cellStyle name="Normal 3 2 4 2 5 2 8" xfId="23448" xr:uid="{00000000-0005-0000-0000-0000AC570000}"/>
    <cellStyle name="Normal 3 2 4 2 5 3" xfId="23449" xr:uid="{00000000-0005-0000-0000-0000AD570000}"/>
    <cellStyle name="Normal 3 2 4 2 5 3 2" xfId="23450" xr:uid="{00000000-0005-0000-0000-0000AE570000}"/>
    <cellStyle name="Normal 3 2 4 2 5 3 2 2" xfId="23451" xr:uid="{00000000-0005-0000-0000-0000AF570000}"/>
    <cellStyle name="Normal 3 2 4 2 5 3 2 2 2" xfId="23452" xr:uid="{00000000-0005-0000-0000-0000B0570000}"/>
    <cellStyle name="Normal 3 2 4 2 5 3 2 2 2 2" xfId="23453" xr:uid="{00000000-0005-0000-0000-0000B1570000}"/>
    <cellStyle name="Normal 3 2 4 2 5 3 2 2 3" xfId="23454" xr:uid="{00000000-0005-0000-0000-0000B2570000}"/>
    <cellStyle name="Normal 3 2 4 2 5 3 2 3" xfId="23455" xr:uid="{00000000-0005-0000-0000-0000B3570000}"/>
    <cellStyle name="Normal 3 2 4 2 5 3 2 3 2" xfId="23456" xr:uid="{00000000-0005-0000-0000-0000B4570000}"/>
    <cellStyle name="Normal 3 2 4 2 5 3 2 4" xfId="23457" xr:uid="{00000000-0005-0000-0000-0000B5570000}"/>
    <cellStyle name="Normal 3 2 4 2 5 3 3" xfId="23458" xr:uid="{00000000-0005-0000-0000-0000B6570000}"/>
    <cellStyle name="Normal 3 2 4 2 5 3 3 2" xfId="23459" xr:uid="{00000000-0005-0000-0000-0000B7570000}"/>
    <cellStyle name="Normal 3 2 4 2 5 3 3 2 2" xfId="23460" xr:uid="{00000000-0005-0000-0000-0000B8570000}"/>
    <cellStyle name="Normal 3 2 4 2 5 3 3 3" xfId="23461" xr:uid="{00000000-0005-0000-0000-0000B9570000}"/>
    <cellStyle name="Normal 3 2 4 2 5 3 4" xfId="23462" xr:uid="{00000000-0005-0000-0000-0000BA570000}"/>
    <cellStyle name="Normal 3 2 4 2 5 3 4 2" xfId="23463" xr:uid="{00000000-0005-0000-0000-0000BB570000}"/>
    <cellStyle name="Normal 3 2 4 2 5 3 5" xfId="23464" xr:uid="{00000000-0005-0000-0000-0000BC570000}"/>
    <cellStyle name="Normal 3 2 4 2 5 4" xfId="23465" xr:uid="{00000000-0005-0000-0000-0000BD570000}"/>
    <cellStyle name="Normal 3 2 4 2 5 4 2" xfId="23466" xr:uid="{00000000-0005-0000-0000-0000BE570000}"/>
    <cellStyle name="Normal 3 2 4 2 5 4 2 2" xfId="23467" xr:uid="{00000000-0005-0000-0000-0000BF570000}"/>
    <cellStyle name="Normal 3 2 4 2 5 4 2 2 2" xfId="23468" xr:uid="{00000000-0005-0000-0000-0000C0570000}"/>
    <cellStyle name="Normal 3 2 4 2 5 4 2 3" xfId="23469" xr:uid="{00000000-0005-0000-0000-0000C1570000}"/>
    <cellStyle name="Normal 3 2 4 2 5 4 3" xfId="23470" xr:uid="{00000000-0005-0000-0000-0000C2570000}"/>
    <cellStyle name="Normal 3 2 4 2 5 4 3 2" xfId="23471" xr:uid="{00000000-0005-0000-0000-0000C3570000}"/>
    <cellStyle name="Normal 3 2 4 2 5 4 4" xfId="23472" xr:uid="{00000000-0005-0000-0000-0000C4570000}"/>
    <cellStyle name="Normal 3 2 4 2 5 5" xfId="23473" xr:uid="{00000000-0005-0000-0000-0000C5570000}"/>
    <cellStyle name="Normal 3 2 4 2 5 5 2" xfId="23474" xr:uid="{00000000-0005-0000-0000-0000C6570000}"/>
    <cellStyle name="Normal 3 2 4 2 5 5 2 2" xfId="23475" xr:uid="{00000000-0005-0000-0000-0000C7570000}"/>
    <cellStyle name="Normal 3 2 4 2 5 5 2 2 2" xfId="23476" xr:uid="{00000000-0005-0000-0000-0000C8570000}"/>
    <cellStyle name="Normal 3 2 4 2 5 5 2 3" xfId="23477" xr:uid="{00000000-0005-0000-0000-0000C9570000}"/>
    <cellStyle name="Normal 3 2 4 2 5 5 3" xfId="23478" xr:uid="{00000000-0005-0000-0000-0000CA570000}"/>
    <cellStyle name="Normal 3 2 4 2 5 5 3 2" xfId="23479" xr:uid="{00000000-0005-0000-0000-0000CB570000}"/>
    <cellStyle name="Normal 3 2 4 2 5 5 4" xfId="23480" xr:uid="{00000000-0005-0000-0000-0000CC570000}"/>
    <cellStyle name="Normal 3 2 4 2 5 6" xfId="23481" xr:uid="{00000000-0005-0000-0000-0000CD570000}"/>
    <cellStyle name="Normal 3 2 4 2 5 6 2" xfId="23482" xr:uid="{00000000-0005-0000-0000-0000CE570000}"/>
    <cellStyle name="Normal 3 2 4 2 5 6 2 2" xfId="23483" xr:uid="{00000000-0005-0000-0000-0000CF570000}"/>
    <cellStyle name="Normal 3 2 4 2 5 6 3" xfId="23484" xr:uid="{00000000-0005-0000-0000-0000D0570000}"/>
    <cellStyle name="Normal 3 2 4 2 5 7" xfId="23485" xr:uid="{00000000-0005-0000-0000-0000D1570000}"/>
    <cellStyle name="Normal 3 2 4 2 5 7 2" xfId="23486" xr:uid="{00000000-0005-0000-0000-0000D2570000}"/>
    <cellStyle name="Normal 3 2 4 2 5 8" xfId="23487" xr:uid="{00000000-0005-0000-0000-0000D3570000}"/>
    <cellStyle name="Normal 3 2 4 2 5 8 2" xfId="23488" xr:uid="{00000000-0005-0000-0000-0000D4570000}"/>
    <cellStyle name="Normal 3 2 4 2 5 9" xfId="23489" xr:uid="{00000000-0005-0000-0000-0000D5570000}"/>
    <cellStyle name="Normal 3 2 4 2 6" xfId="23490" xr:uid="{00000000-0005-0000-0000-0000D6570000}"/>
    <cellStyle name="Normal 3 2 4 2 6 2" xfId="23491" xr:uid="{00000000-0005-0000-0000-0000D7570000}"/>
    <cellStyle name="Normal 3 2 4 2 6 2 2" xfId="23492" xr:uid="{00000000-0005-0000-0000-0000D8570000}"/>
    <cellStyle name="Normal 3 2 4 2 6 2 2 2" xfId="23493" xr:uid="{00000000-0005-0000-0000-0000D9570000}"/>
    <cellStyle name="Normal 3 2 4 2 6 2 2 2 2" xfId="23494" xr:uid="{00000000-0005-0000-0000-0000DA570000}"/>
    <cellStyle name="Normal 3 2 4 2 6 2 2 2 2 2" xfId="23495" xr:uid="{00000000-0005-0000-0000-0000DB570000}"/>
    <cellStyle name="Normal 3 2 4 2 6 2 2 2 3" xfId="23496" xr:uid="{00000000-0005-0000-0000-0000DC570000}"/>
    <cellStyle name="Normal 3 2 4 2 6 2 2 3" xfId="23497" xr:uid="{00000000-0005-0000-0000-0000DD570000}"/>
    <cellStyle name="Normal 3 2 4 2 6 2 2 3 2" xfId="23498" xr:uid="{00000000-0005-0000-0000-0000DE570000}"/>
    <cellStyle name="Normal 3 2 4 2 6 2 2 4" xfId="23499" xr:uid="{00000000-0005-0000-0000-0000DF570000}"/>
    <cellStyle name="Normal 3 2 4 2 6 2 3" xfId="23500" xr:uid="{00000000-0005-0000-0000-0000E0570000}"/>
    <cellStyle name="Normal 3 2 4 2 6 2 3 2" xfId="23501" xr:uid="{00000000-0005-0000-0000-0000E1570000}"/>
    <cellStyle name="Normal 3 2 4 2 6 2 3 2 2" xfId="23502" xr:uid="{00000000-0005-0000-0000-0000E2570000}"/>
    <cellStyle name="Normal 3 2 4 2 6 2 3 3" xfId="23503" xr:uid="{00000000-0005-0000-0000-0000E3570000}"/>
    <cellStyle name="Normal 3 2 4 2 6 2 4" xfId="23504" xr:uid="{00000000-0005-0000-0000-0000E4570000}"/>
    <cellStyle name="Normal 3 2 4 2 6 2 4 2" xfId="23505" xr:uid="{00000000-0005-0000-0000-0000E5570000}"/>
    <cellStyle name="Normal 3 2 4 2 6 2 5" xfId="23506" xr:uid="{00000000-0005-0000-0000-0000E6570000}"/>
    <cellStyle name="Normal 3 2 4 2 6 3" xfId="23507" xr:uid="{00000000-0005-0000-0000-0000E7570000}"/>
    <cellStyle name="Normal 3 2 4 2 6 3 2" xfId="23508" xr:uid="{00000000-0005-0000-0000-0000E8570000}"/>
    <cellStyle name="Normal 3 2 4 2 6 3 2 2" xfId="23509" xr:uid="{00000000-0005-0000-0000-0000E9570000}"/>
    <cellStyle name="Normal 3 2 4 2 6 3 2 2 2" xfId="23510" xr:uid="{00000000-0005-0000-0000-0000EA570000}"/>
    <cellStyle name="Normal 3 2 4 2 6 3 2 3" xfId="23511" xr:uid="{00000000-0005-0000-0000-0000EB570000}"/>
    <cellStyle name="Normal 3 2 4 2 6 3 3" xfId="23512" xr:uid="{00000000-0005-0000-0000-0000EC570000}"/>
    <cellStyle name="Normal 3 2 4 2 6 3 3 2" xfId="23513" xr:uid="{00000000-0005-0000-0000-0000ED570000}"/>
    <cellStyle name="Normal 3 2 4 2 6 3 4" xfId="23514" xr:uid="{00000000-0005-0000-0000-0000EE570000}"/>
    <cellStyle name="Normal 3 2 4 2 6 4" xfId="23515" xr:uid="{00000000-0005-0000-0000-0000EF570000}"/>
    <cellStyle name="Normal 3 2 4 2 6 4 2" xfId="23516" xr:uid="{00000000-0005-0000-0000-0000F0570000}"/>
    <cellStyle name="Normal 3 2 4 2 6 4 2 2" xfId="23517" xr:uid="{00000000-0005-0000-0000-0000F1570000}"/>
    <cellStyle name="Normal 3 2 4 2 6 4 2 2 2" xfId="23518" xr:uid="{00000000-0005-0000-0000-0000F2570000}"/>
    <cellStyle name="Normal 3 2 4 2 6 4 2 3" xfId="23519" xr:uid="{00000000-0005-0000-0000-0000F3570000}"/>
    <cellStyle name="Normal 3 2 4 2 6 4 3" xfId="23520" xr:uid="{00000000-0005-0000-0000-0000F4570000}"/>
    <cellStyle name="Normal 3 2 4 2 6 4 3 2" xfId="23521" xr:uid="{00000000-0005-0000-0000-0000F5570000}"/>
    <cellStyle name="Normal 3 2 4 2 6 4 4" xfId="23522" xr:uid="{00000000-0005-0000-0000-0000F6570000}"/>
    <cellStyle name="Normal 3 2 4 2 6 5" xfId="23523" xr:uid="{00000000-0005-0000-0000-0000F7570000}"/>
    <cellStyle name="Normal 3 2 4 2 6 5 2" xfId="23524" xr:uid="{00000000-0005-0000-0000-0000F8570000}"/>
    <cellStyle name="Normal 3 2 4 2 6 5 2 2" xfId="23525" xr:uid="{00000000-0005-0000-0000-0000F9570000}"/>
    <cellStyle name="Normal 3 2 4 2 6 5 3" xfId="23526" xr:uid="{00000000-0005-0000-0000-0000FA570000}"/>
    <cellStyle name="Normal 3 2 4 2 6 6" xfId="23527" xr:uid="{00000000-0005-0000-0000-0000FB570000}"/>
    <cellStyle name="Normal 3 2 4 2 6 6 2" xfId="23528" xr:uid="{00000000-0005-0000-0000-0000FC570000}"/>
    <cellStyle name="Normal 3 2 4 2 6 7" xfId="23529" xr:uid="{00000000-0005-0000-0000-0000FD570000}"/>
    <cellStyle name="Normal 3 2 4 2 6 7 2" xfId="23530" xr:uid="{00000000-0005-0000-0000-0000FE570000}"/>
    <cellStyle name="Normal 3 2 4 2 6 8" xfId="23531" xr:uid="{00000000-0005-0000-0000-0000FF570000}"/>
    <cellStyle name="Normal 3 2 4 2 7" xfId="23532" xr:uid="{00000000-0005-0000-0000-000000580000}"/>
    <cellStyle name="Normal 3 2 4 2 7 2" xfId="23533" xr:uid="{00000000-0005-0000-0000-000001580000}"/>
    <cellStyle name="Normal 3 2 4 2 7 2 2" xfId="23534" xr:uid="{00000000-0005-0000-0000-000002580000}"/>
    <cellStyle name="Normal 3 2 4 2 7 2 2 2" xfId="23535" xr:uid="{00000000-0005-0000-0000-000003580000}"/>
    <cellStyle name="Normal 3 2 4 2 7 2 2 2 2" xfId="23536" xr:uid="{00000000-0005-0000-0000-000004580000}"/>
    <cellStyle name="Normal 3 2 4 2 7 2 2 2 2 2" xfId="23537" xr:uid="{00000000-0005-0000-0000-000005580000}"/>
    <cellStyle name="Normal 3 2 4 2 7 2 2 2 3" xfId="23538" xr:uid="{00000000-0005-0000-0000-000006580000}"/>
    <cellStyle name="Normal 3 2 4 2 7 2 2 3" xfId="23539" xr:uid="{00000000-0005-0000-0000-000007580000}"/>
    <cellStyle name="Normal 3 2 4 2 7 2 2 3 2" xfId="23540" xr:uid="{00000000-0005-0000-0000-000008580000}"/>
    <cellStyle name="Normal 3 2 4 2 7 2 2 4" xfId="23541" xr:uid="{00000000-0005-0000-0000-000009580000}"/>
    <cellStyle name="Normal 3 2 4 2 7 2 3" xfId="23542" xr:uid="{00000000-0005-0000-0000-00000A580000}"/>
    <cellStyle name="Normal 3 2 4 2 7 2 3 2" xfId="23543" xr:uid="{00000000-0005-0000-0000-00000B580000}"/>
    <cellStyle name="Normal 3 2 4 2 7 2 3 2 2" xfId="23544" xr:uid="{00000000-0005-0000-0000-00000C580000}"/>
    <cellStyle name="Normal 3 2 4 2 7 2 3 3" xfId="23545" xr:uid="{00000000-0005-0000-0000-00000D580000}"/>
    <cellStyle name="Normal 3 2 4 2 7 2 4" xfId="23546" xr:uid="{00000000-0005-0000-0000-00000E580000}"/>
    <cellStyle name="Normal 3 2 4 2 7 2 4 2" xfId="23547" xr:uid="{00000000-0005-0000-0000-00000F580000}"/>
    <cellStyle name="Normal 3 2 4 2 7 2 5" xfId="23548" xr:uid="{00000000-0005-0000-0000-000010580000}"/>
    <cellStyle name="Normal 3 2 4 2 7 3" xfId="23549" xr:uid="{00000000-0005-0000-0000-000011580000}"/>
    <cellStyle name="Normal 3 2 4 2 7 3 2" xfId="23550" xr:uid="{00000000-0005-0000-0000-000012580000}"/>
    <cellStyle name="Normal 3 2 4 2 7 3 2 2" xfId="23551" xr:uid="{00000000-0005-0000-0000-000013580000}"/>
    <cellStyle name="Normal 3 2 4 2 7 3 2 2 2" xfId="23552" xr:uid="{00000000-0005-0000-0000-000014580000}"/>
    <cellStyle name="Normal 3 2 4 2 7 3 2 3" xfId="23553" xr:uid="{00000000-0005-0000-0000-000015580000}"/>
    <cellStyle name="Normal 3 2 4 2 7 3 3" xfId="23554" xr:uid="{00000000-0005-0000-0000-000016580000}"/>
    <cellStyle name="Normal 3 2 4 2 7 3 3 2" xfId="23555" xr:uid="{00000000-0005-0000-0000-000017580000}"/>
    <cellStyle name="Normal 3 2 4 2 7 3 4" xfId="23556" xr:uid="{00000000-0005-0000-0000-000018580000}"/>
    <cellStyle name="Normal 3 2 4 2 7 4" xfId="23557" xr:uid="{00000000-0005-0000-0000-000019580000}"/>
    <cellStyle name="Normal 3 2 4 2 7 4 2" xfId="23558" xr:uid="{00000000-0005-0000-0000-00001A580000}"/>
    <cellStyle name="Normal 3 2 4 2 7 4 2 2" xfId="23559" xr:uid="{00000000-0005-0000-0000-00001B580000}"/>
    <cellStyle name="Normal 3 2 4 2 7 4 3" xfId="23560" xr:uid="{00000000-0005-0000-0000-00001C580000}"/>
    <cellStyle name="Normal 3 2 4 2 7 5" xfId="23561" xr:uid="{00000000-0005-0000-0000-00001D580000}"/>
    <cellStyle name="Normal 3 2 4 2 7 5 2" xfId="23562" xr:uid="{00000000-0005-0000-0000-00001E580000}"/>
    <cellStyle name="Normal 3 2 4 2 7 6" xfId="23563" xr:uid="{00000000-0005-0000-0000-00001F580000}"/>
    <cellStyle name="Normal 3 2 4 2 8" xfId="23564" xr:uid="{00000000-0005-0000-0000-000020580000}"/>
    <cellStyle name="Normal 3 2 4 2 8 2" xfId="23565" xr:uid="{00000000-0005-0000-0000-000021580000}"/>
    <cellStyle name="Normal 3 2 4 2 8 2 2" xfId="23566" xr:uid="{00000000-0005-0000-0000-000022580000}"/>
    <cellStyle name="Normal 3 2 4 2 8 2 2 2" xfId="23567" xr:uid="{00000000-0005-0000-0000-000023580000}"/>
    <cellStyle name="Normal 3 2 4 2 8 2 2 2 2" xfId="23568" xr:uid="{00000000-0005-0000-0000-000024580000}"/>
    <cellStyle name="Normal 3 2 4 2 8 2 2 2 2 2" xfId="23569" xr:uid="{00000000-0005-0000-0000-000025580000}"/>
    <cellStyle name="Normal 3 2 4 2 8 2 2 2 3" xfId="23570" xr:uid="{00000000-0005-0000-0000-000026580000}"/>
    <cellStyle name="Normal 3 2 4 2 8 2 2 3" xfId="23571" xr:uid="{00000000-0005-0000-0000-000027580000}"/>
    <cellStyle name="Normal 3 2 4 2 8 2 2 3 2" xfId="23572" xr:uid="{00000000-0005-0000-0000-000028580000}"/>
    <cellStyle name="Normal 3 2 4 2 8 2 2 4" xfId="23573" xr:uid="{00000000-0005-0000-0000-000029580000}"/>
    <cellStyle name="Normal 3 2 4 2 8 2 3" xfId="23574" xr:uid="{00000000-0005-0000-0000-00002A580000}"/>
    <cellStyle name="Normal 3 2 4 2 8 2 3 2" xfId="23575" xr:uid="{00000000-0005-0000-0000-00002B580000}"/>
    <cellStyle name="Normal 3 2 4 2 8 2 3 2 2" xfId="23576" xr:uid="{00000000-0005-0000-0000-00002C580000}"/>
    <cellStyle name="Normal 3 2 4 2 8 2 3 3" xfId="23577" xr:uid="{00000000-0005-0000-0000-00002D580000}"/>
    <cellStyle name="Normal 3 2 4 2 8 2 4" xfId="23578" xr:uid="{00000000-0005-0000-0000-00002E580000}"/>
    <cellStyle name="Normal 3 2 4 2 8 2 4 2" xfId="23579" xr:uid="{00000000-0005-0000-0000-00002F580000}"/>
    <cellStyle name="Normal 3 2 4 2 8 2 5" xfId="23580" xr:uid="{00000000-0005-0000-0000-000030580000}"/>
    <cellStyle name="Normal 3 2 4 2 8 3" xfId="23581" xr:uid="{00000000-0005-0000-0000-000031580000}"/>
    <cellStyle name="Normal 3 2 4 2 8 3 2" xfId="23582" xr:uid="{00000000-0005-0000-0000-000032580000}"/>
    <cellStyle name="Normal 3 2 4 2 8 3 2 2" xfId="23583" xr:uid="{00000000-0005-0000-0000-000033580000}"/>
    <cellStyle name="Normal 3 2 4 2 8 3 2 2 2" xfId="23584" xr:uid="{00000000-0005-0000-0000-000034580000}"/>
    <cellStyle name="Normal 3 2 4 2 8 3 2 3" xfId="23585" xr:uid="{00000000-0005-0000-0000-000035580000}"/>
    <cellStyle name="Normal 3 2 4 2 8 3 3" xfId="23586" xr:uid="{00000000-0005-0000-0000-000036580000}"/>
    <cellStyle name="Normal 3 2 4 2 8 3 3 2" xfId="23587" xr:uid="{00000000-0005-0000-0000-000037580000}"/>
    <cellStyle name="Normal 3 2 4 2 8 3 4" xfId="23588" xr:uid="{00000000-0005-0000-0000-000038580000}"/>
    <cellStyle name="Normal 3 2 4 2 8 4" xfId="23589" xr:uid="{00000000-0005-0000-0000-000039580000}"/>
    <cellStyle name="Normal 3 2 4 2 8 4 2" xfId="23590" xr:uid="{00000000-0005-0000-0000-00003A580000}"/>
    <cellStyle name="Normal 3 2 4 2 8 4 2 2" xfId="23591" xr:uid="{00000000-0005-0000-0000-00003B580000}"/>
    <cellStyle name="Normal 3 2 4 2 8 4 3" xfId="23592" xr:uid="{00000000-0005-0000-0000-00003C580000}"/>
    <cellStyle name="Normal 3 2 4 2 8 5" xfId="23593" xr:uid="{00000000-0005-0000-0000-00003D580000}"/>
    <cellStyle name="Normal 3 2 4 2 8 5 2" xfId="23594" xr:uid="{00000000-0005-0000-0000-00003E580000}"/>
    <cellStyle name="Normal 3 2 4 2 8 6" xfId="23595" xr:uid="{00000000-0005-0000-0000-00003F580000}"/>
    <cellStyle name="Normal 3 2 4 2 9" xfId="23596" xr:uid="{00000000-0005-0000-0000-000040580000}"/>
    <cellStyle name="Normal 3 2 4 2 9 2" xfId="23597" xr:uid="{00000000-0005-0000-0000-000041580000}"/>
    <cellStyle name="Normal 3 2 4 2 9 2 2" xfId="23598" xr:uid="{00000000-0005-0000-0000-000042580000}"/>
    <cellStyle name="Normal 3 2 4 2 9 2 2 2" xfId="23599" xr:uid="{00000000-0005-0000-0000-000043580000}"/>
    <cellStyle name="Normal 3 2 4 2 9 2 2 2 2" xfId="23600" xr:uid="{00000000-0005-0000-0000-000044580000}"/>
    <cellStyle name="Normal 3 2 4 2 9 2 2 3" xfId="23601" xr:uid="{00000000-0005-0000-0000-000045580000}"/>
    <cellStyle name="Normal 3 2 4 2 9 2 3" xfId="23602" xr:uid="{00000000-0005-0000-0000-000046580000}"/>
    <cellStyle name="Normal 3 2 4 2 9 2 3 2" xfId="23603" xr:uid="{00000000-0005-0000-0000-000047580000}"/>
    <cellStyle name="Normal 3 2 4 2 9 2 4" xfId="23604" xr:uid="{00000000-0005-0000-0000-000048580000}"/>
    <cellStyle name="Normal 3 2 4 2 9 3" xfId="23605" xr:uid="{00000000-0005-0000-0000-000049580000}"/>
    <cellStyle name="Normal 3 2 4 2 9 3 2" xfId="23606" xr:uid="{00000000-0005-0000-0000-00004A580000}"/>
    <cellStyle name="Normal 3 2 4 2 9 3 2 2" xfId="23607" xr:uid="{00000000-0005-0000-0000-00004B580000}"/>
    <cellStyle name="Normal 3 2 4 2 9 3 3" xfId="23608" xr:uid="{00000000-0005-0000-0000-00004C580000}"/>
    <cellStyle name="Normal 3 2 4 2 9 4" xfId="23609" xr:uid="{00000000-0005-0000-0000-00004D580000}"/>
    <cellStyle name="Normal 3 2 4 2 9 4 2" xfId="23610" xr:uid="{00000000-0005-0000-0000-00004E580000}"/>
    <cellStyle name="Normal 3 2 4 2 9 5" xfId="23611" xr:uid="{00000000-0005-0000-0000-00004F580000}"/>
    <cellStyle name="Normal 3 2 4 3" xfId="23612" xr:uid="{00000000-0005-0000-0000-000050580000}"/>
    <cellStyle name="Normal 3 2 4 3 10" xfId="23613" xr:uid="{00000000-0005-0000-0000-000051580000}"/>
    <cellStyle name="Normal 3 2 4 3 2" xfId="23614" xr:uid="{00000000-0005-0000-0000-000052580000}"/>
    <cellStyle name="Normal 3 2 4 3 2 2" xfId="23615" xr:uid="{00000000-0005-0000-0000-000053580000}"/>
    <cellStyle name="Normal 3 2 4 3 2 2 2" xfId="23616" xr:uid="{00000000-0005-0000-0000-000054580000}"/>
    <cellStyle name="Normal 3 2 4 3 2 2 2 2" xfId="23617" xr:uid="{00000000-0005-0000-0000-000055580000}"/>
    <cellStyle name="Normal 3 2 4 3 2 2 2 2 2" xfId="23618" xr:uid="{00000000-0005-0000-0000-000056580000}"/>
    <cellStyle name="Normal 3 2 4 3 2 2 2 2 2 2" xfId="23619" xr:uid="{00000000-0005-0000-0000-000057580000}"/>
    <cellStyle name="Normal 3 2 4 3 2 2 2 2 2 2 2" xfId="23620" xr:uid="{00000000-0005-0000-0000-000058580000}"/>
    <cellStyle name="Normal 3 2 4 3 2 2 2 2 2 3" xfId="23621" xr:uid="{00000000-0005-0000-0000-000059580000}"/>
    <cellStyle name="Normal 3 2 4 3 2 2 2 2 3" xfId="23622" xr:uid="{00000000-0005-0000-0000-00005A580000}"/>
    <cellStyle name="Normal 3 2 4 3 2 2 2 2 3 2" xfId="23623" xr:uid="{00000000-0005-0000-0000-00005B580000}"/>
    <cellStyle name="Normal 3 2 4 3 2 2 2 2 4" xfId="23624" xr:uid="{00000000-0005-0000-0000-00005C580000}"/>
    <cellStyle name="Normal 3 2 4 3 2 2 2 3" xfId="23625" xr:uid="{00000000-0005-0000-0000-00005D580000}"/>
    <cellStyle name="Normal 3 2 4 3 2 2 2 3 2" xfId="23626" xr:uid="{00000000-0005-0000-0000-00005E580000}"/>
    <cellStyle name="Normal 3 2 4 3 2 2 2 3 2 2" xfId="23627" xr:uid="{00000000-0005-0000-0000-00005F580000}"/>
    <cellStyle name="Normal 3 2 4 3 2 2 2 3 3" xfId="23628" xr:uid="{00000000-0005-0000-0000-000060580000}"/>
    <cellStyle name="Normal 3 2 4 3 2 2 2 4" xfId="23629" xr:uid="{00000000-0005-0000-0000-000061580000}"/>
    <cellStyle name="Normal 3 2 4 3 2 2 2 4 2" xfId="23630" xr:uid="{00000000-0005-0000-0000-000062580000}"/>
    <cellStyle name="Normal 3 2 4 3 2 2 2 5" xfId="23631" xr:uid="{00000000-0005-0000-0000-000063580000}"/>
    <cellStyle name="Normal 3 2 4 3 2 2 3" xfId="23632" xr:uid="{00000000-0005-0000-0000-000064580000}"/>
    <cellStyle name="Normal 3 2 4 3 2 2 3 2" xfId="23633" xr:uid="{00000000-0005-0000-0000-000065580000}"/>
    <cellStyle name="Normal 3 2 4 3 2 2 3 2 2" xfId="23634" xr:uid="{00000000-0005-0000-0000-000066580000}"/>
    <cellStyle name="Normal 3 2 4 3 2 2 3 2 2 2" xfId="23635" xr:uid="{00000000-0005-0000-0000-000067580000}"/>
    <cellStyle name="Normal 3 2 4 3 2 2 3 2 3" xfId="23636" xr:uid="{00000000-0005-0000-0000-000068580000}"/>
    <cellStyle name="Normal 3 2 4 3 2 2 3 3" xfId="23637" xr:uid="{00000000-0005-0000-0000-000069580000}"/>
    <cellStyle name="Normal 3 2 4 3 2 2 3 3 2" xfId="23638" xr:uid="{00000000-0005-0000-0000-00006A580000}"/>
    <cellStyle name="Normal 3 2 4 3 2 2 3 4" xfId="23639" xr:uid="{00000000-0005-0000-0000-00006B580000}"/>
    <cellStyle name="Normal 3 2 4 3 2 2 4" xfId="23640" xr:uid="{00000000-0005-0000-0000-00006C580000}"/>
    <cellStyle name="Normal 3 2 4 3 2 2 4 2" xfId="23641" xr:uid="{00000000-0005-0000-0000-00006D580000}"/>
    <cellStyle name="Normal 3 2 4 3 2 2 4 2 2" xfId="23642" xr:uid="{00000000-0005-0000-0000-00006E580000}"/>
    <cellStyle name="Normal 3 2 4 3 2 2 4 2 2 2" xfId="23643" xr:uid="{00000000-0005-0000-0000-00006F580000}"/>
    <cellStyle name="Normal 3 2 4 3 2 2 4 2 3" xfId="23644" xr:uid="{00000000-0005-0000-0000-000070580000}"/>
    <cellStyle name="Normal 3 2 4 3 2 2 4 3" xfId="23645" xr:uid="{00000000-0005-0000-0000-000071580000}"/>
    <cellStyle name="Normal 3 2 4 3 2 2 4 3 2" xfId="23646" xr:uid="{00000000-0005-0000-0000-000072580000}"/>
    <cellStyle name="Normal 3 2 4 3 2 2 4 4" xfId="23647" xr:uid="{00000000-0005-0000-0000-000073580000}"/>
    <cellStyle name="Normal 3 2 4 3 2 2 5" xfId="23648" xr:uid="{00000000-0005-0000-0000-000074580000}"/>
    <cellStyle name="Normal 3 2 4 3 2 2 5 2" xfId="23649" xr:uid="{00000000-0005-0000-0000-000075580000}"/>
    <cellStyle name="Normal 3 2 4 3 2 2 5 2 2" xfId="23650" xr:uid="{00000000-0005-0000-0000-000076580000}"/>
    <cellStyle name="Normal 3 2 4 3 2 2 5 3" xfId="23651" xr:uid="{00000000-0005-0000-0000-000077580000}"/>
    <cellStyle name="Normal 3 2 4 3 2 2 6" xfId="23652" xr:uid="{00000000-0005-0000-0000-000078580000}"/>
    <cellStyle name="Normal 3 2 4 3 2 2 6 2" xfId="23653" xr:uid="{00000000-0005-0000-0000-000079580000}"/>
    <cellStyle name="Normal 3 2 4 3 2 2 7" xfId="23654" xr:uid="{00000000-0005-0000-0000-00007A580000}"/>
    <cellStyle name="Normal 3 2 4 3 2 2 7 2" xfId="23655" xr:uid="{00000000-0005-0000-0000-00007B580000}"/>
    <cellStyle name="Normal 3 2 4 3 2 2 8" xfId="23656" xr:uid="{00000000-0005-0000-0000-00007C580000}"/>
    <cellStyle name="Normal 3 2 4 3 2 3" xfId="23657" xr:uid="{00000000-0005-0000-0000-00007D580000}"/>
    <cellStyle name="Normal 3 2 4 3 2 3 2" xfId="23658" xr:uid="{00000000-0005-0000-0000-00007E580000}"/>
    <cellStyle name="Normal 3 2 4 3 2 3 2 2" xfId="23659" xr:uid="{00000000-0005-0000-0000-00007F580000}"/>
    <cellStyle name="Normal 3 2 4 3 2 3 2 2 2" xfId="23660" xr:uid="{00000000-0005-0000-0000-000080580000}"/>
    <cellStyle name="Normal 3 2 4 3 2 3 2 2 2 2" xfId="23661" xr:uid="{00000000-0005-0000-0000-000081580000}"/>
    <cellStyle name="Normal 3 2 4 3 2 3 2 2 3" xfId="23662" xr:uid="{00000000-0005-0000-0000-000082580000}"/>
    <cellStyle name="Normal 3 2 4 3 2 3 2 3" xfId="23663" xr:uid="{00000000-0005-0000-0000-000083580000}"/>
    <cellStyle name="Normal 3 2 4 3 2 3 2 3 2" xfId="23664" xr:uid="{00000000-0005-0000-0000-000084580000}"/>
    <cellStyle name="Normal 3 2 4 3 2 3 2 4" xfId="23665" xr:uid="{00000000-0005-0000-0000-000085580000}"/>
    <cellStyle name="Normal 3 2 4 3 2 3 3" xfId="23666" xr:uid="{00000000-0005-0000-0000-000086580000}"/>
    <cellStyle name="Normal 3 2 4 3 2 3 3 2" xfId="23667" xr:uid="{00000000-0005-0000-0000-000087580000}"/>
    <cellStyle name="Normal 3 2 4 3 2 3 3 2 2" xfId="23668" xr:uid="{00000000-0005-0000-0000-000088580000}"/>
    <cellStyle name="Normal 3 2 4 3 2 3 3 3" xfId="23669" xr:uid="{00000000-0005-0000-0000-000089580000}"/>
    <cellStyle name="Normal 3 2 4 3 2 3 4" xfId="23670" xr:uid="{00000000-0005-0000-0000-00008A580000}"/>
    <cellStyle name="Normal 3 2 4 3 2 3 4 2" xfId="23671" xr:uid="{00000000-0005-0000-0000-00008B580000}"/>
    <cellStyle name="Normal 3 2 4 3 2 3 5" xfId="23672" xr:uid="{00000000-0005-0000-0000-00008C580000}"/>
    <cellStyle name="Normal 3 2 4 3 2 4" xfId="23673" xr:uid="{00000000-0005-0000-0000-00008D580000}"/>
    <cellStyle name="Normal 3 2 4 3 2 4 2" xfId="23674" xr:uid="{00000000-0005-0000-0000-00008E580000}"/>
    <cellStyle name="Normal 3 2 4 3 2 4 2 2" xfId="23675" xr:uid="{00000000-0005-0000-0000-00008F580000}"/>
    <cellStyle name="Normal 3 2 4 3 2 4 2 2 2" xfId="23676" xr:uid="{00000000-0005-0000-0000-000090580000}"/>
    <cellStyle name="Normal 3 2 4 3 2 4 2 3" xfId="23677" xr:uid="{00000000-0005-0000-0000-000091580000}"/>
    <cellStyle name="Normal 3 2 4 3 2 4 3" xfId="23678" xr:uid="{00000000-0005-0000-0000-000092580000}"/>
    <cellStyle name="Normal 3 2 4 3 2 4 3 2" xfId="23679" xr:uid="{00000000-0005-0000-0000-000093580000}"/>
    <cellStyle name="Normal 3 2 4 3 2 4 4" xfId="23680" xr:uid="{00000000-0005-0000-0000-000094580000}"/>
    <cellStyle name="Normal 3 2 4 3 2 5" xfId="23681" xr:uid="{00000000-0005-0000-0000-000095580000}"/>
    <cellStyle name="Normal 3 2 4 3 2 5 2" xfId="23682" xr:uid="{00000000-0005-0000-0000-000096580000}"/>
    <cellStyle name="Normal 3 2 4 3 2 5 2 2" xfId="23683" xr:uid="{00000000-0005-0000-0000-000097580000}"/>
    <cellStyle name="Normal 3 2 4 3 2 5 2 2 2" xfId="23684" xr:uid="{00000000-0005-0000-0000-000098580000}"/>
    <cellStyle name="Normal 3 2 4 3 2 5 2 3" xfId="23685" xr:uid="{00000000-0005-0000-0000-000099580000}"/>
    <cellStyle name="Normal 3 2 4 3 2 5 3" xfId="23686" xr:uid="{00000000-0005-0000-0000-00009A580000}"/>
    <cellStyle name="Normal 3 2 4 3 2 5 3 2" xfId="23687" xr:uid="{00000000-0005-0000-0000-00009B580000}"/>
    <cellStyle name="Normal 3 2 4 3 2 5 4" xfId="23688" xr:uid="{00000000-0005-0000-0000-00009C580000}"/>
    <cellStyle name="Normal 3 2 4 3 2 6" xfId="23689" xr:uid="{00000000-0005-0000-0000-00009D580000}"/>
    <cellStyle name="Normal 3 2 4 3 2 6 2" xfId="23690" xr:uid="{00000000-0005-0000-0000-00009E580000}"/>
    <cellStyle name="Normal 3 2 4 3 2 6 2 2" xfId="23691" xr:uid="{00000000-0005-0000-0000-00009F580000}"/>
    <cellStyle name="Normal 3 2 4 3 2 6 3" xfId="23692" xr:uid="{00000000-0005-0000-0000-0000A0580000}"/>
    <cellStyle name="Normal 3 2 4 3 2 7" xfId="23693" xr:uid="{00000000-0005-0000-0000-0000A1580000}"/>
    <cellStyle name="Normal 3 2 4 3 2 7 2" xfId="23694" xr:uid="{00000000-0005-0000-0000-0000A2580000}"/>
    <cellStyle name="Normal 3 2 4 3 2 8" xfId="23695" xr:uid="{00000000-0005-0000-0000-0000A3580000}"/>
    <cellStyle name="Normal 3 2 4 3 2 8 2" xfId="23696" xr:uid="{00000000-0005-0000-0000-0000A4580000}"/>
    <cellStyle name="Normal 3 2 4 3 2 9" xfId="23697" xr:uid="{00000000-0005-0000-0000-0000A5580000}"/>
    <cellStyle name="Normal 3 2 4 3 3" xfId="23698" xr:uid="{00000000-0005-0000-0000-0000A6580000}"/>
    <cellStyle name="Normal 3 2 4 3 3 2" xfId="23699" xr:uid="{00000000-0005-0000-0000-0000A7580000}"/>
    <cellStyle name="Normal 3 2 4 3 3 2 2" xfId="23700" xr:uid="{00000000-0005-0000-0000-0000A8580000}"/>
    <cellStyle name="Normal 3 2 4 3 3 2 2 2" xfId="23701" xr:uid="{00000000-0005-0000-0000-0000A9580000}"/>
    <cellStyle name="Normal 3 2 4 3 3 2 2 2 2" xfId="23702" xr:uid="{00000000-0005-0000-0000-0000AA580000}"/>
    <cellStyle name="Normal 3 2 4 3 3 2 2 2 2 2" xfId="23703" xr:uid="{00000000-0005-0000-0000-0000AB580000}"/>
    <cellStyle name="Normal 3 2 4 3 3 2 2 2 3" xfId="23704" xr:uid="{00000000-0005-0000-0000-0000AC580000}"/>
    <cellStyle name="Normal 3 2 4 3 3 2 2 3" xfId="23705" xr:uid="{00000000-0005-0000-0000-0000AD580000}"/>
    <cellStyle name="Normal 3 2 4 3 3 2 2 3 2" xfId="23706" xr:uid="{00000000-0005-0000-0000-0000AE580000}"/>
    <cellStyle name="Normal 3 2 4 3 3 2 2 4" xfId="23707" xr:uid="{00000000-0005-0000-0000-0000AF580000}"/>
    <cellStyle name="Normal 3 2 4 3 3 2 3" xfId="23708" xr:uid="{00000000-0005-0000-0000-0000B0580000}"/>
    <cellStyle name="Normal 3 2 4 3 3 2 3 2" xfId="23709" xr:uid="{00000000-0005-0000-0000-0000B1580000}"/>
    <cellStyle name="Normal 3 2 4 3 3 2 3 2 2" xfId="23710" xr:uid="{00000000-0005-0000-0000-0000B2580000}"/>
    <cellStyle name="Normal 3 2 4 3 3 2 3 3" xfId="23711" xr:uid="{00000000-0005-0000-0000-0000B3580000}"/>
    <cellStyle name="Normal 3 2 4 3 3 2 4" xfId="23712" xr:uid="{00000000-0005-0000-0000-0000B4580000}"/>
    <cellStyle name="Normal 3 2 4 3 3 2 4 2" xfId="23713" xr:uid="{00000000-0005-0000-0000-0000B5580000}"/>
    <cellStyle name="Normal 3 2 4 3 3 2 5" xfId="23714" xr:uid="{00000000-0005-0000-0000-0000B6580000}"/>
    <cellStyle name="Normal 3 2 4 3 3 3" xfId="23715" xr:uid="{00000000-0005-0000-0000-0000B7580000}"/>
    <cellStyle name="Normal 3 2 4 3 3 3 2" xfId="23716" xr:uid="{00000000-0005-0000-0000-0000B8580000}"/>
    <cellStyle name="Normal 3 2 4 3 3 3 2 2" xfId="23717" xr:uid="{00000000-0005-0000-0000-0000B9580000}"/>
    <cellStyle name="Normal 3 2 4 3 3 3 2 2 2" xfId="23718" xr:uid="{00000000-0005-0000-0000-0000BA580000}"/>
    <cellStyle name="Normal 3 2 4 3 3 3 2 3" xfId="23719" xr:uid="{00000000-0005-0000-0000-0000BB580000}"/>
    <cellStyle name="Normal 3 2 4 3 3 3 3" xfId="23720" xr:uid="{00000000-0005-0000-0000-0000BC580000}"/>
    <cellStyle name="Normal 3 2 4 3 3 3 3 2" xfId="23721" xr:uid="{00000000-0005-0000-0000-0000BD580000}"/>
    <cellStyle name="Normal 3 2 4 3 3 3 4" xfId="23722" xr:uid="{00000000-0005-0000-0000-0000BE580000}"/>
    <cellStyle name="Normal 3 2 4 3 3 4" xfId="23723" xr:uid="{00000000-0005-0000-0000-0000BF580000}"/>
    <cellStyle name="Normal 3 2 4 3 3 4 2" xfId="23724" xr:uid="{00000000-0005-0000-0000-0000C0580000}"/>
    <cellStyle name="Normal 3 2 4 3 3 4 2 2" xfId="23725" xr:uid="{00000000-0005-0000-0000-0000C1580000}"/>
    <cellStyle name="Normal 3 2 4 3 3 4 2 2 2" xfId="23726" xr:uid="{00000000-0005-0000-0000-0000C2580000}"/>
    <cellStyle name="Normal 3 2 4 3 3 4 2 3" xfId="23727" xr:uid="{00000000-0005-0000-0000-0000C3580000}"/>
    <cellStyle name="Normal 3 2 4 3 3 4 3" xfId="23728" xr:uid="{00000000-0005-0000-0000-0000C4580000}"/>
    <cellStyle name="Normal 3 2 4 3 3 4 3 2" xfId="23729" xr:uid="{00000000-0005-0000-0000-0000C5580000}"/>
    <cellStyle name="Normal 3 2 4 3 3 4 4" xfId="23730" xr:uid="{00000000-0005-0000-0000-0000C6580000}"/>
    <cellStyle name="Normal 3 2 4 3 3 5" xfId="23731" xr:uid="{00000000-0005-0000-0000-0000C7580000}"/>
    <cellStyle name="Normal 3 2 4 3 3 5 2" xfId="23732" xr:uid="{00000000-0005-0000-0000-0000C8580000}"/>
    <cellStyle name="Normal 3 2 4 3 3 5 2 2" xfId="23733" xr:uid="{00000000-0005-0000-0000-0000C9580000}"/>
    <cellStyle name="Normal 3 2 4 3 3 5 3" xfId="23734" xr:uid="{00000000-0005-0000-0000-0000CA580000}"/>
    <cellStyle name="Normal 3 2 4 3 3 6" xfId="23735" xr:uid="{00000000-0005-0000-0000-0000CB580000}"/>
    <cellStyle name="Normal 3 2 4 3 3 6 2" xfId="23736" xr:uid="{00000000-0005-0000-0000-0000CC580000}"/>
    <cellStyle name="Normal 3 2 4 3 3 7" xfId="23737" xr:uid="{00000000-0005-0000-0000-0000CD580000}"/>
    <cellStyle name="Normal 3 2 4 3 3 7 2" xfId="23738" xr:uid="{00000000-0005-0000-0000-0000CE580000}"/>
    <cellStyle name="Normal 3 2 4 3 3 8" xfId="23739" xr:uid="{00000000-0005-0000-0000-0000CF580000}"/>
    <cellStyle name="Normal 3 2 4 3 4" xfId="23740" xr:uid="{00000000-0005-0000-0000-0000D0580000}"/>
    <cellStyle name="Normal 3 2 4 3 4 2" xfId="23741" xr:uid="{00000000-0005-0000-0000-0000D1580000}"/>
    <cellStyle name="Normal 3 2 4 3 4 2 2" xfId="23742" xr:uid="{00000000-0005-0000-0000-0000D2580000}"/>
    <cellStyle name="Normal 3 2 4 3 4 2 2 2" xfId="23743" xr:uid="{00000000-0005-0000-0000-0000D3580000}"/>
    <cellStyle name="Normal 3 2 4 3 4 2 2 2 2" xfId="23744" xr:uid="{00000000-0005-0000-0000-0000D4580000}"/>
    <cellStyle name="Normal 3 2 4 3 4 2 2 3" xfId="23745" xr:uid="{00000000-0005-0000-0000-0000D5580000}"/>
    <cellStyle name="Normal 3 2 4 3 4 2 3" xfId="23746" xr:uid="{00000000-0005-0000-0000-0000D6580000}"/>
    <cellStyle name="Normal 3 2 4 3 4 2 3 2" xfId="23747" xr:uid="{00000000-0005-0000-0000-0000D7580000}"/>
    <cellStyle name="Normal 3 2 4 3 4 2 4" xfId="23748" xr:uid="{00000000-0005-0000-0000-0000D8580000}"/>
    <cellStyle name="Normal 3 2 4 3 4 3" xfId="23749" xr:uid="{00000000-0005-0000-0000-0000D9580000}"/>
    <cellStyle name="Normal 3 2 4 3 4 3 2" xfId="23750" xr:uid="{00000000-0005-0000-0000-0000DA580000}"/>
    <cellStyle name="Normal 3 2 4 3 4 3 2 2" xfId="23751" xr:uid="{00000000-0005-0000-0000-0000DB580000}"/>
    <cellStyle name="Normal 3 2 4 3 4 3 3" xfId="23752" xr:uid="{00000000-0005-0000-0000-0000DC580000}"/>
    <cellStyle name="Normal 3 2 4 3 4 4" xfId="23753" xr:uid="{00000000-0005-0000-0000-0000DD580000}"/>
    <cellStyle name="Normal 3 2 4 3 4 4 2" xfId="23754" xr:uid="{00000000-0005-0000-0000-0000DE580000}"/>
    <cellStyle name="Normal 3 2 4 3 4 5" xfId="23755" xr:uid="{00000000-0005-0000-0000-0000DF580000}"/>
    <cellStyle name="Normal 3 2 4 3 5" xfId="23756" xr:uid="{00000000-0005-0000-0000-0000E0580000}"/>
    <cellStyle name="Normal 3 2 4 3 5 2" xfId="23757" xr:uid="{00000000-0005-0000-0000-0000E1580000}"/>
    <cellStyle name="Normal 3 2 4 3 5 2 2" xfId="23758" xr:uid="{00000000-0005-0000-0000-0000E2580000}"/>
    <cellStyle name="Normal 3 2 4 3 5 2 2 2" xfId="23759" xr:uid="{00000000-0005-0000-0000-0000E3580000}"/>
    <cellStyle name="Normal 3 2 4 3 5 2 3" xfId="23760" xr:uid="{00000000-0005-0000-0000-0000E4580000}"/>
    <cellStyle name="Normal 3 2 4 3 5 3" xfId="23761" xr:uid="{00000000-0005-0000-0000-0000E5580000}"/>
    <cellStyle name="Normal 3 2 4 3 5 3 2" xfId="23762" xr:uid="{00000000-0005-0000-0000-0000E6580000}"/>
    <cellStyle name="Normal 3 2 4 3 5 4" xfId="23763" xr:uid="{00000000-0005-0000-0000-0000E7580000}"/>
    <cellStyle name="Normal 3 2 4 3 6" xfId="23764" xr:uid="{00000000-0005-0000-0000-0000E8580000}"/>
    <cellStyle name="Normal 3 2 4 3 6 2" xfId="23765" xr:uid="{00000000-0005-0000-0000-0000E9580000}"/>
    <cellStyle name="Normal 3 2 4 3 6 2 2" xfId="23766" xr:uid="{00000000-0005-0000-0000-0000EA580000}"/>
    <cellStyle name="Normal 3 2 4 3 6 2 2 2" xfId="23767" xr:uid="{00000000-0005-0000-0000-0000EB580000}"/>
    <cellStyle name="Normal 3 2 4 3 6 2 3" xfId="23768" xr:uid="{00000000-0005-0000-0000-0000EC580000}"/>
    <cellStyle name="Normal 3 2 4 3 6 3" xfId="23769" xr:uid="{00000000-0005-0000-0000-0000ED580000}"/>
    <cellStyle name="Normal 3 2 4 3 6 3 2" xfId="23770" xr:uid="{00000000-0005-0000-0000-0000EE580000}"/>
    <cellStyle name="Normal 3 2 4 3 6 4" xfId="23771" xr:uid="{00000000-0005-0000-0000-0000EF580000}"/>
    <cellStyle name="Normal 3 2 4 3 7" xfId="23772" xr:uid="{00000000-0005-0000-0000-0000F0580000}"/>
    <cellStyle name="Normal 3 2 4 3 7 2" xfId="23773" xr:uid="{00000000-0005-0000-0000-0000F1580000}"/>
    <cellStyle name="Normal 3 2 4 3 7 2 2" xfId="23774" xr:uid="{00000000-0005-0000-0000-0000F2580000}"/>
    <cellStyle name="Normal 3 2 4 3 7 3" xfId="23775" xr:uid="{00000000-0005-0000-0000-0000F3580000}"/>
    <cellStyle name="Normal 3 2 4 3 8" xfId="23776" xr:uid="{00000000-0005-0000-0000-0000F4580000}"/>
    <cellStyle name="Normal 3 2 4 3 8 2" xfId="23777" xr:uid="{00000000-0005-0000-0000-0000F5580000}"/>
    <cellStyle name="Normal 3 2 4 3 9" xfId="23778" xr:uid="{00000000-0005-0000-0000-0000F6580000}"/>
    <cellStyle name="Normal 3 2 4 3 9 2" xfId="23779" xr:uid="{00000000-0005-0000-0000-0000F7580000}"/>
    <cellStyle name="Normal 3 2 4 4" xfId="23780" xr:uid="{00000000-0005-0000-0000-0000F8580000}"/>
    <cellStyle name="Normal 3 2 4 4 10" xfId="23781" xr:uid="{00000000-0005-0000-0000-0000F9580000}"/>
    <cellStyle name="Normal 3 2 4 4 2" xfId="23782" xr:uid="{00000000-0005-0000-0000-0000FA580000}"/>
    <cellStyle name="Normal 3 2 4 4 2 2" xfId="23783" xr:uid="{00000000-0005-0000-0000-0000FB580000}"/>
    <cellStyle name="Normal 3 2 4 4 2 2 2" xfId="23784" xr:uid="{00000000-0005-0000-0000-0000FC580000}"/>
    <cellStyle name="Normal 3 2 4 4 2 2 2 2" xfId="23785" xr:uid="{00000000-0005-0000-0000-0000FD580000}"/>
    <cellStyle name="Normal 3 2 4 4 2 2 2 2 2" xfId="23786" xr:uid="{00000000-0005-0000-0000-0000FE580000}"/>
    <cellStyle name="Normal 3 2 4 4 2 2 2 2 2 2" xfId="23787" xr:uid="{00000000-0005-0000-0000-0000FF580000}"/>
    <cellStyle name="Normal 3 2 4 4 2 2 2 2 2 2 2" xfId="23788" xr:uid="{00000000-0005-0000-0000-000000590000}"/>
    <cellStyle name="Normal 3 2 4 4 2 2 2 2 2 3" xfId="23789" xr:uid="{00000000-0005-0000-0000-000001590000}"/>
    <cellStyle name="Normal 3 2 4 4 2 2 2 2 3" xfId="23790" xr:uid="{00000000-0005-0000-0000-000002590000}"/>
    <cellStyle name="Normal 3 2 4 4 2 2 2 2 3 2" xfId="23791" xr:uid="{00000000-0005-0000-0000-000003590000}"/>
    <cellStyle name="Normal 3 2 4 4 2 2 2 2 4" xfId="23792" xr:uid="{00000000-0005-0000-0000-000004590000}"/>
    <cellStyle name="Normal 3 2 4 4 2 2 2 3" xfId="23793" xr:uid="{00000000-0005-0000-0000-000005590000}"/>
    <cellStyle name="Normal 3 2 4 4 2 2 2 3 2" xfId="23794" xr:uid="{00000000-0005-0000-0000-000006590000}"/>
    <cellStyle name="Normal 3 2 4 4 2 2 2 3 2 2" xfId="23795" xr:uid="{00000000-0005-0000-0000-000007590000}"/>
    <cellStyle name="Normal 3 2 4 4 2 2 2 3 3" xfId="23796" xr:uid="{00000000-0005-0000-0000-000008590000}"/>
    <cellStyle name="Normal 3 2 4 4 2 2 2 4" xfId="23797" xr:uid="{00000000-0005-0000-0000-000009590000}"/>
    <cellStyle name="Normal 3 2 4 4 2 2 2 4 2" xfId="23798" xr:uid="{00000000-0005-0000-0000-00000A590000}"/>
    <cellStyle name="Normal 3 2 4 4 2 2 2 5" xfId="23799" xr:uid="{00000000-0005-0000-0000-00000B590000}"/>
    <cellStyle name="Normal 3 2 4 4 2 2 3" xfId="23800" xr:uid="{00000000-0005-0000-0000-00000C590000}"/>
    <cellStyle name="Normal 3 2 4 4 2 2 3 2" xfId="23801" xr:uid="{00000000-0005-0000-0000-00000D590000}"/>
    <cellStyle name="Normal 3 2 4 4 2 2 3 2 2" xfId="23802" xr:uid="{00000000-0005-0000-0000-00000E590000}"/>
    <cellStyle name="Normal 3 2 4 4 2 2 3 2 2 2" xfId="23803" xr:uid="{00000000-0005-0000-0000-00000F590000}"/>
    <cellStyle name="Normal 3 2 4 4 2 2 3 2 3" xfId="23804" xr:uid="{00000000-0005-0000-0000-000010590000}"/>
    <cellStyle name="Normal 3 2 4 4 2 2 3 3" xfId="23805" xr:uid="{00000000-0005-0000-0000-000011590000}"/>
    <cellStyle name="Normal 3 2 4 4 2 2 3 3 2" xfId="23806" xr:uid="{00000000-0005-0000-0000-000012590000}"/>
    <cellStyle name="Normal 3 2 4 4 2 2 3 4" xfId="23807" xr:uid="{00000000-0005-0000-0000-000013590000}"/>
    <cellStyle name="Normal 3 2 4 4 2 2 4" xfId="23808" xr:uid="{00000000-0005-0000-0000-000014590000}"/>
    <cellStyle name="Normal 3 2 4 4 2 2 4 2" xfId="23809" xr:uid="{00000000-0005-0000-0000-000015590000}"/>
    <cellStyle name="Normal 3 2 4 4 2 2 4 2 2" xfId="23810" xr:uid="{00000000-0005-0000-0000-000016590000}"/>
    <cellStyle name="Normal 3 2 4 4 2 2 4 2 2 2" xfId="23811" xr:uid="{00000000-0005-0000-0000-000017590000}"/>
    <cellStyle name="Normal 3 2 4 4 2 2 4 2 3" xfId="23812" xr:uid="{00000000-0005-0000-0000-000018590000}"/>
    <cellStyle name="Normal 3 2 4 4 2 2 4 3" xfId="23813" xr:uid="{00000000-0005-0000-0000-000019590000}"/>
    <cellStyle name="Normal 3 2 4 4 2 2 4 3 2" xfId="23814" xr:uid="{00000000-0005-0000-0000-00001A590000}"/>
    <cellStyle name="Normal 3 2 4 4 2 2 4 4" xfId="23815" xr:uid="{00000000-0005-0000-0000-00001B590000}"/>
    <cellStyle name="Normal 3 2 4 4 2 2 5" xfId="23816" xr:uid="{00000000-0005-0000-0000-00001C590000}"/>
    <cellStyle name="Normal 3 2 4 4 2 2 5 2" xfId="23817" xr:uid="{00000000-0005-0000-0000-00001D590000}"/>
    <cellStyle name="Normal 3 2 4 4 2 2 5 2 2" xfId="23818" xr:uid="{00000000-0005-0000-0000-00001E590000}"/>
    <cellStyle name="Normal 3 2 4 4 2 2 5 3" xfId="23819" xr:uid="{00000000-0005-0000-0000-00001F590000}"/>
    <cellStyle name="Normal 3 2 4 4 2 2 6" xfId="23820" xr:uid="{00000000-0005-0000-0000-000020590000}"/>
    <cellStyle name="Normal 3 2 4 4 2 2 6 2" xfId="23821" xr:uid="{00000000-0005-0000-0000-000021590000}"/>
    <cellStyle name="Normal 3 2 4 4 2 2 7" xfId="23822" xr:uid="{00000000-0005-0000-0000-000022590000}"/>
    <cellStyle name="Normal 3 2 4 4 2 2 7 2" xfId="23823" xr:uid="{00000000-0005-0000-0000-000023590000}"/>
    <cellStyle name="Normal 3 2 4 4 2 2 8" xfId="23824" xr:uid="{00000000-0005-0000-0000-000024590000}"/>
    <cellStyle name="Normal 3 2 4 4 2 3" xfId="23825" xr:uid="{00000000-0005-0000-0000-000025590000}"/>
    <cellStyle name="Normal 3 2 4 4 2 3 2" xfId="23826" xr:uid="{00000000-0005-0000-0000-000026590000}"/>
    <cellStyle name="Normal 3 2 4 4 2 3 2 2" xfId="23827" xr:uid="{00000000-0005-0000-0000-000027590000}"/>
    <cellStyle name="Normal 3 2 4 4 2 3 2 2 2" xfId="23828" xr:uid="{00000000-0005-0000-0000-000028590000}"/>
    <cellStyle name="Normal 3 2 4 4 2 3 2 2 2 2" xfId="23829" xr:uid="{00000000-0005-0000-0000-000029590000}"/>
    <cellStyle name="Normal 3 2 4 4 2 3 2 2 3" xfId="23830" xr:uid="{00000000-0005-0000-0000-00002A590000}"/>
    <cellStyle name="Normal 3 2 4 4 2 3 2 3" xfId="23831" xr:uid="{00000000-0005-0000-0000-00002B590000}"/>
    <cellStyle name="Normal 3 2 4 4 2 3 2 3 2" xfId="23832" xr:uid="{00000000-0005-0000-0000-00002C590000}"/>
    <cellStyle name="Normal 3 2 4 4 2 3 2 4" xfId="23833" xr:uid="{00000000-0005-0000-0000-00002D590000}"/>
    <cellStyle name="Normal 3 2 4 4 2 3 3" xfId="23834" xr:uid="{00000000-0005-0000-0000-00002E590000}"/>
    <cellStyle name="Normal 3 2 4 4 2 3 3 2" xfId="23835" xr:uid="{00000000-0005-0000-0000-00002F590000}"/>
    <cellStyle name="Normal 3 2 4 4 2 3 3 2 2" xfId="23836" xr:uid="{00000000-0005-0000-0000-000030590000}"/>
    <cellStyle name="Normal 3 2 4 4 2 3 3 3" xfId="23837" xr:uid="{00000000-0005-0000-0000-000031590000}"/>
    <cellStyle name="Normal 3 2 4 4 2 3 4" xfId="23838" xr:uid="{00000000-0005-0000-0000-000032590000}"/>
    <cellStyle name="Normal 3 2 4 4 2 3 4 2" xfId="23839" xr:uid="{00000000-0005-0000-0000-000033590000}"/>
    <cellStyle name="Normal 3 2 4 4 2 3 5" xfId="23840" xr:uid="{00000000-0005-0000-0000-000034590000}"/>
    <cellStyle name="Normal 3 2 4 4 2 4" xfId="23841" xr:uid="{00000000-0005-0000-0000-000035590000}"/>
    <cellStyle name="Normal 3 2 4 4 2 4 2" xfId="23842" xr:uid="{00000000-0005-0000-0000-000036590000}"/>
    <cellStyle name="Normal 3 2 4 4 2 4 2 2" xfId="23843" xr:uid="{00000000-0005-0000-0000-000037590000}"/>
    <cellStyle name="Normal 3 2 4 4 2 4 2 2 2" xfId="23844" xr:uid="{00000000-0005-0000-0000-000038590000}"/>
    <cellStyle name="Normal 3 2 4 4 2 4 2 3" xfId="23845" xr:uid="{00000000-0005-0000-0000-000039590000}"/>
    <cellStyle name="Normal 3 2 4 4 2 4 3" xfId="23846" xr:uid="{00000000-0005-0000-0000-00003A590000}"/>
    <cellStyle name="Normal 3 2 4 4 2 4 3 2" xfId="23847" xr:uid="{00000000-0005-0000-0000-00003B590000}"/>
    <cellStyle name="Normal 3 2 4 4 2 4 4" xfId="23848" xr:uid="{00000000-0005-0000-0000-00003C590000}"/>
    <cellStyle name="Normal 3 2 4 4 2 5" xfId="23849" xr:uid="{00000000-0005-0000-0000-00003D590000}"/>
    <cellStyle name="Normal 3 2 4 4 2 5 2" xfId="23850" xr:uid="{00000000-0005-0000-0000-00003E590000}"/>
    <cellStyle name="Normal 3 2 4 4 2 5 2 2" xfId="23851" xr:uid="{00000000-0005-0000-0000-00003F590000}"/>
    <cellStyle name="Normal 3 2 4 4 2 5 2 2 2" xfId="23852" xr:uid="{00000000-0005-0000-0000-000040590000}"/>
    <cellStyle name="Normal 3 2 4 4 2 5 2 3" xfId="23853" xr:uid="{00000000-0005-0000-0000-000041590000}"/>
    <cellStyle name="Normal 3 2 4 4 2 5 3" xfId="23854" xr:uid="{00000000-0005-0000-0000-000042590000}"/>
    <cellStyle name="Normal 3 2 4 4 2 5 3 2" xfId="23855" xr:uid="{00000000-0005-0000-0000-000043590000}"/>
    <cellStyle name="Normal 3 2 4 4 2 5 4" xfId="23856" xr:uid="{00000000-0005-0000-0000-000044590000}"/>
    <cellStyle name="Normal 3 2 4 4 2 6" xfId="23857" xr:uid="{00000000-0005-0000-0000-000045590000}"/>
    <cellStyle name="Normal 3 2 4 4 2 6 2" xfId="23858" xr:uid="{00000000-0005-0000-0000-000046590000}"/>
    <cellStyle name="Normal 3 2 4 4 2 6 2 2" xfId="23859" xr:uid="{00000000-0005-0000-0000-000047590000}"/>
    <cellStyle name="Normal 3 2 4 4 2 6 3" xfId="23860" xr:uid="{00000000-0005-0000-0000-000048590000}"/>
    <cellStyle name="Normal 3 2 4 4 2 7" xfId="23861" xr:uid="{00000000-0005-0000-0000-000049590000}"/>
    <cellStyle name="Normal 3 2 4 4 2 7 2" xfId="23862" xr:uid="{00000000-0005-0000-0000-00004A590000}"/>
    <cellStyle name="Normal 3 2 4 4 2 8" xfId="23863" xr:uid="{00000000-0005-0000-0000-00004B590000}"/>
    <cellStyle name="Normal 3 2 4 4 2 8 2" xfId="23864" xr:uid="{00000000-0005-0000-0000-00004C590000}"/>
    <cellStyle name="Normal 3 2 4 4 2 9" xfId="23865" xr:uid="{00000000-0005-0000-0000-00004D590000}"/>
    <cellStyle name="Normal 3 2 4 4 3" xfId="23866" xr:uid="{00000000-0005-0000-0000-00004E590000}"/>
    <cellStyle name="Normal 3 2 4 4 3 2" xfId="23867" xr:uid="{00000000-0005-0000-0000-00004F590000}"/>
    <cellStyle name="Normal 3 2 4 4 3 2 2" xfId="23868" xr:uid="{00000000-0005-0000-0000-000050590000}"/>
    <cellStyle name="Normal 3 2 4 4 3 2 2 2" xfId="23869" xr:uid="{00000000-0005-0000-0000-000051590000}"/>
    <cellStyle name="Normal 3 2 4 4 3 2 2 2 2" xfId="23870" xr:uid="{00000000-0005-0000-0000-000052590000}"/>
    <cellStyle name="Normal 3 2 4 4 3 2 2 2 2 2" xfId="23871" xr:uid="{00000000-0005-0000-0000-000053590000}"/>
    <cellStyle name="Normal 3 2 4 4 3 2 2 2 3" xfId="23872" xr:uid="{00000000-0005-0000-0000-000054590000}"/>
    <cellStyle name="Normal 3 2 4 4 3 2 2 3" xfId="23873" xr:uid="{00000000-0005-0000-0000-000055590000}"/>
    <cellStyle name="Normal 3 2 4 4 3 2 2 3 2" xfId="23874" xr:uid="{00000000-0005-0000-0000-000056590000}"/>
    <cellStyle name="Normal 3 2 4 4 3 2 2 4" xfId="23875" xr:uid="{00000000-0005-0000-0000-000057590000}"/>
    <cellStyle name="Normal 3 2 4 4 3 2 3" xfId="23876" xr:uid="{00000000-0005-0000-0000-000058590000}"/>
    <cellStyle name="Normal 3 2 4 4 3 2 3 2" xfId="23877" xr:uid="{00000000-0005-0000-0000-000059590000}"/>
    <cellStyle name="Normal 3 2 4 4 3 2 3 2 2" xfId="23878" xr:uid="{00000000-0005-0000-0000-00005A590000}"/>
    <cellStyle name="Normal 3 2 4 4 3 2 3 3" xfId="23879" xr:uid="{00000000-0005-0000-0000-00005B590000}"/>
    <cellStyle name="Normal 3 2 4 4 3 2 4" xfId="23880" xr:uid="{00000000-0005-0000-0000-00005C590000}"/>
    <cellStyle name="Normal 3 2 4 4 3 2 4 2" xfId="23881" xr:uid="{00000000-0005-0000-0000-00005D590000}"/>
    <cellStyle name="Normal 3 2 4 4 3 2 5" xfId="23882" xr:uid="{00000000-0005-0000-0000-00005E590000}"/>
    <cellStyle name="Normal 3 2 4 4 3 3" xfId="23883" xr:uid="{00000000-0005-0000-0000-00005F590000}"/>
    <cellStyle name="Normal 3 2 4 4 3 3 2" xfId="23884" xr:uid="{00000000-0005-0000-0000-000060590000}"/>
    <cellStyle name="Normal 3 2 4 4 3 3 2 2" xfId="23885" xr:uid="{00000000-0005-0000-0000-000061590000}"/>
    <cellStyle name="Normal 3 2 4 4 3 3 2 2 2" xfId="23886" xr:uid="{00000000-0005-0000-0000-000062590000}"/>
    <cellStyle name="Normal 3 2 4 4 3 3 2 3" xfId="23887" xr:uid="{00000000-0005-0000-0000-000063590000}"/>
    <cellStyle name="Normal 3 2 4 4 3 3 3" xfId="23888" xr:uid="{00000000-0005-0000-0000-000064590000}"/>
    <cellStyle name="Normal 3 2 4 4 3 3 3 2" xfId="23889" xr:uid="{00000000-0005-0000-0000-000065590000}"/>
    <cellStyle name="Normal 3 2 4 4 3 3 4" xfId="23890" xr:uid="{00000000-0005-0000-0000-000066590000}"/>
    <cellStyle name="Normal 3 2 4 4 3 4" xfId="23891" xr:uid="{00000000-0005-0000-0000-000067590000}"/>
    <cellStyle name="Normal 3 2 4 4 3 4 2" xfId="23892" xr:uid="{00000000-0005-0000-0000-000068590000}"/>
    <cellStyle name="Normal 3 2 4 4 3 4 2 2" xfId="23893" xr:uid="{00000000-0005-0000-0000-000069590000}"/>
    <cellStyle name="Normal 3 2 4 4 3 4 2 2 2" xfId="23894" xr:uid="{00000000-0005-0000-0000-00006A590000}"/>
    <cellStyle name="Normal 3 2 4 4 3 4 2 3" xfId="23895" xr:uid="{00000000-0005-0000-0000-00006B590000}"/>
    <cellStyle name="Normal 3 2 4 4 3 4 3" xfId="23896" xr:uid="{00000000-0005-0000-0000-00006C590000}"/>
    <cellStyle name="Normal 3 2 4 4 3 4 3 2" xfId="23897" xr:uid="{00000000-0005-0000-0000-00006D590000}"/>
    <cellStyle name="Normal 3 2 4 4 3 4 4" xfId="23898" xr:uid="{00000000-0005-0000-0000-00006E590000}"/>
    <cellStyle name="Normal 3 2 4 4 3 5" xfId="23899" xr:uid="{00000000-0005-0000-0000-00006F590000}"/>
    <cellStyle name="Normal 3 2 4 4 3 5 2" xfId="23900" xr:uid="{00000000-0005-0000-0000-000070590000}"/>
    <cellStyle name="Normal 3 2 4 4 3 5 2 2" xfId="23901" xr:uid="{00000000-0005-0000-0000-000071590000}"/>
    <cellStyle name="Normal 3 2 4 4 3 5 3" xfId="23902" xr:uid="{00000000-0005-0000-0000-000072590000}"/>
    <cellStyle name="Normal 3 2 4 4 3 6" xfId="23903" xr:uid="{00000000-0005-0000-0000-000073590000}"/>
    <cellStyle name="Normal 3 2 4 4 3 6 2" xfId="23904" xr:uid="{00000000-0005-0000-0000-000074590000}"/>
    <cellStyle name="Normal 3 2 4 4 3 7" xfId="23905" xr:uid="{00000000-0005-0000-0000-000075590000}"/>
    <cellStyle name="Normal 3 2 4 4 3 7 2" xfId="23906" xr:uid="{00000000-0005-0000-0000-000076590000}"/>
    <cellStyle name="Normal 3 2 4 4 3 8" xfId="23907" xr:uid="{00000000-0005-0000-0000-000077590000}"/>
    <cellStyle name="Normal 3 2 4 4 4" xfId="23908" xr:uid="{00000000-0005-0000-0000-000078590000}"/>
    <cellStyle name="Normal 3 2 4 4 4 2" xfId="23909" xr:uid="{00000000-0005-0000-0000-000079590000}"/>
    <cellStyle name="Normal 3 2 4 4 4 2 2" xfId="23910" xr:uid="{00000000-0005-0000-0000-00007A590000}"/>
    <cellStyle name="Normal 3 2 4 4 4 2 2 2" xfId="23911" xr:uid="{00000000-0005-0000-0000-00007B590000}"/>
    <cellStyle name="Normal 3 2 4 4 4 2 2 2 2" xfId="23912" xr:uid="{00000000-0005-0000-0000-00007C590000}"/>
    <cellStyle name="Normal 3 2 4 4 4 2 2 3" xfId="23913" xr:uid="{00000000-0005-0000-0000-00007D590000}"/>
    <cellStyle name="Normal 3 2 4 4 4 2 3" xfId="23914" xr:uid="{00000000-0005-0000-0000-00007E590000}"/>
    <cellStyle name="Normal 3 2 4 4 4 2 3 2" xfId="23915" xr:uid="{00000000-0005-0000-0000-00007F590000}"/>
    <cellStyle name="Normal 3 2 4 4 4 2 4" xfId="23916" xr:uid="{00000000-0005-0000-0000-000080590000}"/>
    <cellStyle name="Normal 3 2 4 4 4 3" xfId="23917" xr:uid="{00000000-0005-0000-0000-000081590000}"/>
    <cellStyle name="Normal 3 2 4 4 4 3 2" xfId="23918" xr:uid="{00000000-0005-0000-0000-000082590000}"/>
    <cellStyle name="Normal 3 2 4 4 4 3 2 2" xfId="23919" xr:uid="{00000000-0005-0000-0000-000083590000}"/>
    <cellStyle name="Normal 3 2 4 4 4 3 3" xfId="23920" xr:uid="{00000000-0005-0000-0000-000084590000}"/>
    <cellStyle name="Normal 3 2 4 4 4 4" xfId="23921" xr:uid="{00000000-0005-0000-0000-000085590000}"/>
    <cellStyle name="Normal 3 2 4 4 4 4 2" xfId="23922" xr:uid="{00000000-0005-0000-0000-000086590000}"/>
    <cellStyle name="Normal 3 2 4 4 4 5" xfId="23923" xr:uid="{00000000-0005-0000-0000-000087590000}"/>
    <cellStyle name="Normal 3 2 4 4 5" xfId="23924" xr:uid="{00000000-0005-0000-0000-000088590000}"/>
    <cellStyle name="Normal 3 2 4 4 5 2" xfId="23925" xr:uid="{00000000-0005-0000-0000-000089590000}"/>
    <cellStyle name="Normal 3 2 4 4 5 2 2" xfId="23926" xr:uid="{00000000-0005-0000-0000-00008A590000}"/>
    <cellStyle name="Normal 3 2 4 4 5 2 2 2" xfId="23927" xr:uid="{00000000-0005-0000-0000-00008B590000}"/>
    <cellStyle name="Normal 3 2 4 4 5 2 3" xfId="23928" xr:uid="{00000000-0005-0000-0000-00008C590000}"/>
    <cellStyle name="Normal 3 2 4 4 5 3" xfId="23929" xr:uid="{00000000-0005-0000-0000-00008D590000}"/>
    <cellStyle name="Normal 3 2 4 4 5 3 2" xfId="23930" xr:uid="{00000000-0005-0000-0000-00008E590000}"/>
    <cellStyle name="Normal 3 2 4 4 5 4" xfId="23931" xr:uid="{00000000-0005-0000-0000-00008F590000}"/>
    <cellStyle name="Normal 3 2 4 4 6" xfId="23932" xr:uid="{00000000-0005-0000-0000-000090590000}"/>
    <cellStyle name="Normal 3 2 4 4 6 2" xfId="23933" xr:uid="{00000000-0005-0000-0000-000091590000}"/>
    <cellStyle name="Normal 3 2 4 4 6 2 2" xfId="23934" xr:uid="{00000000-0005-0000-0000-000092590000}"/>
    <cellStyle name="Normal 3 2 4 4 6 2 2 2" xfId="23935" xr:uid="{00000000-0005-0000-0000-000093590000}"/>
    <cellStyle name="Normal 3 2 4 4 6 2 3" xfId="23936" xr:uid="{00000000-0005-0000-0000-000094590000}"/>
    <cellStyle name="Normal 3 2 4 4 6 3" xfId="23937" xr:uid="{00000000-0005-0000-0000-000095590000}"/>
    <cellStyle name="Normal 3 2 4 4 6 3 2" xfId="23938" xr:uid="{00000000-0005-0000-0000-000096590000}"/>
    <cellStyle name="Normal 3 2 4 4 6 4" xfId="23939" xr:uid="{00000000-0005-0000-0000-000097590000}"/>
    <cellStyle name="Normal 3 2 4 4 7" xfId="23940" xr:uid="{00000000-0005-0000-0000-000098590000}"/>
    <cellStyle name="Normal 3 2 4 4 7 2" xfId="23941" xr:uid="{00000000-0005-0000-0000-000099590000}"/>
    <cellStyle name="Normal 3 2 4 4 7 2 2" xfId="23942" xr:uid="{00000000-0005-0000-0000-00009A590000}"/>
    <cellStyle name="Normal 3 2 4 4 7 3" xfId="23943" xr:uid="{00000000-0005-0000-0000-00009B590000}"/>
    <cellStyle name="Normal 3 2 4 4 8" xfId="23944" xr:uid="{00000000-0005-0000-0000-00009C590000}"/>
    <cellStyle name="Normal 3 2 4 4 8 2" xfId="23945" xr:uid="{00000000-0005-0000-0000-00009D590000}"/>
    <cellStyle name="Normal 3 2 4 4 9" xfId="23946" xr:uid="{00000000-0005-0000-0000-00009E590000}"/>
    <cellStyle name="Normal 3 2 4 4 9 2" xfId="23947" xr:uid="{00000000-0005-0000-0000-00009F590000}"/>
    <cellStyle name="Normal 3 2 4 5" xfId="23948" xr:uid="{00000000-0005-0000-0000-0000A0590000}"/>
    <cellStyle name="Normal 3 2 4 5 10" xfId="23949" xr:uid="{00000000-0005-0000-0000-0000A1590000}"/>
    <cellStyle name="Normal 3 2 4 5 2" xfId="23950" xr:uid="{00000000-0005-0000-0000-0000A2590000}"/>
    <cellStyle name="Normal 3 2 4 5 2 2" xfId="23951" xr:uid="{00000000-0005-0000-0000-0000A3590000}"/>
    <cellStyle name="Normal 3 2 4 5 2 2 2" xfId="23952" xr:uid="{00000000-0005-0000-0000-0000A4590000}"/>
    <cellStyle name="Normal 3 2 4 5 2 2 2 2" xfId="23953" xr:uid="{00000000-0005-0000-0000-0000A5590000}"/>
    <cellStyle name="Normal 3 2 4 5 2 2 2 2 2" xfId="23954" xr:uid="{00000000-0005-0000-0000-0000A6590000}"/>
    <cellStyle name="Normal 3 2 4 5 2 2 2 2 2 2" xfId="23955" xr:uid="{00000000-0005-0000-0000-0000A7590000}"/>
    <cellStyle name="Normal 3 2 4 5 2 2 2 2 2 2 2" xfId="23956" xr:uid="{00000000-0005-0000-0000-0000A8590000}"/>
    <cellStyle name="Normal 3 2 4 5 2 2 2 2 2 3" xfId="23957" xr:uid="{00000000-0005-0000-0000-0000A9590000}"/>
    <cellStyle name="Normal 3 2 4 5 2 2 2 2 3" xfId="23958" xr:uid="{00000000-0005-0000-0000-0000AA590000}"/>
    <cellStyle name="Normal 3 2 4 5 2 2 2 2 3 2" xfId="23959" xr:uid="{00000000-0005-0000-0000-0000AB590000}"/>
    <cellStyle name="Normal 3 2 4 5 2 2 2 2 4" xfId="23960" xr:uid="{00000000-0005-0000-0000-0000AC590000}"/>
    <cellStyle name="Normal 3 2 4 5 2 2 2 3" xfId="23961" xr:uid="{00000000-0005-0000-0000-0000AD590000}"/>
    <cellStyle name="Normal 3 2 4 5 2 2 2 3 2" xfId="23962" xr:uid="{00000000-0005-0000-0000-0000AE590000}"/>
    <cellStyle name="Normal 3 2 4 5 2 2 2 3 2 2" xfId="23963" xr:uid="{00000000-0005-0000-0000-0000AF590000}"/>
    <cellStyle name="Normal 3 2 4 5 2 2 2 3 3" xfId="23964" xr:uid="{00000000-0005-0000-0000-0000B0590000}"/>
    <cellStyle name="Normal 3 2 4 5 2 2 2 4" xfId="23965" xr:uid="{00000000-0005-0000-0000-0000B1590000}"/>
    <cellStyle name="Normal 3 2 4 5 2 2 2 4 2" xfId="23966" xr:uid="{00000000-0005-0000-0000-0000B2590000}"/>
    <cellStyle name="Normal 3 2 4 5 2 2 2 5" xfId="23967" xr:uid="{00000000-0005-0000-0000-0000B3590000}"/>
    <cellStyle name="Normal 3 2 4 5 2 2 3" xfId="23968" xr:uid="{00000000-0005-0000-0000-0000B4590000}"/>
    <cellStyle name="Normal 3 2 4 5 2 2 3 2" xfId="23969" xr:uid="{00000000-0005-0000-0000-0000B5590000}"/>
    <cellStyle name="Normal 3 2 4 5 2 2 3 2 2" xfId="23970" xr:uid="{00000000-0005-0000-0000-0000B6590000}"/>
    <cellStyle name="Normal 3 2 4 5 2 2 3 2 2 2" xfId="23971" xr:uid="{00000000-0005-0000-0000-0000B7590000}"/>
    <cellStyle name="Normal 3 2 4 5 2 2 3 2 3" xfId="23972" xr:uid="{00000000-0005-0000-0000-0000B8590000}"/>
    <cellStyle name="Normal 3 2 4 5 2 2 3 3" xfId="23973" xr:uid="{00000000-0005-0000-0000-0000B9590000}"/>
    <cellStyle name="Normal 3 2 4 5 2 2 3 3 2" xfId="23974" xr:uid="{00000000-0005-0000-0000-0000BA590000}"/>
    <cellStyle name="Normal 3 2 4 5 2 2 3 4" xfId="23975" xr:uid="{00000000-0005-0000-0000-0000BB590000}"/>
    <cellStyle name="Normal 3 2 4 5 2 2 4" xfId="23976" xr:uid="{00000000-0005-0000-0000-0000BC590000}"/>
    <cellStyle name="Normal 3 2 4 5 2 2 4 2" xfId="23977" xr:uid="{00000000-0005-0000-0000-0000BD590000}"/>
    <cellStyle name="Normal 3 2 4 5 2 2 4 2 2" xfId="23978" xr:uid="{00000000-0005-0000-0000-0000BE590000}"/>
    <cellStyle name="Normal 3 2 4 5 2 2 4 2 2 2" xfId="23979" xr:uid="{00000000-0005-0000-0000-0000BF590000}"/>
    <cellStyle name="Normal 3 2 4 5 2 2 4 2 3" xfId="23980" xr:uid="{00000000-0005-0000-0000-0000C0590000}"/>
    <cellStyle name="Normal 3 2 4 5 2 2 4 3" xfId="23981" xr:uid="{00000000-0005-0000-0000-0000C1590000}"/>
    <cellStyle name="Normal 3 2 4 5 2 2 4 3 2" xfId="23982" xr:uid="{00000000-0005-0000-0000-0000C2590000}"/>
    <cellStyle name="Normal 3 2 4 5 2 2 4 4" xfId="23983" xr:uid="{00000000-0005-0000-0000-0000C3590000}"/>
    <cellStyle name="Normal 3 2 4 5 2 2 5" xfId="23984" xr:uid="{00000000-0005-0000-0000-0000C4590000}"/>
    <cellStyle name="Normal 3 2 4 5 2 2 5 2" xfId="23985" xr:uid="{00000000-0005-0000-0000-0000C5590000}"/>
    <cellStyle name="Normal 3 2 4 5 2 2 5 2 2" xfId="23986" xr:uid="{00000000-0005-0000-0000-0000C6590000}"/>
    <cellStyle name="Normal 3 2 4 5 2 2 5 3" xfId="23987" xr:uid="{00000000-0005-0000-0000-0000C7590000}"/>
    <cellStyle name="Normal 3 2 4 5 2 2 6" xfId="23988" xr:uid="{00000000-0005-0000-0000-0000C8590000}"/>
    <cellStyle name="Normal 3 2 4 5 2 2 6 2" xfId="23989" xr:uid="{00000000-0005-0000-0000-0000C9590000}"/>
    <cellStyle name="Normal 3 2 4 5 2 2 7" xfId="23990" xr:uid="{00000000-0005-0000-0000-0000CA590000}"/>
    <cellStyle name="Normal 3 2 4 5 2 2 7 2" xfId="23991" xr:uid="{00000000-0005-0000-0000-0000CB590000}"/>
    <cellStyle name="Normal 3 2 4 5 2 2 8" xfId="23992" xr:uid="{00000000-0005-0000-0000-0000CC590000}"/>
    <cellStyle name="Normal 3 2 4 5 2 3" xfId="23993" xr:uid="{00000000-0005-0000-0000-0000CD590000}"/>
    <cellStyle name="Normal 3 2 4 5 2 3 2" xfId="23994" xr:uid="{00000000-0005-0000-0000-0000CE590000}"/>
    <cellStyle name="Normal 3 2 4 5 2 3 2 2" xfId="23995" xr:uid="{00000000-0005-0000-0000-0000CF590000}"/>
    <cellStyle name="Normal 3 2 4 5 2 3 2 2 2" xfId="23996" xr:uid="{00000000-0005-0000-0000-0000D0590000}"/>
    <cellStyle name="Normal 3 2 4 5 2 3 2 2 2 2" xfId="23997" xr:uid="{00000000-0005-0000-0000-0000D1590000}"/>
    <cellStyle name="Normal 3 2 4 5 2 3 2 2 3" xfId="23998" xr:uid="{00000000-0005-0000-0000-0000D2590000}"/>
    <cellStyle name="Normal 3 2 4 5 2 3 2 3" xfId="23999" xr:uid="{00000000-0005-0000-0000-0000D3590000}"/>
    <cellStyle name="Normal 3 2 4 5 2 3 2 3 2" xfId="24000" xr:uid="{00000000-0005-0000-0000-0000D4590000}"/>
    <cellStyle name="Normal 3 2 4 5 2 3 2 4" xfId="24001" xr:uid="{00000000-0005-0000-0000-0000D5590000}"/>
    <cellStyle name="Normal 3 2 4 5 2 3 3" xfId="24002" xr:uid="{00000000-0005-0000-0000-0000D6590000}"/>
    <cellStyle name="Normal 3 2 4 5 2 3 3 2" xfId="24003" xr:uid="{00000000-0005-0000-0000-0000D7590000}"/>
    <cellStyle name="Normal 3 2 4 5 2 3 3 2 2" xfId="24004" xr:uid="{00000000-0005-0000-0000-0000D8590000}"/>
    <cellStyle name="Normal 3 2 4 5 2 3 3 3" xfId="24005" xr:uid="{00000000-0005-0000-0000-0000D9590000}"/>
    <cellStyle name="Normal 3 2 4 5 2 3 4" xfId="24006" xr:uid="{00000000-0005-0000-0000-0000DA590000}"/>
    <cellStyle name="Normal 3 2 4 5 2 3 4 2" xfId="24007" xr:uid="{00000000-0005-0000-0000-0000DB590000}"/>
    <cellStyle name="Normal 3 2 4 5 2 3 5" xfId="24008" xr:uid="{00000000-0005-0000-0000-0000DC590000}"/>
    <cellStyle name="Normal 3 2 4 5 2 4" xfId="24009" xr:uid="{00000000-0005-0000-0000-0000DD590000}"/>
    <cellStyle name="Normal 3 2 4 5 2 4 2" xfId="24010" xr:uid="{00000000-0005-0000-0000-0000DE590000}"/>
    <cellStyle name="Normal 3 2 4 5 2 4 2 2" xfId="24011" xr:uid="{00000000-0005-0000-0000-0000DF590000}"/>
    <cellStyle name="Normal 3 2 4 5 2 4 2 2 2" xfId="24012" xr:uid="{00000000-0005-0000-0000-0000E0590000}"/>
    <cellStyle name="Normal 3 2 4 5 2 4 2 3" xfId="24013" xr:uid="{00000000-0005-0000-0000-0000E1590000}"/>
    <cellStyle name="Normal 3 2 4 5 2 4 3" xfId="24014" xr:uid="{00000000-0005-0000-0000-0000E2590000}"/>
    <cellStyle name="Normal 3 2 4 5 2 4 3 2" xfId="24015" xr:uid="{00000000-0005-0000-0000-0000E3590000}"/>
    <cellStyle name="Normal 3 2 4 5 2 4 4" xfId="24016" xr:uid="{00000000-0005-0000-0000-0000E4590000}"/>
    <cellStyle name="Normal 3 2 4 5 2 5" xfId="24017" xr:uid="{00000000-0005-0000-0000-0000E5590000}"/>
    <cellStyle name="Normal 3 2 4 5 2 5 2" xfId="24018" xr:uid="{00000000-0005-0000-0000-0000E6590000}"/>
    <cellStyle name="Normal 3 2 4 5 2 5 2 2" xfId="24019" xr:uid="{00000000-0005-0000-0000-0000E7590000}"/>
    <cellStyle name="Normal 3 2 4 5 2 5 2 2 2" xfId="24020" xr:uid="{00000000-0005-0000-0000-0000E8590000}"/>
    <cellStyle name="Normal 3 2 4 5 2 5 2 3" xfId="24021" xr:uid="{00000000-0005-0000-0000-0000E9590000}"/>
    <cellStyle name="Normal 3 2 4 5 2 5 3" xfId="24022" xr:uid="{00000000-0005-0000-0000-0000EA590000}"/>
    <cellStyle name="Normal 3 2 4 5 2 5 3 2" xfId="24023" xr:uid="{00000000-0005-0000-0000-0000EB590000}"/>
    <cellStyle name="Normal 3 2 4 5 2 5 4" xfId="24024" xr:uid="{00000000-0005-0000-0000-0000EC590000}"/>
    <cellStyle name="Normal 3 2 4 5 2 6" xfId="24025" xr:uid="{00000000-0005-0000-0000-0000ED590000}"/>
    <cellStyle name="Normal 3 2 4 5 2 6 2" xfId="24026" xr:uid="{00000000-0005-0000-0000-0000EE590000}"/>
    <cellStyle name="Normal 3 2 4 5 2 6 2 2" xfId="24027" xr:uid="{00000000-0005-0000-0000-0000EF590000}"/>
    <cellStyle name="Normal 3 2 4 5 2 6 3" xfId="24028" xr:uid="{00000000-0005-0000-0000-0000F0590000}"/>
    <cellStyle name="Normal 3 2 4 5 2 7" xfId="24029" xr:uid="{00000000-0005-0000-0000-0000F1590000}"/>
    <cellStyle name="Normal 3 2 4 5 2 7 2" xfId="24030" xr:uid="{00000000-0005-0000-0000-0000F2590000}"/>
    <cellStyle name="Normal 3 2 4 5 2 8" xfId="24031" xr:uid="{00000000-0005-0000-0000-0000F3590000}"/>
    <cellStyle name="Normal 3 2 4 5 2 8 2" xfId="24032" xr:uid="{00000000-0005-0000-0000-0000F4590000}"/>
    <cellStyle name="Normal 3 2 4 5 2 9" xfId="24033" xr:uid="{00000000-0005-0000-0000-0000F5590000}"/>
    <cellStyle name="Normal 3 2 4 5 3" xfId="24034" xr:uid="{00000000-0005-0000-0000-0000F6590000}"/>
    <cellStyle name="Normal 3 2 4 5 3 2" xfId="24035" xr:uid="{00000000-0005-0000-0000-0000F7590000}"/>
    <cellStyle name="Normal 3 2 4 5 3 2 2" xfId="24036" xr:uid="{00000000-0005-0000-0000-0000F8590000}"/>
    <cellStyle name="Normal 3 2 4 5 3 2 2 2" xfId="24037" xr:uid="{00000000-0005-0000-0000-0000F9590000}"/>
    <cellStyle name="Normal 3 2 4 5 3 2 2 2 2" xfId="24038" xr:uid="{00000000-0005-0000-0000-0000FA590000}"/>
    <cellStyle name="Normal 3 2 4 5 3 2 2 2 2 2" xfId="24039" xr:uid="{00000000-0005-0000-0000-0000FB590000}"/>
    <cellStyle name="Normal 3 2 4 5 3 2 2 2 3" xfId="24040" xr:uid="{00000000-0005-0000-0000-0000FC590000}"/>
    <cellStyle name="Normal 3 2 4 5 3 2 2 3" xfId="24041" xr:uid="{00000000-0005-0000-0000-0000FD590000}"/>
    <cellStyle name="Normal 3 2 4 5 3 2 2 3 2" xfId="24042" xr:uid="{00000000-0005-0000-0000-0000FE590000}"/>
    <cellStyle name="Normal 3 2 4 5 3 2 2 4" xfId="24043" xr:uid="{00000000-0005-0000-0000-0000FF590000}"/>
    <cellStyle name="Normal 3 2 4 5 3 2 3" xfId="24044" xr:uid="{00000000-0005-0000-0000-0000005A0000}"/>
    <cellStyle name="Normal 3 2 4 5 3 2 3 2" xfId="24045" xr:uid="{00000000-0005-0000-0000-0000015A0000}"/>
    <cellStyle name="Normal 3 2 4 5 3 2 3 2 2" xfId="24046" xr:uid="{00000000-0005-0000-0000-0000025A0000}"/>
    <cellStyle name="Normal 3 2 4 5 3 2 3 3" xfId="24047" xr:uid="{00000000-0005-0000-0000-0000035A0000}"/>
    <cellStyle name="Normal 3 2 4 5 3 2 4" xfId="24048" xr:uid="{00000000-0005-0000-0000-0000045A0000}"/>
    <cellStyle name="Normal 3 2 4 5 3 2 4 2" xfId="24049" xr:uid="{00000000-0005-0000-0000-0000055A0000}"/>
    <cellStyle name="Normal 3 2 4 5 3 2 5" xfId="24050" xr:uid="{00000000-0005-0000-0000-0000065A0000}"/>
    <cellStyle name="Normal 3 2 4 5 3 3" xfId="24051" xr:uid="{00000000-0005-0000-0000-0000075A0000}"/>
    <cellStyle name="Normal 3 2 4 5 3 3 2" xfId="24052" xr:uid="{00000000-0005-0000-0000-0000085A0000}"/>
    <cellStyle name="Normal 3 2 4 5 3 3 2 2" xfId="24053" xr:uid="{00000000-0005-0000-0000-0000095A0000}"/>
    <cellStyle name="Normal 3 2 4 5 3 3 2 2 2" xfId="24054" xr:uid="{00000000-0005-0000-0000-00000A5A0000}"/>
    <cellStyle name="Normal 3 2 4 5 3 3 2 3" xfId="24055" xr:uid="{00000000-0005-0000-0000-00000B5A0000}"/>
    <cellStyle name="Normal 3 2 4 5 3 3 3" xfId="24056" xr:uid="{00000000-0005-0000-0000-00000C5A0000}"/>
    <cellStyle name="Normal 3 2 4 5 3 3 3 2" xfId="24057" xr:uid="{00000000-0005-0000-0000-00000D5A0000}"/>
    <cellStyle name="Normal 3 2 4 5 3 3 4" xfId="24058" xr:uid="{00000000-0005-0000-0000-00000E5A0000}"/>
    <cellStyle name="Normal 3 2 4 5 3 4" xfId="24059" xr:uid="{00000000-0005-0000-0000-00000F5A0000}"/>
    <cellStyle name="Normal 3 2 4 5 3 4 2" xfId="24060" xr:uid="{00000000-0005-0000-0000-0000105A0000}"/>
    <cellStyle name="Normal 3 2 4 5 3 4 2 2" xfId="24061" xr:uid="{00000000-0005-0000-0000-0000115A0000}"/>
    <cellStyle name="Normal 3 2 4 5 3 4 2 2 2" xfId="24062" xr:uid="{00000000-0005-0000-0000-0000125A0000}"/>
    <cellStyle name="Normal 3 2 4 5 3 4 2 3" xfId="24063" xr:uid="{00000000-0005-0000-0000-0000135A0000}"/>
    <cellStyle name="Normal 3 2 4 5 3 4 3" xfId="24064" xr:uid="{00000000-0005-0000-0000-0000145A0000}"/>
    <cellStyle name="Normal 3 2 4 5 3 4 3 2" xfId="24065" xr:uid="{00000000-0005-0000-0000-0000155A0000}"/>
    <cellStyle name="Normal 3 2 4 5 3 4 4" xfId="24066" xr:uid="{00000000-0005-0000-0000-0000165A0000}"/>
    <cellStyle name="Normal 3 2 4 5 3 5" xfId="24067" xr:uid="{00000000-0005-0000-0000-0000175A0000}"/>
    <cellStyle name="Normal 3 2 4 5 3 5 2" xfId="24068" xr:uid="{00000000-0005-0000-0000-0000185A0000}"/>
    <cellStyle name="Normal 3 2 4 5 3 5 2 2" xfId="24069" xr:uid="{00000000-0005-0000-0000-0000195A0000}"/>
    <cellStyle name="Normal 3 2 4 5 3 5 3" xfId="24070" xr:uid="{00000000-0005-0000-0000-00001A5A0000}"/>
    <cellStyle name="Normal 3 2 4 5 3 6" xfId="24071" xr:uid="{00000000-0005-0000-0000-00001B5A0000}"/>
    <cellStyle name="Normal 3 2 4 5 3 6 2" xfId="24072" xr:uid="{00000000-0005-0000-0000-00001C5A0000}"/>
    <cellStyle name="Normal 3 2 4 5 3 7" xfId="24073" xr:uid="{00000000-0005-0000-0000-00001D5A0000}"/>
    <cellStyle name="Normal 3 2 4 5 3 7 2" xfId="24074" xr:uid="{00000000-0005-0000-0000-00001E5A0000}"/>
    <cellStyle name="Normal 3 2 4 5 3 8" xfId="24075" xr:uid="{00000000-0005-0000-0000-00001F5A0000}"/>
    <cellStyle name="Normal 3 2 4 5 4" xfId="24076" xr:uid="{00000000-0005-0000-0000-0000205A0000}"/>
    <cellStyle name="Normal 3 2 4 5 4 2" xfId="24077" xr:uid="{00000000-0005-0000-0000-0000215A0000}"/>
    <cellStyle name="Normal 3 2 4 5 4 2 2" xfId="24078" xr:uid="{00000000-0005-0000-0000-0000225A0000}"/>
    <cellStyle name="Normal 3 2 4 5 4 2 2 2" xfId="24079" xr:uid="{00000000-0005-0000-0000-0000235A0000}"/>
    <cellStyle name="Normal 3 2 4 5 4 2 2 2 2" xfId="24080" xr:uid="{00000000-0005-0000-0000-0000245A0000}"/>
    <cellStyle name="Normal 3 2 4 5 4 2 2 3" xfId="24081" xr:uid="{00000000-0005-0000-0000-0000255A0000}"/>
    <cellStyle name="Normal 3 2 4 5 4 2 3" xfId="24082" xr:uid="{00000000-0005-0000-0000-0000265A0000}"/>
    <cellStyle name="Normal 3 2 4 5 4 2 3 2" xfId="24083" xr:uid="{00000000-0005-0000-0000-0000275A0000}"/>
    <cellStyle name="Normal 3 2 4 5 4 2 4" xfId="24084" xr:uid="{00000000-0005-0000-0000-0000285A0000}"/>
    <cellStyle name="Normal 3 2 4 5 4 3" xfId="24085" xr:uid="{00000000-0005-0000-0000-0000295A0000}"/>
    <cellStyle name="Normal 3 2 4 5 4 3 2" xfId="24086" xr:uid="{00000000-0005-0000-0000-00002A5A0000}"/>
    <cellStyle name="Normal 3 2 4 5 4 3 2 2" xfId="24087" xr:uid="{00000000-0005-0000-0000-00002B5A0000}"/>
    <cellStyle name="Normal 3 2 4 5 4 3 3" xfId="24088" xr:uid="{00000000-0005-0000-0000-00002C5A0000}"/>
    <cellStyle name="Normal 3 2 4 5 4 4" xfId="24089" xr:uid="{00000000-0005-0000-0000-00002D5A0000}"/>
    <cellStyle name="Normal 3 2 4 5 4 4 2" xfId="24090" xr:uid="{00000000-0005-0000-0000-00002E5A0000}"/>
    <cellStyle name="Normal 3 2 4 5 4 5" xfId="24091" xr:uid="{00000000-0005-0000-0000-00002F5A0000}"/>
    <cellStyle name="Normal 3 2 4 5 5" xfId="24092" xr:uid="{00000000-0005-0000-0000-0000305A0000}"/>
    <cellStyle name="Normal 3 2 4 5 5 2" xfId="24093" xr:uid="{00000000-0005-0000-0000-0000315A0000}"/>
    <cellStyle name="Normal 3 2 4 5 5 2 2" xfId="24094" xr:uid="{00000000-0005-0000-0000-0000325A0000}"/>
    <cellStyle name="Normal 3 2 4 5 5 2 2 2" xfId="24095" xr:uid="{00000000-0005-0000-0000-0000335A0000}"/>
    <cellStyle name="Normal 3 2 4 5 5 2 3" xfId="24096" xr:uid="{00000000-0005-0000-0000-0000345A0000}"/>
    <cellStyle name="Normal 3 2 4 5 5 3" xfId="24097" xr:uid="{00000000-0005-0000-0000-0000355A0000}"/>
    <cellStyle name="Normal 3 2 4 5 5 3 2" xfId="24098" xr:uid="{00000000-0005-0000-0000-0000365A0000}"/>
    <cellStyle name="Normal 3 2 4 5 5 4" xfId="24099" xr:uid="{00000000-0005-0000-0000-0000375A0000}"/>
    <cellStyle name="Normal 3 2 4 5 6" xfId="24100" xr:uid="{00000000-0005-0000-0000-0000385A0000}"/>
    <cellStyle name="Normal 3 2 4 5 6 2" xfId="24101" xr:uid="{00000000-0005-0000-0000-0000395A0000}"/>
    <cellStyle name="Normal 3 2 4 5 6 2 2" xfId="24102" xr:uid="{00000000-0005-0000-0000-00003A5A0000}"/>
    <cellStyle name="Normal 3 2 4 5 6 2 2 2" xfId="24103" xr:uid="{00000000-0005-0000-0000-00003B5A0000}"/>
    <cellStyle name="Normal 3 2 4 5 6 2 3" xfId="24104" xr:uid="{00000000-0005-0000-0000-00003C5A0000}"/>
    <cellStyle name="Normal 3 2 4 5 6 3" xfId="24105" xr:uid="{00000000-0005-0000-0000-00003D5A0000}"/>
    <cellStyle name="Normal 3 2 4 5 6 3 2" xfId="24106" xr:uid="{00000000-0005-0000-0000-00003E5A0000}"/>
    <cellStyle name="Normal 3 2 4 5 6 4" xfId="24107" xr:uid="{00000000-0005-0000-0000-00003F5A0000}"/>
    <cellStyle name="Normal 3 2 4 5 7" xfId="24108" xr:uid="{00000000-0005-0000-0000-0000405A0000}"/>
    <cellStyle name="Normal 3 2 4 5 7 2" xfId="24109" xr:uid="{00000000-0005-0000-0000-0000415A0000}"/>
    <cellStyle name="Normal 3 2 4 5 7 2 2" xfId="24110" xr:uid="{00000000-0005-0000-0000-0000425A0000}"/>
    <cellStyle name="Normal 3 2 4 5 7 3" xfId="24111" xr:uid="{00000000-0005-0000-0000-0000435A0000}"/>
    <cellStyle name="Normal 3 2 4 5 8" xfId="24112" xr:uid="{00000000-0005-0000-0000-0000445A0000}"/>
    <cellStyle name="Normal 3 2 4 5 8 2" xfId="24113" xr:uid="{00000000-0005-0000-0000-0000455A0000}"/>
    <cellStyle name="Normal 3 2 4 5 9" xfId="24114" xr:uid="{00000000-0005-0000-0000-0000465A0000}"/>
    <cellStyle name="Normal 3 2 4 5 9 2" xfId="24115" xr:uid="{00000000-0005-0000-0000-0000475A0000}"/>
    <cellStyle name="Normal 3 2 4 6" xfId="24116" xr:uid="{00000000-0005-0000-0000-0000485A0000}"/>
    <cellStyle name="Normal 3 2 4 6 2" xfId="24117" xr:uid="{00000000-0005-0000-0000-0000495A0000}"/>
    <cellStyle name="Normal 3 2 4 6 2 2" xfId="24118" xr:uid="{00000000-0005-0000-0000-00004A5A0000}"/>
    <cellStyle name="Normal 3 2 4 6 2 2 2" xfId="24119" xr:uid="{00000000-0005-0000-0000-00004B5A0000}"/>
    <cellStyle name="Normal 3 2 4 6 2 2 2 2" xfId="24120" xr:uid="{00000000-0005-0000-0000-00004C5A0000}"/>
    <cellStyle name="Normal 3 2 4 6 2 2 2 2 2" xfId="24121" xr:uid="{00000000-0005-0000-0000-00004D5A0000}"/>
    <cellStyle name="Normal 3 2 4 6 2 2 2 2 2 2" xfId="24122" xr:uid="{00000000-0005-0000-0000-00004E5A0000}"/>
    <cellStyle name="Normal 3 2 4 6 2 2 2 2 3" xfId="24123" xr:uid="{00000000-0005-0000-0000-00004F5A0000}"/>
    <cellStyle name="Normal 3 2 4 6 2 2 2 3" xfId="24124" xr:uid="{00000000-0005-0000-0000-0000505A0000}"/>
    <cellStyle name="Normal 3 2 4 6 2 2 2 3 2" xfId="24125" xr:uid="{00000000-0005-0000-0000-0000515A0000}"/>
    <cellStyle name="Normal 3 2 4 6 2 2 2 4" xfId="24126" xr:uid="{00000000-0005-0000-0000-0000525A0000}"/>
    <cellStyle name="Normal 3 2 4 6 2 2 3" xfId="24127" xr:uid="{00000000-0005-0000-0000-0000535A0000}"/>
    <cellStyle name="Normal 3 2 4 6 2 2 3 2" xfId="24128" xr:uid="{00000000-0005-0000-0000-0000545A0000}"/>
    <cellStyle name="Normal 3 2 4 6 2 2 3 2 2" xfId="24129" xr:uid="{00000000-0005-0000-0000-0000555A0000}"/>
    <cellStyle name="Normal 3 2 4 6 2 2 3 3" xfId="24130" xr:uid="{00000000-0005-0000-0000-0000565A0000}"/>
    <cellStyle name="Normal 3 2 4 6 2 2 4" xfId="24131" xr:uid="{00000000-0005-0000-0000-0000575A0000}"/>
    <cellStyle name="Normal 3 2 4 6 2 2 4 2" xfId="24132" xr:uid="{00000000-0005-0000-0000-0000585A0000}"/>
    <cellStyle name="Normal 3 2 4 6 2 2 5" xfId="24133" xr:uid="{00000000-0005-0000-0000-0000595A0000}"/>
    <cellStyle name="Normal 3 2 4 6 2 3" xfId="24134" xr:uid="{00000000-0005-0000-0000-00005A5A0000}"/>
    <cellStyle name="Normal 3 2 4 6 2 3 2" xfId="24135" xr:uid="{00000000-0005-0000-0000-00005B5A0000}"/>
    <cellStyle name="Normal 3 2 4 6 2 3 2 2" xfId="24136" xr:uid="{00000000-0005-0000-0000-00005C5A0000}"/>
    <cellStyle name="Normal 3 2 4 6 2 3 2 2 2" xfId="24137" xr:uid="{00000000-0005-0000-0000-00005D5A0000}"/>
    <cellStyle name="Normal 3 2 4 6 2 3 2 3" xfId="24138" xr:uid="{00000000-0005-0000-0000-00005E5A0000}"/>
    <cellStyle name="Normal 3 2 4 6 2 3 3" xfId="24139" xr:uid="{00000000-0005-0000-0000-00005F5A0000}"/>
    <cellStyle name="Normal 3 2 4 6 2 3 3 2" xfId="24140" xr:uid="{00000000-0005-0000-0000-0000605A0000}"/>
    <cellStyle name="Normal 3 2 4 6 2 3 4" xfId="24141" xr:uid="{00000000-0005-0000-0000-0000615A0000}"/>
    <cellStyle name="Normal 3 2 4 6 2 4" xfId="24142" xr:uid="{00000000-0005-0000-0000-0000625A0000}"/>
    <cellStyle name="Normal 3 2 4 6 2 4 2" xfId="24143" xr:uid="{00000000-0005-0000-0000-0000635A0000}"/>
    <cellStyle name="Normal 3 2 4 6 2 4 2 2" xfId="24144" xr:uid="{00000000-0005-0000-0000-0000645A0000}"/>
    <cellStyle name="Normal 3 2 4 6 2 4 2 2 2" xfId="24145" xr:uid="{00000000-0005-0000-0000-0000655A0000}"/>
    <cellStyle name="Normal 3 2 4 6 2 4 2 3" xfId="24146" xr:uid="{00000000-0005-0000-0000-0000665A0000}"/>
    <cellStyle name="Normal 3 2 4 6 2 4 3" xfId="24147" xr:uid="{00000000-0005-0000-0000-0000675A0000}"/>
    <cellStyle name="Normal 3 2 4 6 2 4 3 2" xfId="24148" xr:uid="{00000000-0005-0000-0000-0000685A0000}"/>
    <cellStyle name="Normal 3 2 4 6 2 4 4" xfId="24149" xr:uid="{00000000-0005-0000-0000-0000695A0000}"/>
    <cellStyle name="Normal 3 2 4 6 2 5" xfId="24150" xr:uid="{00000000-0005-0000-0000-00006A5A0000}"/>
    <cellStyle name="Normal 3 2 4 6 2 5 2" xfId="24151" xr:uid="{00000000-0005-0000-0000-00006B5A0000}"/>
    <cellStyle name="Normal 3 2 4 6 2 5 2 2" xfId="24152" xr:uid="{00000000-0005-0000-0000-00006C5A0000}"/>
    <cellStyle name="Normal 3 2 4 6 2 5 3" xfId="24153" xr:uid="{00000000-0005-0000-0000-00006D5A0000}"/>
    <cellStyle name="Normal 3 2 4 6 2 6" xfId="24154" xr:uid="{00000000-0005-0000-0000-00006E5A0000}"/>
    <cellStyle name="Normal 3 2 4 6 2 6 2" xfId="24155" xr:uid="{00000000-0005-0000-0000-00006F5A0000}"/>
    <cellStyle name="Normal 3 2 4 6 2 7" xfId="24156" xr:uid="{00000000-0005-0000-0000-0000705A0000}"/>
    <cellStyle name="Normal 3 2 4 6 2 7 2" xfId="24157" xr:uid="{00000000-0005-0000-0000-0000715A0000}"/>
    <cellStyle name="Normal 3 2 4 6 2 8" xfId="24158" xr:uid="{00000000-0005-0000-0000-0000725A0000}"/>
    <cellStyle name="Normal 3 2 4 6 3" xfId="24159" xr:uid="{00000000-0005-0000-0000-0000735A0000}"/>
    <cellStyle name="Normal 3 2 4 6 3 2" xfId="24160" xr:uid="{00000000-0005-0000-0000-0000745A0000}"/>
    <cellStyle name="Normal 3 2 4 6 3 2 2" xfId="24161" xr:uid="{00000000-0005-0000-0000-0000755A0000}"/>
    <cellStyle name="Normal 3 2 4 6 3 2 2 2" xfId="24162" xr:uid="{00000000-0005-0000-0000-0000765A0000}"/>
    <cellStyle name="Normal 3 2 4 6 3 2 2 2 2" xfId="24163" xr:uid="{00000000-0005-0000-0000-0000775A0000}"/>
    <cellStyle name="Normal 3 2 4 6 3 2 2 3" xfId="24164" xr:uid="{00000000-0005-0000-0000-0000785A0000}"/>
    <cellStyle name="Normal 3 2 4 6 3 2 3" xfId="24165" xr:uid="{00000000-0005-0000-0000-0000795A0000}"/>
    <cellStyle name="Normal 3 2 4 6 3 2 3 2" xfId="24166" xr:uid="{00000000-0005-0000-0000-00007A5A0000}"/>
    <cellStyle name="Normal 3 2 4 6 3 2 4" xfId="24167" xr:uid="{00000000-0005-0000-0000-00007B5A0000}"/>
    <cellStyle name="Normal 3 2 4 6 3 3" xfId="24168" xr:uid="{00000000-0005-0000-0000-00007C5A0000}"/>
    <cellStyle name="Normal 3 2 4 6 3 3 2" xfId="24169" xr:uid="{00000000-0005-0000-0000-00007D5A0000}"/>
    <cellStyle name="Normal 3 2 4 6 3 3 2 2" xfId="24170" xr:uid="{00000000-0005-0000-0000-00007E5A0000}"/>
    <cellStyle name="Normal 3 2 4 6 3 3 3" xfId="24171" xr:uid="{00000000-0005-0000-0000-00007F5A0000}"/>
    <cellStyle name="Normal 3 2 4 6 3 4" xfId="24172" xr:uid="{00000000-0005-0000-0000-0000805A0000}"/>
    <cellStyle name="Normal 3 2 4 6 3 4 2" xfId="24173" xr:uid="{00000000-0005-0000-0000-0000815A0000}"/>
    <cellStyle name="Normal 3 2 4 6 3 5" xfId="24174" xr:uid="{00000000-0005-0000-0000-0000825A0000}"/>
    <cellStyle name="Normal 3 2 4 6 4" xfId="24175" xr:uid="{00000000-0005-0000-0000-0000835A0000}"/>
    <cellStyle name="Normal 3 2 4 6 4 2" xfId="24176" xr:uid="{00000000-0005-0000-0000-0000845A0000}"/>
    <cellStyle name="Normal 3 2 4 6 4 2 2" xfId="24177" xr:uid="{00000000-0005-0000-0000-0000855A0000}"/>
    <cellStyle name="Normal 3 2 4 6 4 2 2 2" xfId="24178" xr:uid="{00000000-0005-0000-0000-0000865A0000}"/>
    <cellStyle name="Normal 3 2 4 6 4 2 3" xfId="24179" xr:uid="{00000000-0005-0000-0000-0000875A0000}"/>
    <cellStyle name="Normal 3 2 4 6 4 3" xfId="24180" xr:uid="{00000000-0005-0000-0000-0000885A0000}"/>
    <cellStyle name="Normal 3 2 4 6 4 3 2" xfId="24181" xr:uid="{00000000-0005-0000-0000-0000895A0000}"/>
    <cellStyle name="Normal 3 2 4 6 4 4" xfId="24182" xr:uid="{00000000-0005-0000-0000-00008A5A0000}"/>
    <cellStyle name="Normal 3 2 4 6 5" xfId="24183" xr:uid="{00000000-0005-0000-0000-00008B5A0000}"/>
    <cellStyle name="Normal 3 2 4 6 5 2" xfId="24184" xr:uid="{00000000-0005-0000-0000-00008C5A0000}"/>
    <cellStyle name="Normal 3 2 4 6 5 2 2" xfId="24185" xr:uid="{00000000-0005-0000-0000-00008D5A0000}"/>
    <cellStyle name="Normal 3 2 4 6 5 2 2 2" xfId="24186" xr:uid="{00000000-0005-0000-0000-00008E5A0000}"/>
    <cellStyle name="Normal 3 2 4 6 5 2 3" xfId="24187" xr:uid="{00000000-0005-0000-0000-00008F5A0000}"/>
    <cellStyle name="Normal 3 2 4 6 5 3" xfId="24188" xr:uid="{00000000-0005-0000-0000-0000905A0000}"/>
    <cellStyle name="Normal 3 2 4 6 5 3 2" xfId="24189" xr:uid="{00000000-0005-0000-0000-0000915A0000}"/>
    <cellStyle name="Normal 3 2 4 6 5 4" xfId="24190" xr:uid="{00000000-0005-0000-0000-0000925A0000}"/>
    <cellStyle name="Normal 3 2 4 6 6" xfId="24191" xr:uid="{00000000-0005-0000-0000-0000935A0000}"/>
    <cellStyle name="Normal 3 2 4 6 6 2" xfId="24192" xr:uid="{00000000-0005-0000-0000-0000945A0000}"/>
    <cellStyle name="Normal 3 2 4 6 6 2 2" xfId="24193" xr:uid="{00000000-0005-0000-0000-0000955A0000}"/>
    <cellStyle name="Normal 3 2 4 6 6 3" xfId="24194" xr:uid="{00000000-0005-0000-0000-0000965A0000}"/>
    <cellStyle name="Normal 3 2 4 6 7" xfId="24195" xr:uid="{00000000-0005-0000-0000-0000975A0000}"/>
    <cellStyle name="Normal 3 2 4 6 7 2" xfId="24196" xr:uid="{00000000-0005-0000-0000-0000985A0000}"/>
    <cellStyle name="Normal 3 2 4 6 8" xfId="24197" xr:uid="{00000000-0005-0000-0000-0000995A0000}"/>
    <cellStyle name="Normal 3 2 4 6 8 2" xfId="24198" xr:uid="{00000000-0005-0000-0000-00009A5A0000}"/>
    <cellStyle name="Normal 3 2 4 6 9" xfId="24199" xr:uid="{00000000-0005-0000-0000-00009B5A0000}"/>
    <cellStyle name="Normal 3 2 4 7" xfId="24200" xr:uid="{00000000-0005-0000-0000-00009C5A0000}"/>
    <cellStyle name="Normal 3 2 4 7 2" xfId="24201" xr:uid="{00000000-0005-0000-0000-00009D5A0000}"/>
    <cellStyle name="Normal 3 2 4 7 2 2" xfId="24202" xr:uid="{00000000-0005-0000-0000-00009E5A0000}"/>
    <cellStyle name="Normal 3 2 4 7 2 2 2" xfId="24203" xr:uid="{00000000-0005-0000-0000-00009F5A0000}"/>
    <cellStyle name="Normal 3 2 4 7 2 2 2 2" xfId="24204" xr:uid="{00000000-0005-0000-0000-0000A05A0000}"/>
    <cellStyle name="Normal 3 2 4 7 2 2 2 2 2" xfId="24205" xr:uid="{00000000-0005-0000-0000-0000A15A0000}"/>
    <cellStyle name="Normal 3 2 4 7 2 2 2 3" xfId="24206" xr:uid="{00000000-0005-0000-0000-0000A25A0000}"/>
    <cellStyle name="Normal 3 2 4 7 2 2 3" xfId="24207" xr:uid="{00000000-0005-0000-0000-0000A35A0000}"/>
    <cellStyle name="Normal 3 2 4 7 2 2 3 2" xfId="24208" xr:uid="{00000000-0005-0000-0000-0000A45A0000}"/>
    <cellStyle name="Normal 3 2 4 7 2 2 4" xfId="24209" xr:uid="{00000000-0005-0000-0000-0000A55A0000}"/>
    <cellStyle name="Normal 3 2 4 7 2 3" xfId="24210" xr:uid="{00000000-0005-0000-0000-0000A65A0000}"/>
    <cellStyle name="Normal 3 2 4 7 2 3 2" xfId="24211" xr:uid="{00000000-0005-0000-0000-0000A75A0000}"/>
    <cellStyle name="Normal 3 2 4 7 2 3 2 2" xfId="24212" xr:uid="{00000000-0005-0000-0000-0000A85A0000}"/>
    <cellStyle name="Normal 3 2 4 7 2 3 3" xfId="24213" xr:uid="{00000000-0005-0000-0000-0000A95A0000}"/>
    <cellStyle name="Normal 3 2 4 7 2 4" xfId="24214" xr:uid="{00000000-0005-0000-0000-0000AA5A0000}"/>
    <cellStyle name="Normal 3 2 4 7 2 4 2" xfId="24215" xr:uid="{00000000-0005-0000-0000-0000AB5A0000}"/>
    <cellStyle name="Normal 3 2 4 7 2 5" xfId="24216" xr:uid="{00000000-0005-0000-0000-0000AC5A0000}"/>
    <cellStyle name="Normal 3 2 4 7 3" xfId="24217" xr:uid="{00000000-0005-0000-0000-0000AD5A0000}"/>
    <cellStyle name="Normal 3 2 4 7 3 2" xfId="24218" xr:uid="{00000000-0005-0000-0000-0000AE5A0000}"/>
    <cellStyle name="Normal 3 2 4 7 3 2 2" xfId="24219" xr:uid="{00000000-0005-0000-0000-0000AF5A0000}"/>
    <cellStyle name="Normal 3 2 4 7 3 2 2 2" xfId="24220" xr:uid="{00000000-0005-0000-0000-0000B05A0000}"/>
    <cellStyle name="Normal 3 2 4 7 3 2 3" xfId="24221" xr:uid="{00000000-0005-0000-0000-0000B15A0000}"/>
    <cellStyle name="Normal 3 2 4 7 3 3" xfId="24222" xr:uid="{00000000-0005-0000-0000-0000B25A0000}"/>
    <cellStyle name="Normal 3 2 4 7 3 3 2" xfId="24223" xr:uid="{00000000-0005-0000-0000-0000B35A0000}"/>
    <cellStyle name="Normal 3 2 4 7 3 4" xfId="24224" xr:uid="{00000000-0005-0000-0000-0000B45A0000}"/>
    <cellStyle name="Normal 3 2 4 7 4" xfId="24225" xr:uid="{00000000-0005-0000-0000-0000B55A0000}"/>
    <cellStyle name="Normal 3 2 4 7 4 2" xfId="24226" xr:uid="{00000000-0005-0000-0000-0000B65A0000}"/>
    <cellStyle name="Normal 3 2 4 7 4 2 2" xfId="24227" xr:uid="{00000000-0005-0000-0000-0000B75A0000}"/>
    <cellStyle name="Normal 3 2 4 7 4 2 2 2" xfId="24228" xr:uid="{00000000-0005-0000-0000-0000B85A0000}"/>
    <cellStyle name="Normal 3 2 4 7 4 2 3" xfId="24229" xr:uid="{00000000-0005-0000-0000-0000B95A0000}"/>
    <cellStyle name="Normal 3 2 4 7 4 3" xfId="24230" xr:uid="{00000000-0005-0000-0000-0000BA5A0000}"/>
    <cellStyle name="Normal 3 2 4 7 4 3 2" xfId="24231" xr:uid="{00000000-0005-0000-0000-0000BB5A0000}"/>
    <cellStyle name="Normal 3 2 4 7 4 4" xfId="24232" xr:uid="{00000000-0005-0000-0000-0000BC5A0000}"/>
    <cellStyle name="Normal 3 2 4 7 5" xfId="24233" xr:uid="{00000000-0005-0000-0000-0000BD5A0000}"/>
    <cellStyle name="Normal 3 2 4 7 5 2" xfId="24234" xr:uid="{00000000-0005-0000-0000-0000BE5A0000}"/>
    <cellStyle name="Normal 3 2 4 7 5 2 2" xfId="24235" xr:uid="{00000000-0005-0000-0000-0000BF5A0000}"/>
    <cellStyle name="Normal 3 2 4 7 5 3" xfId="24236" xr:uid="{00000000-0005-0000-0000-0000C05A0000}"/>
    <cellStyle name="Normal 3 2 4 7 6" xfId="24237" xr:uid="{00000000-0005-0000-0000-0000C15A0000}"/>
    <cellStyle name="Normal 3 2 4 7 6 2" xfId="24238" xr:uid="{00000000-0005-0000-0000-0000C25A0000}"/>
    <cellStyle name="Normal 3 2 4 7 7" xfId="24239" xr:uid="{00000000-0005-0000-0000-0000C35A0000}"/>
    <cellStyle name="Normal 3 2 4 7 7 2" xfId="24240" xr:uid="{00000000-0005-0000-0000-0000C45A0000}"/>
    <cellStyle name="Normal 3 2 4 7 8" xfId="24241" xr:uid="{00000000-0005-0000-0000-0000C55A0000}"/>
    <cellStyle name="Normal 3 2 4 8" xfId="24242" xr:uid="{00000000-0005-0000-0000-0000C65A0000}"/>
    <cellStyle name="Normal 3 2 4 8 2" xfId="24243" xr:uid="{00000000-0005-0000-0000-0000C75A0000}"/>
    <cellStyle name="Normal 3 2 4 8 2 2" xfId="24244" xr:uid="{00000000-0005-0000-0000-0000C85A0000}"/>
    <cellStyle name="Normal 3 2 4 8 2 2 2" xfId="24245" xr:uid="{00000000-0005-0000-0000-0000C95A0000}"/>
    <cellStyle name="Normal 3 2 4 8 2 2 2 2" xfId="24246" xr:uid="{00000000-0005-0000-0000-0000CA5A0000}"/>
    <cellStyle name="Normal 3 2 4 8 2 2 2 2 2" xfId="24247" xr:uid="{00000000-0005-0000-0000-0000CB5A0000}"/>
    <cellStyle name="Normal 3 2 4 8 2 2 2 3" xfId="24248" xr:uid="{00000000-0005-0000-0000-0000CC5A0000}"/>
    <cellStyle name="Normal 3 2 4 8 2 2 3" xfId="24249" xr:uid="{00000000-0005-0000-0000-0000CD5A0000}"/>
    <cellStyle name="Normal 3 2 4 8 2 2 3 2" xfId="24250" xr:uid="{00000000-0005-0000-0000-0000CE5A0000}"/>
    <cellStyle name="Normal 3 2 4 8 2 2 4" xfId="24251" xr:uid="{00000000-0005-0000-0000-0000CF5A0000}"/>
    <cellStyle name="Normal 3 2 4 8 2 3" xfId="24252" xr:uid="{00000000-0005-0000-0000-0000D05A0000}"/>
    <cellStyle name="Normal 3 2 4 8 2 3 2" xfId="24253" xr:uid="{00000000-0005-0000-0000-0000D15A0000}"/>
    <cellStyle name="Normal 3 2 4 8 2 3 2 2" xfId="24254" xr:uid="{00000000-0005-0000-0000-0000D25A0000}"/>
    <cellStyle name="Normal 3 2 4 8 2 3 3" xfId="24255" xr:uid="{00000000-0005-0000-0000-0000D35A0000}"/>
    <cellStyle name="Normal 3 2 4 8 2 4" xfId="24256" xr:uid="{00000000-0005-0000-0000-0000D45A0000}"/>
    <cellStyle name="Normal 3 2 4 8 2 4 2" xfId="24257" xr:uid="{00000000-0005-0000-0000-0000D55A0000}"/>
    <cellStyle name="Normal 3 2 4 8 2 5" xfId="24258" xr:uid="{00000000-0005-0000-0000-0000D65A0000}"/>
    <cellStyle name="Normal 3 2 4 8 3" xfId="24259" xr:uid="{00000000-0005-0000-0000-0000D75A0000}"/>
    <cellStyle name="Normal 3 2 4 8 3 2" xfId="24260" xr:uid="{00000000-0005-0000-0000-0000D85A0000}"/>
    <cellStyle name="Normal 3 2 4 8 3 2 2" xfId="24261" xr:uid="{00000000-0005-0000-0000-0000D95A0000}"/>
    <cellStyle name="Normal 3 2 4 8 3 2 2 2" xfId="24262" xr:uid="{00000000-0005-0000-0000-0000DA5A0000}"/>
    <cellStyle name="Normal 3 2 4 8 3 2 3" xfId="24263" xr:uid="{00000000-0005-0000-0000-0000DB5A0000}"/>
    <cellStyle name="Normal 3 2 4 8 3 3" xfId="24264" xr:uid="{00000000-0005-0000-0000-0000DC5A0000}"/>
    <cellStyle name="Normal 3 2 4 8 3 3 2" xfId="24265" xr:uid="{00000000-0005-0000-0000-0000DD5A0000}"/>
    <cellStyle name="Normal 3 2 4 8 3 4" xfId="24266" xr:uid="{00000000-0005-0000-0000-0000DE5A0000}"/>
    <cellStyle name="Normal 3 2 4 8 4" xfId="24267" xr:uid="{00000000-0005-0000-0000-0000DF5A0000}"/>
    <cellStyle name="Normal 3 2 4 8 4 2" xfId="24268" xr:uid="{00000000-0005-0000-0000-0000E05A0000}"/>
    <cellStyle name="Normal 3 2 4 8 4 2 2" xfId="24269" xr:uid="{00000000-0005-0000-0000-0000E15A0000}"/>
    <cellStyle name="Normal 3 2 4 8 4 2 2 2" xfId="24270" xr:uid="{00000000-0005-0000-0000-0000E25A0000}"/>
    <cellStyle name="Normal 3 2 4 8 4 2 3" xfId="24271" xr:uid="{00000000-0005-0000-0000-0000E35A0000}"/>
    <cellStyle name="Normal 3 2 4 8 4 3" xfId="24272" xr:uid="{00000000-0005-0000-0000-0000E45A0000}"/>
    <cellStyle name="Normal 3 2 4 8 4 3 2" xfId="24273" xr:uid="{00000000-0005-0000-0000-0000E55A0000}"/>
    <cellStyle name="Normal 3 2 4 8 4 4" xfId="24274" xr:uid="{00000000-0005-0000-0000-0000E65A0000}"/>
    <cellStyle name="Normal 3 2 4 8 5" xfId="24275" xr:uid="{00000000-0005-0000-0000-0000E75A0000}"/>
    <cellStyle name="Normal 3 2 4 8 5 2" xfId="24276" xr:uid="{00000000-0005-0000-0000-0000E85A0000}"/>
    <cellStyle name="Normal 3 2 4 8 5 2 2" xfId="24277" xr:uid="{00000000-0005-0000-0000-0000E95A0000}"/>
    <cellStyle name="Normal 3 2 4 8 5 3" xfId="24278" xr:uid="{00000000-0005-0000-0000-0000EA5A0000}"/>
    <cellStyle name="Normal 3 2 4 8 6" xfId="24279" xr:uid="{00000000-0005-0000-0000-0000EB5A0000}"/>
    <cellStyle name="Normal 3 2 4 8 6 2" xfId="24280" xr:uid="{00000000-0005-0000-0000-0000EC5A0000}"/>
    <cellStyle name="Normal 3 2 4 8 7" xfId="24281" xr:uid="{00000000-0005-0000-0000-0000ED5A0000}"/>
    <cellStyle name="Normal 3 2 4 8 7 2" xfId="24282" xr:uid="{00000000-0005-0000-0000-0000EE5A0000}"/>
    <cellStyle name="Normal 3 2 4 8 8" xfId="24283" xr:uid="{00000000-0005-0000-0000-0000EF5A0000}"/>
    <cellStyle name="Normal 3 2 4 9" xfId="24284" xr:uid="{00000000-0005-0000-0000-0000F05A0000}"/>
    <cellStyle name="Normal 3 2 4 9 2" xfId="24285" xr:uid="{00000000-0005-0000-0000-0000F15A0000}"/>
    <cellStyle name="Normal 3 2 4 9 2 2" xfId="24286" xr:uid="{00000000-0005-0000-0000-0000F25A0000}"/>
    <cellStyle name="Normal 3 2 4 9 2 2 2" xfId="24287" xr:uid="{00000000-0005-0000-0000-0000F35A0000}"/>
    <cellStyle name="Normal 3 2 4 9 2 2 2 2" xfId="24288" xr:uid="{00000000-0005-0000-0000-0000F45A0000}"/>
    <cellStyle name="Normal 3 2 4 9 2 2 2 2 2" xfId="24289" xr:uid="{00000000-0005-0000-0000-0000F55A0000}"/>
    <cellStyle name="Normal 3 2 4 9 2 2 2 3" xfId="24290" xr:uid="{00000000-0005-0000-0000-0000F65A0000}"/>
    <cellStyle name="Normal 3 2 4 9 2 2 3" xfId="24291" xr:uid="{00000000-0005-0000-0000-0000F75A0000}"/>
    <cellStyle name="Normal 3 2 4 9 2 2 3 2" xfId="24292" xr:uid="{00000000-0005-0000-0000-0000F85A0000}"/>
    <cellStyle name="Normal 3 2 4 9 2 2 4" xfId="24293" xr:uid="{00000000-0005-0000-0000-0000F95A0000}"/>
    <cellStyle name="Normal 3 2 4 9 2 3" xfId="24294" xr:uid="{00000000-0005-0000-0000-0000FA5A0000}"/>
    <cellStyle name="Normal 3 2 4 9 2 3 2" xfId="24295" xr:uid="{00000000-0005-0000-0000-0000FB5A0000}"/>
    <cellStyle name="Normal 3 2 4 9 2 3 2 2" xfId="24296" xr:uid="{00000000-0005-0000-0000-0000FC5A0000}"/>
    <cellStyle name="Normal 3 2 4 9 2 3 3" xfId="24297" xr:uid="{00000000-0005-0000-0000-0000FD5A0000}"/>
    <cellStyle name="Normal 3 2 4 9 2 4" xfId="24298" xr:uid="{00000000-0005-0000-0000-0000FE5A0000}"/>
    <cellStyle name="Normal 3 2 4 9 2 4 2" xfId="24299" xr:uid="{00000000-0005-0000-0000-0000FF5A0000}"/>
    <cellStyle name="Normal 3 2 4 9 2 5" xfId="24300" xr:uid="{00000000-0005-0000-0000-0000005B0000}"/>
    <cellStyle name="Normal 3 2 4 9 3" xfId="24301" xr:uid="{00000000-0005-0000-0000-0000015B0000}"/>
    <cellStyle name="Normal 3 2 4 9 3 2" xfId="24302" xr:uid="{00000000-0005-0000-0000-0000025B0000}"/>
    <cellStyle name="Normal 3 2 4 9 3 2 2" xfId="24303" xr:uid="{00000000-0005-0000-0000-0000035B0000}"/>
    <cellStyle name="Normal 3 2 4 9 3 2 2 2" xfId="24304" xr:uid="{00000000-0005-0000-0000-0000045B0000}"/>
    <cellStyle name="Normal 3 2 4 9 3 2 3" xfId="24305" xr:uid="{00000000-0005-0000-0000-0000055B0000}"/>
    <cellStyle name="Normal 3 2 4 9 3 3" xfId="24306" xr:uid="{00000000-0005-0000-0000-0000065B0000}"/>
    <cellStyle name="Normal 3 2 4 9 3 3 2" xfId="24307" xr:uid="{00000000-0005-0000-0000-0000075B0000}"/>
    <cellStyle name="Normal 3 2 4 9 3 4" xfId="24308" xr:uid="{00000000-0005-0000-0000-0000085B0000}"/>
    <cellStyle name="Normal 3 2 4 9 4" xfId="24309" xr:uid="{00000000-0005-0000-0000-0000095B0000}"/>
    <cellStyle name="Normal 3 2 4 9 4 2" xfId="24310" xr:uid="{00000000-0005-0000-0000-00000A5B0000}"/>
    <cellStyle name="Normal 3 2 4 9 4 2 2" xfId="24311" xr:uid="{00000000-0005-0000-0000-00000B5B0000}"/>
    <cellStyle name="Normal 3 2 4 9 4 3" xfId="24312" xr:uid="{00000000-0005-0000-0000-00000C5B0000}"/>
    <cellStyle name="Normal 3 2 4 9 5" xfId="24313" xr:uid="{00000000-0005-0000-0000-00000D5B0000}"/>
    <cellStyle name="Normal 3 2 4 9 5 2" xfId="24314" xr:uid="{00000000-0005-0000-0000-00000E5B0000}"/>
    <cellStyle name="Normal 3 2 4 9 6" xfId="24315" xr:uid="{00000000-0005-0000-0000-00000F5B0000}"/>
    <cellStyle name="Normal 3 2 5" xfId="24316" xr:uid="{00000000-0005-0000-0000-0000105B0000}"/>
    <cellStyle name="Normal 3 2 5 10" xfId="24317" xr:uid="{00000000-0005-0000-0000-0000115B0000}"/>
    <cellStyle name="Normal 3 2 5 10 2" xfId="24318" xr:uid="{00000000-0005-0000-0000-0000125B0000}"/>
    <cellStyle name="Normal 3 2 5 10 2 2" xfId="24319" xr:uid="{00000000-0005-0000-0000-0000135B0000}"/>
    <cellStyle name="Normal 3 2 5 10 2 2 2" xfId="24320" xr:uid="{00000000-0005-0000-0000-0000145B0000}"/>
    <cellStyle name="Normal 3 2 5 10 2 3" xfId="24321" xr:uid="{00000000-0005-0000-0000-0000155B0000}"/>
    <cellStyle name="Normal 3 2 5 10 3" xfId="24322" xr:uid="{00000000-0005-0000-0000-0000165B0000}"/>
    <cellStyle name="Normal 3 2 5 10 3 2" xfId="24323" xr:uid="{00000000-0005-0000-0000-0000175B0000}"/>
    <cellStyle name="Normal 3 2 5 10 4" xfId="24324" xr:uid="{00000000-0005-0000-0000-0000185B0000}"/>
    <cellStyle name="Normal 3 2 5 11" xfId="24325" xr:uid="{00000000-0005-0000-0000-0000195B0000}"/>
    <cellStyle name="Normal 3 2 5 11 2" xfId="24326" xr:uid="{00000000-0005-0000-0000-00001A5B0000}"/>
    <cellStyle name="Normal 3 2 5 11 2 2" xfId="24327" xr:uid="{00000000-0005-0000-0000-00001B5B0000}"/>
    <cellStyle name="Normal 3 2 5 11 2 2 2" xfId="24328" xr:uid="{00000000-0005-0000-0000-00001C5B0000}"/>
    <cellStyle name="Normal 3 2 5 11 2 3" xfId="24329" xr:uid="{00000000-0005-0000-0000-00001D5B0000}"/>
    <cellStyle name="Normal 3 2 5 11 3" xfId="24330" xr:uid="{00000000-0005-0000-0000-00001E5B0000}"/>
    <cellStyle name="Normal 3 2 5 11 3 2" xfId="24331" xr:uid="{00000000-0005-0000-0000-00001F5B0000}"/>
    <cellStyle name="Normal 3 2 5 11 4" xfId="24332" xr:uid="{00000000-0005-0000-0000-0000205B0000}"/>
    <cellStyle name="Normal 3 2 5 12" xfId="24333" xr:uid="{00000000-0005-0000-0000-0000215B0000}"/>
    <cellStyle name="Normal 3 2 5 12 2" xfId="24334" xr:uid="{00000000-0005-0000-0000-0000225B0000}"/>
    <cellStyle name="Normal 3 2 5 12 2 2" xfId="24335" xr:uid="{00000000-0005-0000-0000-0000235B0000}"/>
    <cellStyle name="Normal 3 2 5 12 2 2 2" xfId="24336" xr:uid="{00000000-0005-0000-0000-0000245B0000}"/>
    <cellStyle name="Normal 3 2 5 12 2 3" xfId="24337" xr:uid="{00000000-0005-0000-0000-0000255B0000}"/>
    <cellStyle name="Normal 3 2 5 12 3" xfId="24338" xr:uid="{00000000-0005-0000-0000-0000265B0000}"/>
    <cellStyle name="Normal 3 2 5 12 3 2" xfId="24339" xr:uid="{00000000-0005-0000-0000-0000275B0000}"/>
    <cellStyle name="Normal 3 2 5 12 4" xfId="24340" xr:uid="{00000000-0005-0000-0000-0000285B0000}"/>
    <cellStyle name="Normal 3 2 5 13" xfId="24341" xr:uid="{00000000-0005-0000-0000-0000295B0000}"/>
    <cellStyle name="Normal 3 2 5 13 2" xfId="24342" xr:uid="{00000000-0005-0000-0000-00002A5B0000}"/>
    <cellStyle name="Normal 3 2 5 13 2 2" xfId="24343" xr:uid="{00000000-0005-0000-0000-00002B5B0000}"/>
    <cellStyle name="Normal 3 2 5 13 3" xfId="24344" xr:uid="{00000000-0005-0000-0000-00002C5B0000}"/>
    <cellStyle name="Normal 3 2 5 14" xfId="24345" xr:uid="{00000000-0005-0000-0000-00002D5B0000}"/>
    <cellStyle name="Normal 3 2 5 14 2" xfId="24346" xr:uid="{00000000-0005-0000-0000-00002E5B0000}"/>
    <cellStyle name="Normal 3 2 5 15" xfId="24347" xr:uid="{00000000-0005-0000-0000-00002F5B0000}"/>
    <cellStyle name="Normal 3 2 5 15 2" xfId="24348" xr:uid="{00000000-0005-0000-0000-0000305B0000}"/>
    <cellStyle name="Normal 3 2 5 16" xfId="24349" xr:uid="{00000000-0005-0000-0000-0000315B0000}"/>
    <cellStyle name="Normal 3 2 5 2" xfId="24350" xr:uid="{00000000-0005-0000-0000-0000325B0000}"/>
    <cellStyle name="Normal 3 2 5 2 10" xfId="24351" xr:uid="{00000000-0005-0000-0000-0000335B0000}"/>
    <cellStyle name="Normal 3 2 5 2 2" xfId="24352" xr:uid="{00000000-0005-0000-0000-0000345B0000}"/>
    <cellStyle name="Normal 3 2 5 2 2 2" xfId="24353" xr:uid="{00000000-0005-0000-0000-0000355B0000}"/>
    <cellStyle name="Normal 3 2 5 2 2 2 2" xfId="24354" xr:uid="{00000000-0005-0000-0000-0000365B0000}"/>
    <cellStyle name="Normal 3 2 5 2 2 2 2 2" xfId="24355" xr:uid="{00000000-0005-0000-0000-0000375B0000}"/>
    <cellStyle name="Normal 3 2 5 2 2 2 2 2 2" xfId="24356" xr:uid="{00000000-0005-0000-0000-0000385B0000}"/>
    <cellStyle name="Normal 3 2 5 2 2 2 2 2 2 2" xfId="24357" xr:uid="{00000000-0005-0000-0000-0000395B0000}"/>
    <cellStyle name="Normal 3 2 5 2 2 2 2 2 2 2 2" xfId="24358" xr:uid="{00000000-0005-0000-0000-00003A5B0000}"/>
    <cellStyle name="Normal 3 2 5 2 2 2 2 2 2 3" xfId="24359" xr:uid="{00000000-0005-0000-0000-00003B5B0000}"/>
    <cellStyle name="Normal 3 2 5 2 2 2 2 2 3" xfId="24360" xr:uid="{00000000-0005-0000-0000-00003C5B0000}"/>
    <cellStyle name="Normal 3 2 5 2 2 2 2 2 3 2" xfId="24361" xr:uid="{00000000-0005-0000-0000-00003D5B0000}"/>
    <cellStyle name="Normal 3 2 5 2 2 2 2 2 4" xfId="24362" xr:uid="{00000000-0005-0000-0000-00003E5B0000}"/>
    <cellStyle name="Normal 3 2 5 2 2 2 2 3" xfId="24363" xr:uid="{00000000-0005-0000-0000-00003F5B0000}"/>
    <cellStyle name="Normal 3 2 5 2 2 2 2 3 2" xfId="24364" xr:uid="{00000000-0005-0000-0000-0000405B0000}"/>
    <cellStyle name="Normal 3 2 5 2 2 2 2 3 2 2" xfId="24365" xr:uid="{00000000-0005-0000-0000-0000415B0000}"/>
    <cellStyle name="Normal 3 2 5 2 2 2 2 3 3" xfId="24366" xr:uid="{00000000-0005-0000-0000-0000425B0000}"/>
    <cellStyle name="Normal 3 2 5 2 2 2 2 4" xfId="24367" xr:uid="{00000000-0005-0000-0000-0000435B0000}"/>
    <cellStyle name="Normal 3 2 5 2 2 2 2 4 2" xfId="24368" xr:uid="{00000000-0005-0000-0000-0000445B0000}"/>
    <cellStyle name="Normal 3 2 5 2 2 2 2 5" xfId="24369" xr:uid="{00000000-0005-0000-0000-0000455B0000}"/>
    <cellStyle name="Normal 3 2 5 2 2 2 3" xfId="24370" xr:uid="{00000000-0005-0000-0000-0000465B0000}"/>
    <cellStyle name="Normal 3 2 5 2 2 2 3 2" xfId="24371" xr:uid="{00000000-0005-0000-0000-0000475B0000}"/>
    <cellStyle name="Normal 3 2 5 2 2 2 3 2 2" xfId="24372" xr:uid="{00000000-0005-0000-0000-0000485B0000}"/>
    <cellStyle name="Normal 3 2 5 2 2 2 3 2 2 2" xfId="24373" xr:uid="{00000000-0005-0000-0000-0000495B0000}"/>
    <cellStyle name="Normal 3 2 5 2 2 2 3 2 3" xfId="24374" xr:uid="{00000000-0005-0000-0000-00004A5B0000}"/>
    <cellStyle name="Normal 3 2 5 2 2 2 3 3" xfId="24375" xr:uid="{00000000-0005-0000-0000-00004B5B0000}"/>
    <cellStyle name="Normal 3 2 5 2 2 2 3 3 2" xfId="24376" xr:uid="{00000000-0005-0000-0000-00004C5B0000}"/>
    <cellStyle name="Normal 3 2 5 2 2 2 3 4" xfId="24377" xr:uid="{00000000-0005-0000-0000-00004D5B0000}"/>
    <cellStyle name="Normal 3 2 5 2 2 2 4" xfId="24378" xr:uid="{00000000-0005-0000-0000-00004E5B0000}"/>
    <cellStyle name="Normal 3 2 5 2 2 2 4 2" xfId="24379" xr:uid="{00000000-0005-0000-0000-00004F5B0000}"/>
    <cellStyle name="Normal 3 2 5 2 2 2 4 2 2" xfId="24380" xr:uid="{00000000-0005-0000-0000-0000505B0000}"/>
    <cellStyle name="Normal 3 2 5 2 2 2 4 2 2 2" xfId="24381" xr:uid="{00000000-0005-0000-0000-0000515B0000}"/>
    <cellStyle name="Normal 3 2 5 2 2 2 4 2 3" xfId="24382" xr:uid="{00000000-0005-0000-0000-0000525B0000}"/>
    <cellStyle name="Normal 3 2 5 2 2 2 4 3" xfId="24383" xr:uid="{00000000-0005-0000-0000-0000535B0000}"/>
    <cellStyle name="Normal 3 2 5 2 2 2 4 3 2" xfId="24384" xr:uid="{00000000-0005-0000-0000-0000545B0000}"/>
    <cellStyle name="Normal 3 2 5 2 2 2 4 4" xfId="24385" xr:uid="{00000000-0005-0000-0000-0000555B0000}"/>
    <cellStyle name="Normal 3 2 5 2 2 2 5" xfId="24386" xr:uid="{00000000-0005-0000-0000-0000565B0000}"/>
    <cellStyle name="Normal 3 2 5 2 2 2 5 2" xfId="24387" xr:uid="{00000000-0005-0000-0000-0000575B0000}"/>
    <cellStyle name="Normal 3 2 5 2 2 2 5 2 2" xfId="24388" xr:uid="{00000000-0005-0000-0000-0000585B0000}"/>
    <cellStyle name="Normal 3 2 5 2 2 2 5 3" xfId="24389" xr:uid="{00000000-0005-0000-0000-0000595B0000}"/>
    <cellStyle name="Normal 3 2 5 2 2 2 6" xfId="24390" xr:uid="{00000000-0005-0000-0000-00005A5B0000}"/>
    <cellStyle name="Normal 3 2 5 2 2 2 6 2" xfId="24391" xr:uid="{00000000-0005-0000-0000-00005B5B0000}"/>
    <cellStyle name="Normal 3 2 5 2 2 2 7" xfId="24392" xr:uid="{00000000-0005-0000-0000-00005C5B0000}"/>
    <cellStyle name="Normal 3 2 5 2 2 2 7 2" xfId="24393" xr:uid="{00000000-0005-0000-0000-00005D5B0000}"/>
    <cellStyle name="Normal 3 2 5 2 2 2 8" xfId="24394" xr:uid="{00000000-0005-0000-0000-00005E5B0000}"/>
    <cellStyle name="Normal 3 2 5 2 2 3" xfId="24395" xr:uid="{00000000-0005-0000-0000-00005F5B0000}"/>
    <cellStyle name="Normal 3 2 5 2 2 3 2" xfId="24396" xr:uid="{00000000-0005-0000-0000-0000605B0000}"/>
    <cellStyle name="Normal 3 2 5 2 2 3 2 2" xfId="24397" xr:uid="{00000000-0005-0000-0000-0000615B0000}"/>
    <cellStyle name="Normal 3 2 5 2 2 3 2 2 2" xfId="24398" xr:uid="{00000000-0005-0000-0000-0000625B0000}"/>
    <cellStyle name="Normal 3 2 5 2 2 3 2 2 2 2" xfId="24399" xr:uid="{00000000-0005-0000-0000-0000635B0000}"/>
    <cellStyle name="Normal 3 2 5 2 2 3 2 2 3" xfId="24400" xr:uid="{00000000-0005-0000-0000-0000645B0000}"/>
    <cellStyle name="Normal 3 2 5 2 2 3 2 3" xfId="24401" xr:uid="{00000000-0005-0000-0000-0000655B0000}"/>
    <cellStyle name="Normal 3 2 5 2 2 3 2 3 2" xfId="24402" xr:uid="{00000000-0005-0000-0000-0000665B0000}"/>
    <cellStyle name="Normal 3 2 5 2 2 3 2 4" xfId="24403" xr:uid="{00000000-0005-0000-0000-0000675B0000}"/>
    <cellStyle name="Normal 3 2 5 2 2 3 3" xfId="24404" xr:uid="{00000000-0005-0000-0000-0000685B0000}"/>
    <cellStyle name="Normal 3 2 5 2 2 3 3 2" xfId="24405" xr:uid="{00000000-0005-0000-0000-0000695B0000}"/>
    <cellStyle name="Normal 3 2 5 2 2 3 3 2 2" xfId="24406" xr:uid="{00000000-0005-0000-0000-00006A5B0000}"/>
    <cellStyle name="Normal 3 2 5 2 2 3 3 3" xfId="24407" xr:uid="{00000000-0005-0000-0000-00006B5B0000}"/>
    <cellStyle name="Normal 3 2 5 2 2 3 4" xfId="24408" xr:uid="{00000000-0005-0000-0000-00006C5B0000}"/>
    <cellStyle name="Normal 3 2 5 2 2 3 4 2" xfId="24409" xr:uid="{00000000-0005-0000-0000-00006D5B0000}"/>
    <cellStyle name="Normal 3 2 5 2 2 3 5" xfId="24410" xr:uid="{00000000-0005-0000-0000-00006E5B0000}"/>
    <cellStyle name="Normal 3 2 5 2 2 4" xfId="24411" xr:uid="{00000000-0005-0000-0000-00006F5B0000}"/>
    <cellStyle name="Normal 3 2 5 2 2 4 2" xfId="24412" xr:uid="{00000000-0005-0000-0000-0000705B0000}"/>
    <cellStyle name="Normal 3 2 5 2 2 4 2 2" xfId="24413" xr:uid="{00000000-0005-0000-0000-0000715B0000}"/>
    <cellStyle name="Normal 3 2 5 2 2 4 2 2 2" xfId="24414" xr:uid="{00000000-0005-0000-0000-0000725B0000}"/>
    <cellStyle name="Normal 3 2 5 2 2 4 2 3" xfId="24415" xr:uid="{00000000-0005-0000-0000-0000735B0000}"/>
    <cellStyle name="Normal 3 2 5 2 2 4 3" xfId="24416" xr:uid="{00000000-0005-0000-0000-0000745B0000}"/>
    <cellStyle name="Normal 3 2 5 2 2 4 3 2" xfId="24417" xr:uid="{00000000-0005-0000-0000-0000755B0000}"/>
    <cellStyle name="Normal 3 2 5 2 2 4 4" xfId="24418" xr:uid="{00000000-0005-0000-0000-0000765B0000}"/>
    <cellStyle name="Normal 3 2 5 2 2 5" xfId="24419" xr:uid="{00000000-0005-0000-0000-0000775B0000}"/>
    <cellStyle name="Normal 3 2 5 2 2 5 2" xfId="24420" xr:uid="{00000000-0005-0000-0000-0000785B0000}"/>
    <cellStyle name="Normal 3 2 5 2 2 5 2 2" xfId="24421" xr:uid="{00000000-0005-0000-0000-0000795B0000}"/>
    <cellStyle name="Normal 3 2 5 2 2 5 2 2 2" xfId="24422" xr:uid="{00000000-0005-0000-0000-00007A5B0000}"/>
    <cellStyle name="Normal 3 2 5 2 2 5 2 3" xfId="24423" xr:uid="{00000000-0005-0000-0000-00007B5B0000}"/>
    <cellStyle name="Normal 3 2 5 2 2 5 3" xfId="24424" xr:uid="{00000000-0005-0000-0000-00007C5B0000}"/>
    <cellStyle name="Normal 3 2 5 2 2 5 3 2" xfId="24425" xr:uid="{00000000-0005-0000-0000-00007D5B0000}"/>
    <cellStyle name="Normal 3 2 5 2 2 5 4" xfId="24426" xr:uid="{00000000-0005-0000-0000-00007E5B0000}"/>
    <cellStyle name="Normal 3 2 5 2 2 6" xfId="24427" xr:uid="{00000000-0005-0000-0000-00007F5B0000}"/>
    <cellStyle name="Normal 3 2 5 2 2 6 2" xfId="24428" xr:uid="{00000000-0005-0000-0000-0000805B0000}"/>
    <cellStyle name="Normal 3 2 5 2 2 6 2 2" xfId="24429" xr:uid="{00000000-0005-0000-0000-0000815B0000}"/>
    <cellStyle name="Normal 3 2 5 2 2 6 3" xfId="24430" xr:uid="{00000000-0005-0000-0000-0000825B0000}"/>
    <cellStyle name="Normal 3 2 5 2 2 7" xfId="24431" xr:uid="{00000000-0005-0000-0000-0000835B0000}"/>
    <cellStyle name="Normal 3 2 5 2 2 7 2" xfId="24432" xr:uid="{00000000-0005-0000-0000-0000845B0000}"/>
    <cellStyle name="Normal 3 2 5 2 2 8" xfId="24433" xr:uid="{00000000-0005-0000-0000-0000855B0000}"/>
    <cellStyle name="Normal 3 2 5 2 2 8 2" xfId="24434" xr:uid="{00000000-0005-0000-0000-0000865B0000}"/>
    <cellStyle name="Normal 3 2 5 2 2 9" xfId="24435" xr:uid="{00000000-0005-0000-0000-0000875B0000}"/>
    <cellStyle name="Normal 3 2 5 2 3" xfId="24436" xr:uid="{00000000-0005-0000-0000-0000885B0000}"/>
    <cellStyle name="Normal 3 2 5 2 3 2" xfId="24437" xr:uid="{00000000-0005-0000-0000-0000895B0000}"/>
    <cellStyle name="Normal 3 2 5 2 3 2 2" xfId="24438" xr:uid="{00000000-0005-0000-0000-00008A5B0000}"/>
    <cellStyle name="Normal 3 2 5 2 3 2 2 2" xfId="24439" xr:uid="{00000000-0005-0000-0000-00008B5B0000}"/>
    <cellStyle name="Normal 3 2 5 2 3 2 2 2 2" xfId="24440" xr:uid="{00000000-0005-0000-0000-00008C5B0000}"/>
    <cellStyle name="Normal 3 2 5 2 3 2 2 2 2 2" xfId="24441" xr:uid="{00000000-0005-0000-0000-00008D5B0000}"/>
    <cellStyle name="Normal 3 2 5 2 3 2 2 2 3" xfId="24442" xr:uid="{00000000-0005-0000-0000-00008E5B0000}"/>
    <cellStyle name="Normal 3 2 5 2 3 2 2 3" xfId="24443" xr:uid="{00000000-0005-0000-0000-00008F5B0000}"/>
    <cellStyle name="Normal 3 2 5 2 3 2 2 3 2" xfId="24444" xr:uid="{00000000-0005-0000-0000-0000905B0000}"/>
    <cellStyle name="Normal 3 2 5 2 3 2 2 4" xfId="24445" xr:uid="{00000000-0005-0000-0000-0000915B0000}"/>
    <cellStyle name="Normal 3 2 5 2 3 2 3" xfId="24446" xr:uid="{00000000-0005-0000-0000-0000925B0000}"/>
    <cellStyle name="Normal 3 2 5 2 3 2 3 2" xfId="24447" xr:uid="{00000000-0005-0000-0000-0000935B0000}"/>
    <cellStyle name="Normal 3 2 5 2 3 2 3 2 2" xfId="24448" xr:uid="{00000000-0005-0000-0000-0000945B0000}"/>
    <cellStyle name="Normal 3 2 5 2 3 2 3 3" xfId="24449" xr:uid="{00000000-0005-0000-0000-0000955B0000}"/>
    <cellStyle name="Normal 3 2 5 2 3 2 4" xfId="24450" xr:uid="{00000000-0005-0000-0000-0000965B0000}"/>
    <cellStyle name="Normal 3 2 5 2 3 2 4 2" xfId="24451" xr:uid="{00000000-0005-0000-0000-0000975B0000}"/>
    <cellStyle name="Normal 3 2 5 2 3 2 5" xfId="24452" xr:uid="{00000000-0005-0000-0000-0000985B0000}"/>
    <cellStyle name="Normal 3 2 5 2 3 3" xfId="24453" xr:uid="{00000000-0005-0000-0000-0000995B0000}"/>
    <cellStyle name="Normal 3 2 5 2 3 3 2" xfId="24454" xr:uid="{00000000-0005-0000-0000-00009A5B0000}"/>
    <cellStyle name="Normal 3 2 5 2 3 3 2 2" xfId="24455" xr:uid="{00000000-0005-0000-0000-00009B5B0000}"/>
    <cellStyle name="Normal 3 2 5 2 3 3 2 2 2" xfId="24456" xr:uid="{00000000-0005-0000-0000-00009C5B0000}"/>
    <cellStyle name="Normal 3 2 5 2 3 3 2 3" xfId="24457" xr:uid="{00000000-0005-0000-0000-00009D5B0000}"/>
    <cellStyle name="Normal 3 2 5 2 3 3 3" xfId="24458" xr:uid="{00000000-0005-0000-0000-00009E5B0000}"/>
    <cellStyle name="Normal 3 2 5 2 3 3 3 2" xfId="24459" xr:uid="{00000000-0005-0000-0000-00009F5B0000}"/>
    <cellStyle name="Normal 3 2 5 2 3 3 4" xfId="24460" xr:uid="{00000000-0005-0000-0000-0000A05B0000}"/>
    <cellStyle name="Normal 3 2 5 2 3 4" xfId="24461" xr:uid="{00000000-0005-0000-0000-0000A15B0000}"/>
    <cellStyle name="Normal 3 2 5 2 3 4 2" xfId="24462" xr:uid="{00000000-0005-0000-0000-0000A25B0000}"/>
    <cellStyle name="Normal 3 2 5 2 3 4 2 2" xfId="24463" xr:uid="{00000000-0005-0000-0000-0000A35B0000}"/>
    <cellStyle name="Normal 3 2 5 2 3 4 2 2 2" xfId="24464" xr:uid="{00000000-0005-0000-0000-0000A45B0000}"/>
    <cellStyle name="Normal 3 2 5 2 3 4 2 3" xfId="24465" xr:uid="{00000000-0005-0000-0000-0000A55B0000}"/>
    <cellStyle name="Normal 3 2 5 2 3 4 3" xfId="24466" xr:uid="{00000000-0005-0000-0000-0000A65B0000}"/>
    <cellStyle name="Normal 3 2 5 2 3 4 3 2" xfId="24467" xr:uid="{00000000-0005-0000-0000-0000A75B0000}"/>
    <cellStyle name="Normal 3 2 5 2 3 4 4" xfId="24468" xr:uid="{00000000-0005-0000-0000-0000A85B0000}"/>
    <cellStyle name="Normal 3 2 5 2 3 5" xfId="24469" xr:uid="{00000000-0005-0000-0000-0000A95B0000}"/>
    <cellStyle name="Normal 3 2 5 2 3 5 2" xfId="24470" xr:uid="{00000000-0005-0000-0000-0000AA5B0000}"/>
    <cellStyle name="Normal 3 2 5 2 3 5 2 2" xfId="24471" xr:uid="{00000000-0005-0000-0000-0000AB5B0000}"/>
    <cellStyle name="Normal 3 2 5 2 3 5 3" xfId="24472" xr:uid="{00000000-0005-0000-0000-0000AC5B0000}"/>
    <cellStyle name="Normal 3 2 5 2 3 6" xfId="24473" xr:uid="{00000000-0005-0000-0000-0000AD5B0000}"/>
    <cellStyle name="Normal 3 2 5 2 3 6 2" xfId="24474" xr:uid="{00000000-0005-0000-0000-0000AE5B0000}"/>
    <cellStyle name="Normal 3 2 5 2 3 7" xfId="24475" xr:uid="{00000000-0005-0000-0000-0000AF5B0000}"/>
    <cellStyle name="Normal 3 2 5 2 3 7 2" xfId="24476" xr:uid="{00000000-0005-0000-0000-0000B05B0000}"/>
    <cellStyle name="Normal 3 2 5 2 3 8" xfId="24477" xr:uid="{00000000-0005-0000-0000-0000B15B0000}"/>
    <cellStyle name="Normal 3 2 5 2 4" xfId="24478" xr:uid="{00000000-0005-0000-0000-0000B25B0000}"/>
    <cellStyle name="Normal 3 2 5 2 4 2" xfId="24479" xr:uid="{00000000-0005-0000-0000-0000B35B0000}"/>
    <cellStyle name="Normal 3 2 5 2 4 2 2" xfId="24480" xr:uid="{00000000-0005-0000-0000-0000B45B0000}"/>
    <cellStyle name="Normal 3 2 5 2 4 2 2 2" xfId="24481" xr:uid="{00000000-0005-0000-0000-0000B55B0000}"/>
    <cellStyle name="Normal 3 2 5 2 4 2 2 2 2" xfId="24482" xr:uid="{00000000-0005-0000-0000-0000B65B0000}"/>
    <cellStyle name="Normal 3 2 5 2 4 2 2 3" xfId="24483" xr:uid="{00000000-0005-0000-0000-0000B75B0000}"/>
    <cellStyle name="Normal 3 2 5 2 4 2 3" xfId="24484" xr:uid="{00000000-0005-0000-0000-0000B85B0000}"/>
    <cellStyle name="Normal 3 2 5 2 4 2 3 2" xfId="24485" xr:uid="{00000000-0005-0000-0000-0000B95B0000}"/>
    <cellStyle name="Normal 3 2 5 2 4 2 4" xfId="24486" xr:uid="{00000000-0005-0000-0000-0000BA5B0000}"/>
    <cellStyle name="Normal 3 2 5 2 4 3" xfId="24487" xr:uid="{00000000-0005-0000-0000-0000BB5B0000}"/>
    <cellStyle name="Normal 3 2 5 2 4 3 2" xfId="24488" xr:uid="{00000000-0005-0000-0000-0000BC5B0000}"/>
    <cellStyle name="Normal 3 2 5 2 4 3 2 2" xfId="24489" xr:uid="{00000000-0005-0000-0000-0000BD5B0000}"/>
    <cellStyle name="Normal 3 2 5 2 4 3 3" xfId="24490" xr:uid="{00000000-0005-0000-0000-0000BE5B0000}"/>
    <cellStyle name="Normal 3 2 5 2 4 4" xfId="24491" xr:uid="{00000000-0005-0000-0000-0000BF5B0000}"/>
    <cellStyle name="Normal 3 2 5 2 4 4 2" xfId="24492" xr:uid="{00000000-0005-0000-0000-0000C05B0000}"/>
    <cellStyle name="Normal 3 2 5 2 4 5" xfId="24493" xr:uid="{00000000-0005-0000-0000-0000C15B0000}"/>
    <cellStyle name="Normal 3 2 5 2 5" xfId="24494" xr:uid="{00000000-0005-0000-0000-0000C25B0000}"/>
    <cellStyle name="Normal 3 2 5 2 5 2" xfId="24495" xr:uid="{00000000-0005-0000-0000-0000C35B0000}"/>
    <cellStyle name="Normal 3 2 5 2 5 2 2" xfId="24496" xr:uid="{00000000-0005-0000-0000-0000C45B0000}"/>
    <cellStyle name="Normal 3 2 5 2 5 2 2 2" xfId="24497" xr:uid="{00000000-0005-0000-0000-0000C55B0000}"/>
    <cellStyle name="Normal 3 2 5 2 5 2 3" xfId="24498" xr:uid="{00000000-0005-0000-0000-0000C65B0000}"/>
    <cellStyle name="Normal 3 2 5 2 5 3" xfId="24499" xr:uid="{00000000-0005-0000-0000-0000C75B0000}"/>
    <cellStyle name="Normal 3 2 5 2 5 3 2" xfId="24500" xr:uid="{00000000-0005-0000-0000-0000C85B0000}"/>
    <cellStyle name="Normal 3 2 5 2 5 4" xfId="24501" xr:uid="{00000000-0005-0000-0000-0000C95B0000}"/>
    <cellStyle name="Normal 3 2 5 2 6" xfId="24502" xr:uid="{00000000-0005-0000-0000-0000CA5B0000}"/>
    <cellStyle name="Normal 3 2 5 2 6 2" xfId="24503" xr:uid="{00000000-0005-0000-0000-0000CB5B0000}"/>
    <cellStyle name="Normal 3 2 5 2 6 2 2" xfId="24504" xr:uid="{00000000-0005-0000-0000-0000CC5B0000}"/>
    <cellStyle name="Normal 3 2 5 2 6 2 2 2" xfId="24505" xr:uid="{00000000-0005-0000-0000-0000CD5B0000}"/>
    <cellStyle name="Normal 3 2 5 2 6 2 3" xfId="24506" xr:uid="{00000000-0005-0000-0000-0000CE5B0000}"/>
    <cellStyle name="Normal 3 2 5 2 6 3" xfId="24507" xr:uid="{00000000-0005-0000-0000-0000CF5B0000}"/>
    <cellStyle name="Normal 3 2 5 2 6 3 2" xfId="24508" xr:uid="{00000000-0005-0000-0000-0000D05B0000}"/>
    <cellStyle name="Normal 3 2 5 2 6 4" xfId="24509" xr:uid="{00000000-0005-0000-0000-0000D15B0000}"/>
    <cellStyle name="Normal 3 2 5 2 7" xfId="24510" xr:uid="{00000000-0005-0000-0000-0000D25B0000}"/>
    <cellStyle name="Normal 3 2 5 2 7 2" xfId="24511" xr:uid="{00000000-0005-0000-0000-0000D35B0000}"/>
    <cellStyle name="Normal 3 2 5 2 7 2 2" xfId="24512" xr:uid="{00000000-0005-0000-0000-0000D45B0000}"/>
    <cellStyle name="Normal 3 2 5 2 7 3" xfId="24513" xr:uid="{00000000-0005-0000-0000-0000D55B0000}"/>
    <cellStyle name="Normal 3 2 5 2 8" xfId="24514" xr:uid="{00000000-0005-0000-0000-0000D65B0000}"/>
    <cellStyle name="Normal 3 2 5 2 8 2" xfId="24515" xr:uid="{00000000-0005-0000-0000-0000D75B0000}"/>
    <cellStyle name="Normal 3 2 5 2 9" xfId="24516" xr:uid="{00000000-0005-0000-0000-0000D85B0000}"/>
    <cellStyle name="Normal 3 2 5 2 9 2" xfId="24517" xr:uid="{00000000-0005-0000-0000-0000D95B0000}"/>
    <cellStyle name="Normal 3 2 5 3" xfId="24518" xr:uid="{00000000-0005-0000-0000-0000DA5B0000}"/>
    <cellStyle name="Normal 3 2 5 3 10" xfId="24519" xr:uid="{00000000-0005-0000-0000-0000DB5B0000}"/>
    <cellStyle name="Normal 3 2 5 3 2" xfId="24520" xr:uid="{00000000-0005-0000-0000-0000DC5B0000}"/>
    <cellStyle name="Normal 3 2 5 3 2 2" xfId="24521" xr:uid="{00000000-0005-0000-0000-0000DD5B0000}"/>
    <cellStyle name="Normal 3 2 5 3 2 2 2" xfId="24522" xr:uid="{00000000-0005-0000-0000-0000DE5B0000}"/>
    <cellStyle name="Normal 3 2 5 3 2 2 2 2" xfId="24523" xr:uid="{00000000-0005-0000-0000-0000DF5B0000}"/>
    <cellStyle name="Normal 3 2 5 3 2 2 2 2 2" xfId="24524" xr:uid="{00000000-0005-0000-0000-0000E05B0000}"/>
    <cellStyle name="Normal 3 2 5 3 2 2 2 2 2 2" xfId="24525" xr:uid="{00000000-0005-0000-0000-0000E15B0000}"/>
    <cellStyle name="Normal 3 2 5 3 2 2 2 2 2 2 2" xfId="24526" xr:uid="{00000000-0005-0000-0000-0000E25B0000}"/>
    <cellStyle name="Normal 3 2 5 3 2 2 2 2 2 3" xfId="24527" xr:uid="{00000000-0005-0000-0000-0000E35B0000}"/>
    <cellStyle name="Normal 3 2 5 3 2 2 2 2 3" xfId="24528" xr:uid="{00000000-0005-0000-0000-0000E45B0000}"/>
    <cellStyle name="Normal 3 2 5 3 2 2 2 2 3 2" xfId="24529" xr:uid="{00000000-0005-0000-0000-0000E55B0000}"/>
    <cellStyle name="Normal 3 2 5 3 2 2 2 2 4" xfId="24530" xr:uid="{00000000-0005-0000-0000-0000E65B0000}"/>
    <cellStyle name="Normal 3 2 5 3 2 2 2 3" xfId="24531" xr:uid="{00000000-0005-0000-0000-0000E75B0000}"/>
    <cellStyle name="Normal 3 2 5 3 2 2 2 3 2" xfId="24532" xr:uid="{00000000-0005-0000-0000-0000E85B0000}"/>
    <cellStyle name="Normal 3 2 5 3 2 2 2 3 2 2" xfId="24533" xr:uid="{00000000-0005-0000-0000-0000E95B0000}"/>
    <cellStyle name="Normal 3 2 5 3 2 2 2 3 3" xfId="24534" xr:uid="{00000000-0005-0000-0000-0000EA5B0000}"/>
    <cellStyle name="Normal 3 2 5 3 2 2 2 4" xfId="24535" xr:uid="{00000000-0005-0000-0000-0000EB5B0000}"/>
    <cellStyle name="Normal 3 2 5 3 2 2 2 4 2" xfId="24536" xr:uid="{00000000-0005-0000-0000-0000EC5B0000}"/>
    <cellStyle name="Normal 3 2 5 3 2 2 2 5" xfId="24537" xr:uid="{00000000-0005-0000-0000-0000ED5B0000}"/>
    <cellStyle name="Normal 3 2 5 3 2 2 3" xfId="24538" xr:uid="{00000000-0005-0000-0000-0000EE5B0000}"/>
    <cellStyle name="Normal 3 2 5 3 2 2 3 2" xfId="24539" xr:uid="{00000000-0005-0000-0000-0000EF5B0000}"/>
    <cellStyle name="Normal 3 2 5 3 2 2 3 2 2" xfId="24540" xr:uid="{00000000-0005-0000-0000-0000F05B0000}"/>
    <cellStyle name="Normal 3 2 5 3 2 2 3 2 2 2" xfId="24541" xr:uid="{00000000-0005-0000-0000-0000F15B0000}"/>
    <cellStyle name="Normal 3 2 5 3 2 2 3 2 3" xfId="24542" xr:uid="{00000000-0005-0000-0000-0000F25B0000}"/>
    <cellStyle name="Normal 3 2 5 3 2 2 3 3" xfId="24543" xr:uid="{00000000-0005-0000-0000-0000F35B0000}"/>
    <cellStyle name="Normal 3 2 5 3 2 2 3 3 2" xfId="24544" xr:uid="{00000000-0005-0000-0000-0000F45B0000}"/>
    <cellStyle name="Normal 3 2 5 3 2 2 3 4" xfId="24545" xr:uid="{00000000-0005-0000-0000-0000F55B0000}"/>
    <cellStyle name="Normal 3 2 5 3 2 2 4" xfId="24546" xr:uid="{00000000-0005-0000-0000-0000F65B0000}"/>
    <cellStyle name="Normal 3 2 5 3 2 2 4 2" xfId="24547" xr:uid="{00000000-0005-0000-0000-0000F75B0000}"/>
    <cellStyle name="Normal 3 2 5 3 2 2 4 2 2" xfId="24548" xr:uid="{00000000-0005-0000-0000-0000F85B0000}"/>
    <cellStyle name="Normal 3 2 5 3 2 2 4 2 2 2" xfId="24549" xr:uid="{00000000-0005-0000-0000-0000F95B0000}"/>
    <cellStyle name="Normal 3 2 5 3 2 2 4 2 3" xfId="24550" xr:uid="{00000000-0005-0000-0000-0000FA5B0000}"/>
    <cellStyle name="Normal 3 2 5 3 2 2 4 3" xfId="24551" xr:uid="{00000000-0005-0000-0000-0000FB5B0000}"/>
    <cellStyle name="Normal 3 2 5 3 2 2 4 3 2" xfId="24552" xr:uid="{00000000-0005-0000-0000-0000FC5B0000}"/>
    <cellStyle name="Normal 3 2 5 3 2 2 4 4" xfId="24553" xr:uid="{00000000-0005-0000-0000-0000FD5B0000}"/>
    <cellStyle name="Normal 3 2 5 3 2 2 5" xfId="24554" xr:uid="{00000000-0005-0000-0000-0000FE5B0000}"/>
    <cellStyle name="Normal 3 2 5 3 2 2 5 2" xfId="24555" xr:uid="{00000000-0005-0000-0000-0000FF5B0000}"/>
    <cellStyle name="Normal 3 2 5 3 2 2 5 2 2" xfId="24556" xr:uid="{00000000-0005-0000-0000-0000005C0000}"/>
    <cellStyle name="Normal 3 2 5 3 2 2 5 3" xfId="24557" xr:uid="{00000000-0005-0000-0000-0000015C0000}"/>
    <cellStyle name="Normal 3 2 5 3 2 2 6" xfId="24558" xr:uid="{00000000-0005-0000-0000-0000025C0000}"/>
    <cellStyle name="Normal 3 2 5 3 2 2 6 2" xfId="24559" xr:uid="{00000000-0005-0000-0000-0000035C0000}"/>
    <cellStyle name="Normal 3 2 5 3 2 2 7" xfId="24560" xr:uid="{00000000-0005-0000-0000-0000045C0000}"/>
    <cellStyle name="Normal 3 2 5 3 2 2 7 2" xfId="24561" xr:uid="{00000000-0005-0000-0000-0000055C0000}"/>
    <cellStyle name="Normal 3 2 5 3 2 2 8" xfId="24562" xr:uid="{00000000-0005-0000-0000-0000065C0000}"/>
    <cellStyle name="Normal 3 2 5 3 2 3" xfId="24563" xr:uid="{00000000-0005-0000-0000-0000075C0000}"/>
    <cellStyle name="Normal 3 2 5 3 2 3 2" xfId="24564" xr:uid="{00000000-0005-0000-0000-0000085C0000}"/>
    <cellStyle name="Normal 3 2 5 3 2 3 2 2" xfId="24565" xr:uid="{00000000-0005-0000-0000-0000095C0000}"/>
    <cellStyle name="Normal 3 2 5 3 2 3 2 2 2" xfId="24566" xr:uid="{00000000-0005-0000-0000-00000A5C0000}"/>
    <cellStyle name="Normal 3 2 5 3 2 3 2 2 2 2" xfId="24567" xr:uid="{00000000-0005-0000-0000-00000B5C0000}"/>
    <cellStyle name="Normal 3 2 5 3 2 3 2 2 3" xfId="24568" xr:uid="{00000000-0005-0000-0000-00000C5C0000}"/>
    <cellStyle name="Normal 3 2 5 3 2 3 2 3" xfId="24569" xr:uid="{00000000-0005-0000-0000-00000D5C0000}"/>
    <cellStyle name="Normal 3 2 5 3 2 3 2 3 2" xfId="24570" xr:uid="{00000000-0005-0000-0000-00000E5C0000}"/>
    <cellStyle name="Normal 3 2 5 3 2 3 2 4" xfId="24571" xr:uid="{00000000-0005-0000-0000-00000F5C0000}"/>
    <cellStyle name="Normal 3 2 5 3 2 3 3" xfId="24572" xr:uid="{00000000-0005-0000-0000-0000105C0000}"/>
    <cellStyle name="Normal 3 2 5 3 2 3 3 2" xfId="24573" xr:uid="{00000000-0005-0000-0000-0000115C0000}"/>
    <cellStyle name="Normal 3 2 5 3 2 3 3 2 2" xfId="24574" xr:uid="{00000000-0005-0000-0000-0000125C0000}"/>
    <cellStyle name="Normal 3 2 5 3 2 3 3 3" xfId="24575" xr:uid="{00000000-0005-0000-0000-0000135C0000}"/>
    <cellStyle name="Normal 3 2 5 3 2 3 4" xfId="24576" xr:uid="{00000000-0005-0000-0000-0000145C0000}"/>
    <cellStyle name="Normal 3 2 5 3 2 3 4 2" xfId="24577" xr:uid="{00000000-0005-0000-0000-0000155C0000}"/>
    <cellStyle name="Normal 3 2 5 3 2 3 5" xfId="24578" xr:uid="{00000000-0005-0000-0000-0000165C0000}"/>
    <cellStyle name="Normal 3 2 5 3 2 4" xfId="24579" xr:uid="{00000000-0005-0000-0000-0000175C0000}"/>
    <cellStyle name="Normal 3 2 5 3 2 4 2" xfId="24580" xr:uid="{00000000-0005-0000-0000-0000185C0000}"/>
    <cellStyle name="Normal 3 2 5 3 2 4 2 2" xfId="24581" xr:uid="{00000000-0005-0000-0000-0000195C0000}"/>
    <cellStyle name="Normal 3 2 5 3 2 4 2 2 2" xfId="24582" xr:uid="{00000000-0005-0000-0000-00001A5C0000}"/>
    <cellStyle name="Normal 3 2 5 3 2 4 2 3" xfId="24583" xr:uid="{00000000-0005-0000-0000-00001B5C0000}"/>
    <cellStyle name="Normal 3 2 5 3 2 4 3" xfId="24584" xr:uid="{00000000-0005-0000-0000-00001C5C0000}"/>
    <cellStyle name="Normal 3 2 5 3 2 4 3 2" xfId="24585" xr:uid="{00000000-0005-0000-0000-00001D5C0000}"/>
    <cellStyle name="Normal 3 2 5 3 2 4 4" xfId="24586" xr:uid="{00000000-0005-0000-0000-00001E5C0000}"/>
    <cellStyle name="Normal 3 2 5 3 2 5" xfId="24587" xr:uid="{00000000-0005-0000-0000-00001F5C0000}"/>
    <cellStyle name="Normal 3 2 5 3 2 5 2" xfId="24588" xr:uid="{00000000-0005-0000-0000-0000205C0000}"/>
    <cellStyle name="Normal 3 2 5 3 2 5 2 2" xfId="24589" xr:uid="{00000000-0005-0000-0000-0000215C0000}"/>
    <cellStyle name="Normal 3 2 5 3 2 5 2 2 2" xfId="24590" xr:uid="{00000000-0005-0000-0000-0000225C0000}"/>
    <cellStyle name="Normal 3 2 5 3 2 5 2 3" xfId="24591" xr:uid="{00000000-0005-0000-0000-0000235C0000}"/>
    <cellStyle name="Normal 3 2 5 3 2 5 3" xfId="24592" xr:uid="{00000000-0005-0000-0000-0000245C0000}"/>
    <cellStyle name="Normal 3 2 5 3 2 5 3 2" xfId="24593" xr:uid="{00000000-0005-0000-0000-0000255C0000}"/>
    <cellStyle name="Normal 3 2 5 3 2 5 4" xfId="24594" xr:uid="{00000000-0005-0000-0000-0000265C0000}"/>
    <cellStyle name="Normal 3 2 5 3 2 6" xfId="24595" xr:uid="{00000000-0005-0000-0000-0000275C0000}"/>
    <cellStyle name="Normal 3 2 5 3 2 6 2" xfId="24596" xr:uid="{00000000-0005-0000-0000-0000285C0000}"/>
    <cellStyle name="Normal 3 2 5 3 2 6 2 2" xfId="24597" xr:uid="{00000000-0005-0000-0000-0000295C0000}"/>
    <cellStyle name="Normal 3 2 5 3 2 6 3" xfId="24598" xr:uid="{00000000-0005-0000-0000-00002A5C0000}"/>
    <cellStyle name="Normal 3 2 5 3 2 7" xfId="24599" xr:uid="{00000000-0005-0000-0000-00002B5C0000}"/>
    <cellStyle name="Normal 3 2 5 3 2 7 2" xfId="24600" xr:uid="{00000000-0005-0000-0000-00002C5C0000}"/>
    <cellStyle name="Normal 3 2 5 3 2 8" xfId="24601" xr:uid="{00000000-0005-0000-0000-00002D5C0000}"/>
    <cellStyle name="Normal 3 2 5 3 2 8 2" xfId="24602" xr:uid="{00000000-0005-0000-0000-00002E5C0000}"/>
    <cellStyle name="Normal 3 2 5 3 2 9" xfId="24603" xr:uid="{00000000-0005-0000-0000-00002F5C0000}"/>
    <cellStyle name="Normal 3 2 5 3 3" xfId="24604" xr:uid="{00000000-0005-0000-0000-0000305C0000}"/>
    <cellStyle name="Normal 3 2 5 3 3 2" xfId="24605" xr:uid="{00000000-0005-0000-0000-0000315C0000}"/>
    <cellStyle name="Normal 3 2 5 3 3 2 2" xfId="24606" xr:uid="{00000000-0005-0000-0000-0000325C0000}"/>
    <cellStyle name="Normal 3 2 5 3 3 2 2 2" xfId="24607" xr:uid="{00000000-0005-0000-0000-0000335C0000}"/>
    <cellStyle name="Normal 3 2 5 3 3 2 2 2 2" xfId="24608" xr:uid="{00000000-0005-0000-0000-0000345C0000}"/>
    <cellStyle name="Normal 3 2 5 3 3 2 2 2 2 2" xfId="24609" xr:uid="{00000000-0005-0000-0000-0000355C0000}"/>
    <cellStyle name="Normal 3 2 5 3 3 2 2 2 3" xfId="24610" xr:uid="{00000000-0005-0000-0000-0000365C0000}"/>
    <cellStyle name="Normal 3 2 5 3 3 2 2 3" xfId="24611" xr:uid="{00000000-0005-0000-0000-0000375C0000}"/>
    <cellStyle name="Normal 3 2 5 3 3 2 2 3 2" xfId="24612" xr:uid="{00000000-0005-0000-0000-0000385C0000}"/>
    <cellStyle name="Normal 3 2 5 3 3 2 2 4" xfId="24613" xr:uid="{00000000-0005-0000-0000-0000395C0000}"/>
    <cellStyle name="Normal 3 2 5 3 3 2 3" xfId="24614" xr:uid="{00000000-0005-0000-0000-00003A5C0000}"/>
    <cellStyle name="Normal 3 2 5 3 3 2 3 2" xfId="24615" xr:uid="{00000000-0005-0000-0000-00003B5C0000}"/>
    <cellStyle name="Normal 3 2 5 3 3 2 3 2 2" xfId="24616" xr:uid="{00000000-0005-0000-0000-00003C5C0000}"/>
    <cellStyle name="Normal 3 2 5 3 3 2 3 3" xfId="24617" xr:uid="{00000000-0005-0000-0000-00003D5C0000}"/>
    <cellStyle name="Normal 3 2 5 3 3 2 4" xfId="24618" xr:uid="{00000000-0005-0000-0000-00003E5C0000}"/>
    <cellStyle name="Normal 3 2 5 3 3 2 4 2" xfId="24619" xr:uid="{00000000-0005-0000-0000-00003F5C0000}"/>
    <cellStyle name="Normal 3 2 5 3 3 2 5" xfId="24620" xr:uid="{00000000-0005-0000-0000-0000405C0000}"/>
    <cellStyle name="Normal 3 2 5 3 3 3" xfId="24621" xr:uid="{00000000-0005-0000-0000-0000415C0000}"/>
    <cellStyle name="Normal 3 2 5 3 3 3 2" xfId="24622" xr:uid="{00000000-0005-0000-0000-0000425C0000}"/>
    <cellStyle name="Normal 3 2 5 3 3 3 2 2" xfId="24623" xr:uid="{00000000-0005-0000-0000-0000435C0000}"/>
    <cellStyle name="Normal 3 2 5 3 3 3 2 2 2" xfId="24624" xr:uid="{00000000-0005-0000-0000-0000445C0000}"/>
    <cellStyle name="Normal 3 2 5 3 3 3 2 3" xfId="24625" xr:uid="{00000000-0005-0000-0000-0000455C0000}"/>
    <cellStyle name="Normal 3 2 5 3 3 3 3" xfId="24626" xr:uid="{00000000-0005-0000-0000-0000465C0000}"/>
    <cellStyle name="Normal 3 2 5 3 3 3 3 2" xfId="24627" xr:uid="{00000000-0005-0000-0000-0000475C0000}"/>
    <cellStyle name="Normal 3 2 5 3 3 3 4" xfId="24628" xr:uid="{00000000-0005-0000-0000-0000485C0000}"/>
    <cellStyle name="Normal 3 2 5 3 3 4" xfId="24629" xr:uid="{00000000-0005-0000-0000-0000495C0000}"/>
    <cellStyle name="Normal 3 2 5 3 3 4 2" xfId="24630" xr:uid="{00000000-0005-0000-0000-00004A5C0000}"/>
    <cellStyle name="Normal 3 2 5 3 3 4 2 2" xfId="24631" xr:uid="{00000000-0005-0000-0000-00004B5C0000}"/>
    <cellStyle name="Normal 3 2 5 3 3 4 2 2 2" xfId="24632" xr:uid="{00000000-0005-0000-0000-00004C5C0000}"/>
    <cellStyle name="Normal 3 2 5 3 3 4 2 3" xfId="24633" xr:uid="{00000000-0005-0000-0000-00004D5C0000}"/>
    <cellStyle name="Normal 3 2 5 3 3 4 3" xfId="24634" xr:uid="{00000000-0005-0000-0000-00004E5C0000}"/>
    <cellStyle name="Normal 3 2 5 3 3 4 3 2" xfId="24635" xr:uid="{00000000-0005-0000-0000-00004F5C0000}"/>
    <cellStyle name="Normal 3 2 5 3 3 4 4" xfId="24636" xr:uid="{00000000-0005-0000-0000-0000505C0000}"/>
    <cellStyle name="Normal 3 2 5 3 3 5" xfId="24637" xr:uid="{00000000-0005-0000-0000-0000515C0000}"/>
    <cellStyle name="Normal 3 2 5 3 3 5 2" xfId="24638" xr:uid="{00000000-0005-0000-0000-0000525C0000}"/>
    <cellStyle name="Normal 3 2 5 3 3 5 2 2" xfId="24639" xr:uid="{00000000-0005-0000-0000-0000535C0000}"/>
    <cellStyle name="Normal 3 2 5 3 3 5 3" xfId="24640" xr:uid="{00000000-0005-0000-0000-0000545C0000}"/>
    <cellStyle name="Normal 3 2 5 3 3 6" xfId="24641" xr:uid="{00000000-0005-0000-0000-0000555C0000}"/>
    <cellStyle name="Normal 3 2 5 3 3 6 2" xfId="24642" xr:uid="{00000000-0005-0000-0000-0000565C0000}"/>
    <cellStyle name="Normal 3 2 5 3 3 7" xfId="24643" xr:uid="{00000000-0005-0000-0000-0000575C0000}"/>
    <cellStyle name="Normal 3 2 5 3 3 7 2" xfId="24644" xr:uid="{00000000-0005-0000-0000-0000585C0000}"/>
    <cellStyle name="Normal 3 2 5 3 3 8" xfId="24645" xr:uid="{00000000-0005-0000-0000-0000595C0000}"/>
    <cellStyle name="Normal 3 2 5 3 4" xfId="24646" xr:uid="{00000000-0005-0000-0000-00005A5C0000}"/>
    <cellStyle name="Normal 3 2 5 3 4 2" xfId="24647" xr:uid="{00000000-0005-0000-0000-00005B5C0000}"/>
    <cellStyle name="Normal 3 2 5 3 4 2 2" xfId="24648" xr:uid="{00000000-0005-0000-0000-00005C5C0000}"/>
    <cellStyle name="Normal 3 2 5 3 4 2 2 2" xfId="24649" xr:uid="{00000000-0005-0000-0000-00005D5C0000}"/>
    <cellStyle name="Normal 3 2 5 3 4 2 2 2 2" xfId="24650" xr:uid="{00000000-0005-0000-0000-00005E5C0000}"/>
    <cellStyle name="Normal 3 2 5 3 4 2 2 3" xfId="24651" xr:uid="{00000000-0005-0000-0000-00005F5C0000}"/>
    <cellStyle name="Normal 3 2 5 3 4 2 3" xfId="24652" xr:uid="{00000000-0005-0000-0000-0000605C0000}"/>
    <cellStyle name="Normal 3 2 5 3 4 2 3 2" xfId="24653" xr:uid="{00000000-0005-0000-0000-0000615C0000}"/>
    <cellStyle name="Normal 3 2 5 3 4 2 4" xfId="24654" xr:uid="{00000000-0005-0000-0000-0000625C0000}"/>
    <cellStyle name="Normal 3 2 5 3 4 3" xfId="24655" xr:uid="{00000000-0005-0000-0000-0000635C0000}"/>
    <cellStyle name="Normal 3 2 5 3 4 3 2" xfId="24656" xr:uid="{00000000-0005-0000-0000-0000645C0000}"/>
    <cellStyle name="Normal 3 2 5 3 4 3 2 2" xfId="24657" xr:uid="{00000000-0005-0000-0000-0000655C0000}"/>
    <cellStyle name="Normal 3 2 5 3 4 3 3" xfId="24658" xr:uid="{00000000-0005-0000-0000-0000665C0000}"/>
    <cellStyle name="Normal 3 2 5 3 4 4" xfId="24659" xr:uid="{00000000-0005-0000-0000-0000675C0000}"/>
    <cellStyle name="Normal 3 2 5 3 4 4 2" xfId="24660" xr:uid="{00000000-0005-0000-0000-0000685C0000}"/>
    <cellStyle name="Normal 3 2 5 3 4 5" xfId="24661" xr:uid="{00000000-0005-0000-0000-0000695C0000}"/>
    <cellStyle name="Normal 3 2 5 3 5" xfId="24662" xr:uid="{00000000-0005-0000-0000-00006A5C0000}"/>
    <cellStyle name="Normal 3 2 5 3 5 2" xfId="24663" xr:uid="{00000000-0005-0000-0000-00006B5C0000}"/>
    <cellStyle name="Normal 3 2 5 3 5 2 2" xfId="24664" xr:uid="{00000000-0005-0000-0000-00006C5C0000}"/>
    <cellStyle name="Normal 3 2 5 3 5 2 2 2" xfId="24665" xr:uid="{00000000-0005-0000-0000-00006D5C0000}"/>
    <cellStyle name="Normal 3 2 5 3 5 2 3" xfId="24666" xr:uid="{00000000-0005-0000-0000-00006E5C0000}"/>
    <cellStyle name="Normal 3 2 5 3 5 3" xfId="24667" xr:uid="{00000000-0005-0000-0000-00006F5C0000}"/>
    <cellStyle name="Normal 3 2 5 3 5 3 2" xfId="24668" xr:uid="{00000000-0005-0000-0000-0000705C0000}"/>
    <cellStyle name="Normal 3 2 5 3 5 4" xfId="24669" xr:uid="{00000000-0005-0000-0000-0000715C0000}"/>
    <cellStyle name="Normal 3 2 5 3 6" xfId="24670" xr:uid="{00000000-0005-0000-0000-0000725C0000}"/>
    <cellStyle name="Normal 3 2 5 3 6 2" xfId="24671" xr:uid="{00000000-0005-0000-0000-0000735C0000}"/>
    <cellStyle name="Normal 3 2 5 3 6 2 2" xfId="24672" xr:uid="{00000000-0005-0000-0000-0000745C0000}"/>
    <cellStyle name="Normal 3 2 5 3 6 2 2 2" xfId="24673" xr:uid="{00000000-0005-0000-0000-0000755C0000}"/>
    <cellStyle name="Normal 3 2 5 3 6 2 3" xfId="24674" xr:uid="{00000000-0005-0000-0000-0000765C0000}"/>
    <cellStyle name="Normal 3 2 5 3 6 3" xfId="24675" xr:uid="{00000000-0005-0000-0000-0000775C0000}"/>
    <cellStyle name="Normal 3 2 5 3 6 3 2" xfId="24676" xr:uid="{00000000-0005-0000-0000-0000785C0000}"/>
    <cellStyle name="Normal 3 2 5 3 6 4" xfId="24677" xr:uid="{00000000-0005-0000-0000-0000795C0000}"/>
    <cellStyle name="Normal 3 2 5 3 7" xfId="24678" xr:uid="{00000000-0005-0000-0000-00007A5C0000}"/>
    <cellStyle name="Normal 3 2 5 3 7 2" xfId="24679" xr:uid="{00000000-0005-0000-0000-00007B5C0000}"/>
    <cellStyle name="Normal 3 2 5 3 7 2 2" xfId="24680" xr:uid="{00000000-0005-0000-0000-00007C5C0000}"/>
    <cellStyle name="Normal 3 2 5 3 7 3" xfId="24681" xr:uid="{00000000-0005-0000-0000-00007D5C0000}"/>
    <cellStyle name="Normal 3 2 5 3 8" xfId="24682" xr:uid="{00000000-0005-0000-0000-00007E5C0000}"/>
    <cellStyle name="Normal 3 2 5 3 8 2" xfId="24683" xr:uid="{00000000-0005-0000-0000-00007F5C0000}"/>
    <cellStyle name="Normal 3 2 5 3 9" xfId="24684" xr:uid="{00000000-0005-0000-0000-0000805C0000}"/>
    <cellStyle name="Normal 3 2 5 3 9 2" xfId="24685" xr:uid="{00000000-0005-0000-0000-0000815C0000}"/>
    <cellStyle name="Normal 3 2 5 4" xfId="24686" xr:uid="{00000000-0005-0000-0000-0000825C0000}"/>
    <cellStyle name="Normal 3 2 5 4 10" xfId="24687" xr:uid="{00000000-0005-0000-0000-0000835C0000}"/>
    <cellStyle name="Normal 3 2 5 4 2" xfId="24688" xr:uid="{00000000-0005-0000-0000-0000845C0000}"/>
    <cellStyle name="Normal 3 2 5 4 2 2" xfId="24689" xr:uid="{00000000-0005-0000-0000-0000855C0000}"/>
    <cellStyle name="Normal 3 2 5 4 2 2 2" xfId="24690" xr:uid="{00000000-0005-0000-0000-0000865C0000}"/>
    <cellStyle name="Normal 3 2 5 4 2 2 2 2" xfId="24691" xr:uid="{00000000-0005-0000-0000-0000875C0000}"/>
    <cellStyle name="Normal 3 2 5 4 2 2 2 2 2" xfId="24692" xr:uid="{00000000-0005-0000-0000-0000885C0000}"/>
    <cellStyle name="Normal 3 2 5 4 2 2 2 2 2 2" xfId="24693" xr:uid="{00000000-0005-0000-0000-0000895C0000}"/>
    <cellStyle name="Normal 3 2 5 4 2 2 2 2 2 2 2" xfId="24694" xr:uid="{00000000-0005-0000-0000-00008A5C0000}"/>
    <cellStyle name="Normal 3 2 5 4 2 2 2 2 2 3" xfId="24695" xr:uid="{00000000-0005-0000-0000-00008B5C0000}"/>
    <cellStyle name="Normal 3 2 5 4 2 2 2 2 3" xfId="24696" xr:uid="{00000000-0005-0000-0000-00008C5C0000}"/>
    <cellStyle name="Normal 3 2 5 4 2 2 2 2 3 2" xfId="24697" xr:uid="{00000000-0005-0000-0000-00008D5C0000}"/>
    <cellStyle name="Normal 3 2 5 4 2 2 2 2 4" xfId="24698" xr:uid="{00000000-0005-0000-0000-00008E5C0000}"/>
    <cellStyle name="Normal 3 2 5 4 2 2 2 3" xfId="24699" xr:uid="{00000000-0005-0000-0000-00008F5C0000}"/>
    <cellStyle name="Normal 3 2 5 4 2 2 2 3 2" xfId="24700" xr:uid="{00000000-0005-0000-0000-0000905C0000}"/>
    <cellStyle name="Normal 3 2 5 4 2 2 2 3 2 2" xfId="24701" xr:uid="{00000000-0005-0000-0000-0000915C0000}"/>
    <cellStyle name="Normal 3 2 5 4 2 2 2 3 3" xfId="24702" xr:uid="{00000000-0005-0000-0000-0000925C0000}"/>
    <cellStyle name="Normal 3 2 5 4 2 2 2 4" xfId="24703" xr:uid="{00000000-0005-0000-0000-0000935C0000}"/>
    <cellStyle name="Normal 3 2 5 4 2 2 2 4 2" xfId="24704" xr:uid="{00000000-0005-0000-0000-0000945C0000}"/>
    <cellStyle name="Normal 3 2 5 4 2 2 2 5" xfId="24705" xr:uid="{00000000-0005-0000-0000-0000955C0000}"/>
    <cellStyle name="Normal 3 2 5 4 2 2 3" xfId="24706" xr:uid="{00000000-0005-0000-0000-0000965C0000}"/>
    <cellStyle name="Normal 3 2 5 4 2 2 3 2" xfId="24707" xr:uid="{00000000-0005-0000-0000-0000975C0000}"/>
    <cellStyle name="Normal 3 2 5 4 2 2 3 2 2" xfId="24708" xr:uid="{00000000-0005-0000-0000-0000985C0000}"/>
    <cellStyle name="Normal 3 2 5 4 2 2 3 2 2 2" xfId="24709" xr:uid="{00000000-0005-0000-0000-0000995C0000}"/>
    <cellStyle name="Normal 3 2 5 4 2 2 3 2 3" xfId="24710" xr:uid="{00000000-0005-0000-0000-00009A5C0000}"/>
    <cellStyle name="Normal 3 2 5 4 2 2 3 3" xfId="24711" xr:uid="{00000000-0005-0000-0000-00009B5C0000}"/>
    <cellStyle name="Normal 3 2 5 4 2 2 3 3 2" xfId="24712" xr:uid="{00000000-0005-0000-0000-00009C5C0000}"/>
    <cellStyle name="Normal 3 2 5 4 2 2 3 4" xfId="24713" xr:uid="{00000000-0005-0000-0000-00009D5C0000}"/>
    <cellStyle name="Normal 3 2 5 4 2 2 4" xfId="24714" xr:uid="{00000000-0005-0000-0000-00009E5C0000}"/>
    <cellStyle name="Normal 3 2 5 4 2 2 4 2" xfId="24715" xr:uid="{00000000-0005-0000-0000-00009F5C0000}"/>
    <cellStyle name="Normal 3 2 5 4 2 2 4 2 2" xfId="24716" xr:uid="{00000000-0005-0000-0000-0000A05C0000}"/>
    <cellStyle name="Normal 3 2 5 4 2 2 4 2 2 2" xfId="24717" xr:uid="{00000000-0005-0000-0000-0000A15C0000}"/>
    <cellStyle name="Normal 3 2 5 4 2 2 4 2 3" xfId="24718" xr:uid="{00000000-0005-0000-0000-0000A25C0000}"/>
    <cellStyle name="Normal 3 2 5 4 2 2 4 3" xfId="24719" xr:uid="{00000000-0005-0000-0000-0000A35C0000}"/>
    <cellStyle name="Normal 3 2 5 4 2 2 4 3 2" xfId="24720" xr:uid="{00000000-0005-0000-0000-0000A45C0000}"/>
    <cellStyle name="Normal 3 2 5 4 2 2 4 4" xfId="24721" xr:uid="{00000000-0005-0000-0000-0000A55C0000}"/>
    <cellStyle name="Normal 3 2 5 4 2 2 5" xfId="24722" xr:uid="{00000000-0005-0000-0000-0000A65C0000}"/>
    <cellStyle name="Normal 3 2 5 4 2 2 5 2" xfId="24723" xr:uid="{00000000-0005-0000-0000-0000A75C0000}"/>
    <cellStyle name="Normal 3 2 5 4 2 2 5 2 2" xfId="24724" xr:uid="{00000000-0005-0000-0000-0000A85C0000}"/>
    <cellStyle name="Normal 3 2 5 4 2 2 5 3" xfId="24725" xr:uid="{00000000-0005-0000-0000-0000A95C0000}"/>
    <cellStyle name="Normal 3 2 5 4 2 2 6" xfId="24726" xr:uid="{00000000-0005-0000-0000-0000AA5C0000}"/>
    <cellStyle name="Normal 3 2 5 4 2 2 6 2" xfId="24727" xr:uid="{00000000-0005-0000-0000-0000AB5C0000}"/>
    <cellStyle name="Normal 3 2 5 4 2 2 7" xfId="24728" xr:uid="{00000000-0005-0000-0000-0000AC5C0000}"/>
    <cellStyle name="Normal 3 2 5 4 2 2 7 2" xfId="24729" xr:uid="{00000000-0005-0000-0000-0000AD5C0000}"/>
    <cellStyle name="Normal 3 2 5 4 2 2 8" xfId="24730" xr:uid="{00000000-0005-0000-0000-0000AE5C0000}"/>
    <cellStyle name="Normal 3 2 5 4 2 3" xfId="24731" xr:uid="{00000000-0005-0000-0000-0000AF5C0000}"/>
    <cellStyle name="Normal 3 2 5 4 2 3 2" xfId="24732" xr:uid="{00000000-0005-0000-0000-0000B05C0000}"/>
    <cellStyle name="Normal 3 2 5 4 2 3 2 2" xfId="24733" xr:uid="{00000000-0005-0000-0000-0000B15C0000}"/>
    <cellStyle name="Normal 3 2 5 4 2 3 2 2 2" xfId="24734" xr:uid="{00000000-0005-0000-0000-0000B25C0000}"/>
    <cellStyle name="Normal 3 2 5 4 2 3 2 2 2 2" xfId="24735" xr:uid="{00000000-0005-0000-0000-0000B35C0000}"/>
    <cellStyle name="Normal 3 2 5 4 2 3 2 2 3" xfId="24736" xr:uid="{00000000-0005-0000-0000-0000B45C0000}"/>
    <cellStyle name="Normal 3 2 5 4 2 3 2 3" xfId="24737" xr:uid="{00000000-0005-0000-0000-0000B55C0000}"/>
    <cellStyle name="Normal 3 2 5 4 2 3 2 3 2" xfId="24738" xr:uid="{00000000-0005-0000-0000-0000B65C0000}"/>
    <cellStyle name="Normal 3 2 5 4 2 3 2 4" xfId="24739" xr:uid="{00000000-0005-0000-0000-0000B75C0000}"/>
    <cellStyle name="Normal 3 2 5 4 2 3 3" xfId="24740" xr:uid="{00000000-0005-0000-0000-0000B85C0000}"/>
    <cellStyle name="Normal 3 2 5 4 2 3 3 2" xfId="24741" xr:uid="{00000000-0005-0000-0000-0000B95C0000}"/>
    <cellStyle name="Normal 3 2 5 4 2 3 3 2 2" xfId="24742" xr:uid="{00000000-0005-0000-0000-0000BA5C0000}"/>
    <cellStyle name="Normal 3 2 5 4 2 3 3 3" xfId="24743" xr:uid="{00000000-0005-0000-0000-0000BB5C0000}"/>
    <cellStyle name="Normal 3 2 5 4 2 3 4" xfId="24744" xr:uid="{00000000-0005-0000-0000-0000BC5C0000}"/>
    <cellStyle name="Normal 3 2 5 4 2 3 4 2" xfId="24745" xr:uid="{00000000-0005-0000-0000-0000BD5C0000}"/>
    <cellStyle name="Normal 3 2 5 4 2 3 5" xfId="24746" xr:uid="{00000000-0005-0000-0000-0000BE5C0000}"/>
    <cellStyle name="Normal 3 2 5 4 2 4" xfId="24747" xr:uid="{00000000-0005-0000-0000-0000BF5C0000}"/>
    <cellStyle name="Normal 3 2 5 4 2 4 2" xfId="24748" xr:uid="{00000000-0005-0000-0000-0000C05C0000}"/>
    <cellStyle name="Normal 3 2 5 4 2 4 2 2" xfId="24749" xr:uid="{00000000-0005-0000-0000-0000C15C0000}"/>
    <cellStyle name="Normal 3 2 5 4 2 4 2 2 2" xfId="24750" xr:uid="{00000000-0005-0000-0000-0000C25C0000}"/>
    <cellStyle name="Normal 3 2 5 4 2 4 2 3" xfId="24751" xr:uid="{00000000-0005-0000-0000-0000C35C0000}"/>
    <cellStyle name="Normal 3 2 5 4 2 4 3" xfId="24752" xr:uid="{00000000-0005-0000-0000-0000C45C0000}"/>
    <cellStyle name="Normal 3 2 5 4 2 4 3 2" xfId="24753" xr:uid="{00000000-0005-0000-0000-0000C55C0000}"/>
    <cellStyle name="Normal 3 2 5 4 2 4 4" xfId="24754" xr:uid="{00000000-0005-0000-0000-0000C65C0000}"/>
    <cellStyle name="Normal 3 2 5 4 2 5" xfId="24755" xr:uid="{00000000-0005-0000-0000-0000C75C0000}"/>
    <cellStyle name="Normal 3 2 5 4 2 5 2" xfId="24756" xr:uid="{00000000-0005-0000-0000-0000C85C0000}"/>
    <cellStyle name="Normal 3 2 5 4 2 5 2 2" xfId="24757" xr:uid="{00000000-0005-0000-0000-0000C95C0000}"/>
    <cellStyle name="Normal 3 2 5 4 2 5 2 2 2" xfId="24758" xr:uid="{00000000-0005-0000-0000-0000CA5C0000}"/>
    <cellStyle name="Normal 3 2 5 4 2 5 2 3" xfId="24759" xr:uid="{00000000-0005-0000-0000-0000CB5C0000}"/>
    <cellStyle name="Normal 3 2 5 4 2 5 3" xfId="24760" xr:uid="{00000000-0005-0000-0000-0000CC5C0000}"/>
    <cellStyle name="Normal 3 2 5 4 2 5 3 2" xfId="24761" xr:uid="{00000000-0005-0000-0000-0000CD5C0000}"/>
    <cellStyle name="Normal 3 2 5 4 2 5 4" xfId="24762" xr:uid="{00000000-0005-0000-0000-0000CE5C0000}"/>
    <cellStyle name="Normal 3 2 5 4 2 6" xfId="24763" xr:uid="{00000000-0005-0000-0000-0000CF5C0000}"/>
    <cellStyle name="Normal 3 2 5 4 2 6 2" xfId="24764" xr:uid="{00000000-0005-0000-0000-0000D05C0000}"/>
    <cellStyle name="Normal 3 2 5 4 2 6 2 2" xfId="24765" xr:uid="{00000000-0005-0000-0000-0000D15C0000}"/>
    <cellStyle name="Normal 3 2 5 4 2 6 3" xfId="24766" xr:uid="{00000000-0005-0000-0000-0000D25C0000}"/>
    <cellStyle name="Normal 3 2 5 4 2 7" xfId="24767" xr:uid="{00000000-0005-0000-0000-0000D35C0000}"/>
    <cellStyle name="Normal 3 2 5 4 2 7 2" xfId="24768" xr:uid="{00000000-0005-0000-0000-0000D45C0000}"/>
    <cellStyle name="Normal 3 2 5 4 2 8" xfId="24769" xr:uid="{00000000-0005-0000-0000-0000D55C0000}"/>
    <cellStyle name="Normal 3 2 5 4 2 8 2" xfId="24770" xr:uid="{00000000-0005-0000-0000-0000D65C0000}"/>
    <cellStyle name="Normal 3 2 5 4 2 9" xfId="24771" xr:uid="{00000000-0005-0000-0000-0000D75C0000}"/>
    <cellStyle name="Normal 3 2 5 4 3" xfId="24772" xr:uid="{00000000-0005-0000-0000-0000D85C0000}"/>
    <cellStyle name="Normal 3 2 5 4 3 2" xfId="24773" xr:uid="{00000000-0005-0000-0000-0000D95C0000}"/>
    <cellStyle name="Normal 3 2 5 4 3 2 2" xfId="24774" xr:uid="{00000000-0005-0000-0000-0000DA5C0000}"/>
    <cellStyle name="Normal 3 2 5 4 3 2 2 2" xfId="24775" xr:uid="{00000000-0005-0000-0000-0000DB5C0000}"/>
    <cellStyle name="Normal 3 2 5 4 3 2 2 2 2" xfId="24776" xr:uid="{00000000-0005-0000-0000-0000DC5C0000}"/>
    <cellStyle name="Normal 3 2 5 4 3 2 2 2 2 2" xfId="24777" xr:uid="{00000000-0005-0000-0000-0000DD5C0000}"/>
    <cellStyle name="Normal 3 2 5 4 3 2 2 2 3" xfId="24778" xr:uid="{00000000-0005-0000-0000-0000DE5C0000}"/>
    <cellStyle name="Normal 3 2 5 4 3 2 2 3" xfId="24779" xr:uid="{00000000-0005-0000-0000-0000DF5C0000}"/>
    <cellStyle name="Normal 3 2 5 4 3 2 2 3 2" xfId="24780" xr:uid="{00000000-0005-0000-0000-0000E05C0000}"/>
    <cellStyle name="Normal 3 2 5 4 3 2 2 4" xfId="24781" xr:uid="{00000000-0005-0000-0000-0000E15C0000}"/>
    <cellStyle name="Normal 3 2 5 4 3 2 3" xfId="24782" xr:uid="{00000000-0005-0000-0000-0000E25C0000}"/>
    <cellStyle name="Normal 3 2 5 4 3 2 3 2" xfId="24783" xr:uid="{00000000-0005-0000-0000-0000E35C0000}"/>
    <cellStyle name="Normal 3 2 5 4 3 2 3 2 2" xfId="24784" xr:uid="{00000000-0005-0000-0000-0000E45C0000}"/>
    <cellStyle name="Normal 3 2 5 4 3 2 3 3" xfId="24785" xr:uid="{00000000-0005-0000-0000-0000E55C0000}"/>
    <cellStyle name="Normal 3 2 5 4 3 2 4" xfId="24786" xr:uid="{00000000-0005-0000-0000-0000E65C0000}"/>
    <cellStyle name="Normal 3 2 5 4 3 2 4 2" xfId="24787" xr:uid="{00000000-0005-0000-0000-0000E75C0000}"/>
    <cellStyle name="Normal 3 2 5 4 3 2 5" xfId="24788" xr:uid="{00000000-0005-0000-0000-0000E85C0000}"/>
    <cellStyle name="Normal 3 2 5 4 3 3" xfId="24789" xr:uid="{00000000-0005-0000-0000-0000E95C0000}"/>
    <cellStyle name="Normal 3 2 5 4 3 3 2" xfId="24790" xr:uid="{00000000-0005-0000-0000-0000EA5C0000}"/>
    <cellStyle name="Normal 3 2 5 4 3 3 2 2" xfId="24791" xr:uid="{00000000-0005-0000-0000-0000EB5C0000}"/>
    <cellStyle name="Normal 3 2 5 4 3 3 2 2 2" xfId="24792" xr:uid="{00000000-0005-0000-0000-0000EC5C0000}"/>
    <cellStyle name="Normal 3 2 5 4 3 3 2 3" xfId="24793" xr:uid="{00000000-0005-0000-0000-0000ED5C0000}"/>
    <cellStyle name="Normal 3 2 5 4 3 3 3" xfId="24794" xr:uid="{00000000-0005-0000-0000-0000EE5C0000}"/>
    <cellStyle name="Normal 3 2 5 4 3 3 3 2" xfId="24795" xr:uid="{00000000-0005-0000-0000-0000EF5C0000}"/>
    <cellStyle name="Normal 3 2 5 4 3 3 4" xfId="24796" xr:uid="{00000000-0005-0000-0000-0000F05C0000}"/>
    <cellStyle name="Normal 3 2 5 4 3 4" xfId="24797" xr:uid="{00000000-0005-0000-0000-0000F15C0000}"/>
    <cellStyle name="Normal 3 2 5 4 3 4 2" xfId="24798" xr:uid="{00000000-0005-0000-0000-0000F25C0000}"/>
    <cellStyle name="Normal 3 2 5 4 3 4 2 2" xfId="24799" xr:uid="{00000000-0005-0000-0000-0000F35C0000}"/>
    <cellStyle name="Normal 3 2 5 4 3 4 2 2 2" xfId="24800" xr:uid="{00000000-0005-0000-0000-0000F45C0000}"/>
    <cellStyle name="Normal 3 2 5 4 3 4 2 3" xfId="24801" xr:uid="{00000000-0005-0000-0000-0000F55C0000}"/>
    <cellStyle name="Normal 3 2 5 4 3 4 3" xfId="24802" xr:uid="{00000000-0005-0000-0000-0000F65C0000}"/>
    <cellStyle name="Normal 3 2 5 4 3 4 3 2" xfId="24803" xr:uid="{00000000-0005-0000-0000-0000F75C0000}"/>
    <cellStyle name="Normal 3 2 5 4 3 4 4" xfId="24804" xr:uid="{00000000-0005-0000-0000-0000F85C0000}"/>
    <cellStyle name="Normal 3 2 5 4 3 5" xfId="24805" xr:uid="{00000000-0005-0000-0000-0000F95C0000}"/>
    <cellStyle name="Normal 3 2 5 4 3 5 2" xfId="24806" xr:uid="{00000000-0005-0000-0000-0000FA5C0000}"/>
    <cellStyle name="Normal 3 2 5 4 3 5 2 2" xfId="24807" xr:uid="{00000000-0005-0000-0000-0000FB5C0000}"/>
    <cellStyle name="Normal 3 2 5 4 3 5 3" xfId="24808" xr:uid="{00000000-0005-0000-0000-0000FC5C0000}"/>
    <cellStyle name="Normal 3 2 5 4 3 6" xfId="24809" xr:uid="{00000000-0005-0000-0000-0000FD5C0000}"/>
    <cellStyle name="Normal 3 2 5 4 3 6 2" xfId="24810" xr:uid="{00000000-0005-0000-0000-0000FE5C0000}"/>
    <cellStyle name="Normal 3 2 5 4 3 7" xfId="24811" xr:uid="{00000000-0005-0000-0000-0000FF5C0000}"/>
    <cellStyle name="Normal 3 2 5 4 3 7 2" xfId="24812" xr:uid="{00000000-0005-0000-0000-0000005D0000}"/>
    <cellStyle name="Normal 3 2 5 4 3 8" xfId="24813" xr:uid="{00000000-0005-0000-0000-0000015D0000}"/>
    <cellStyle name="Normal 3 2 5 4 4" xfId="24814" xr:uid="{00000000-0005-0000-0000-0000025D0000}"/>
    <cellStyle name="Normal 3 2 5 4 4 2" xfId="24815" xr:uid="{00000000-0005-0000-0000-0000035D0000}"/>
    <cellStyle name="Normal 3 2 5 4 4 2 2" xfId="24816" xr:uid="{00000000-0005-0000-0000-0000045D0000}"/>
    <cellStyle name="Normal 3 2 5 4 4 2 2 2" xfId="24817" xr:uid="{00000000-0005-0000-0000-0000055D0000}"/>
    <cellStyle name="Normal 3 2 5 4 4 2 2 2 2" xfId="24818" xr:uid="{00000000-0005-0000-0000-0000065D0000}"/>
    <cellStyle name="Normal 3 2 5 4 4 2 2 3" xfId="24819" xr:uid="{00000000-0005-0000-0000-0000075D0000}"/>
    <cellStyle name="Normal 3 2 5 4 4 2 3" xfId="24820" xr:uid="{00000000-0005-0000-0000-0000085D0000}"/>
    <cellStyle name="Normal 3 2 5 4 4 2 3 2" xfId="24821" xr:uid="{00000000-0005-0000-0000-0000095D0000}"/>
    <cellStyle name="Normal 3 2 5 4 4 2 4" xfId="24822" xr:uid="{00000000-0005-0000-0000-00000A5D0000}"/>
    <cellStyle name="Normal 3 2 5 4 4 3" xfId="24823" xr:uid="{00000000-0005-0000-0000-00000B5D0000}"/>
    <cellStyle name="Normal 3 2 5 4 4 3 2" xfId="24824" xr:uid="{00000000-0005-0000-0000-00000C5D0000}"/>
    <cellStyle name="Normal 3 2 5 4 4 3 2 2" xfId="24825" xr:uid="{00000000-0005-0000-0000-00000D5D0000}"/>
    <cellStyle name="Normal 3 2 5 4 4 3 3" xfId="24826" xr:uid="{00000000-0005-0000-0000-00000E5D0000}"/>
    <cellStyle name="Normal 3 2 5 4 4 4" xfId="24827" xr:uid="{00000000-0005-0000-0000-00000F5D0000}"/>
    <cellStyle name="Normal 3 2 5 4 4 4 2" xfId="24828" xr:uid="{00000000-0005-0000-0000-0000105D0000}"/>
    <cellStyle name="Normal 3 2 5 4 4 5" xfId="24829" xr:uid="{00000000-0005-0000-0000-0000115D0000}"/>
    <cellStyle name="Normal 3 2 5 4 5" xfId="24830" xr:uid="{00000000-0005-0000-0000-0000125D0000}"/>
    <cellStyle name="Normal 3 2 5 4 5 2" xfId="24831" xr:uid="{00000000-0005-0000-0000-0000135D0000}"/>
    <cellStyle name="Normal 3 2 5 4 5 2 2" xfId="24832" xr:uid="{00000000-0005-0000-0000-0000145D0000}"/>
    <cellStyle name="Normal 3 2 5 4 5 2 2 2" xfId="24833" xr:uid="{00000000-0005-0000-0000-0000155D0000}"/>
    <cellStyle name="Normal 3 2 5 4 5 2 3" xfId="24834" xr:uid="{00000000-0005-0000-0000-0000165D0000}"/>
    <cellStyle name="Normal 3 2 5 4 5 3" xfId="24835" xr:uid="{00000000-0005-0000-0000-0000175D0000}"/>
    <cellStyle name="Normal 3 2 5 4 5 3 2" xfId="24836" xr:uid="{00000000-0005-0000-0000-0000185D0000}"/>
    <cellStyle name="Normal 3 2 5 4 5 4" xfId="24837" xr:uid="{00000000-0005-0000-0000-0000195D0000}"/>
    <cellStyle name="Normal 3 2 5 4 6" xfId="24838" xr:uid="{00000000-0005-0000-0000-00001A5D0000}"/>
    <cellStyle name="Normal 3 2 5 4 6 2" xfId="24839" xr:uid="{00000000-0005-0000-0000-00001B5D0000}"/>
    <cellStyle name="Normal 3 2 5 4 6 2 2" xfId="24840" xr:uid="{00000000-0005-0000-0000-00001C5D0000}"/>
    <cellStyle name="Normal 3 2 5 4 6 2 2 2" xfId="24841" xr:uid="{00000000-0005-0000-0000-00001D5D0000}"/>
    <cellStyle name="Normal 3 2 5 4 6 2 3" xfId="24842" xr:uid="{00000000-0005-0000-0000-00001E5D0000}"/>
    <cellStyle name="Normal 3 2 5 4 6 3" xfId="24843" xr:uid="{00000000-0005-0000-0000-00001F5D0000}"/>
    <cellStyle name="Normal 3 2 5 4 6 3 2" xfId="24844" xr:uid="{00000000-0005-0000-0000-0000205D0000}"/>
    <cellStyle name="Normal 3 2 5 4 6 4" xfId="24845" xr:uid="{00000000-0005-0000-0000-0000215D0000}"/>
    <cellStyle name="Normal 3 2 5 4 7" xfId="24846" xr:uid="{00000000-0005-0000-0000-0000225D0000}"/>
    <cellStyle name="Normal 3 2 5 4 7 2" xfId="24847" xr:uid="{00000000-0005-0000-0000-0000235D0000}"/>
    <cellStyle name="Normal 3 2 5 4 7 2 2" xfId="24848" xr:uid="{00000000-0005-0000-0000-0000245D0000}"/>
    <cellStyle name="Normal 3 2 5 4 7 3" xfId="24849" xr:uid="{00000000-0005-0000-0000-0000255D0000}"/>
    <cellStyle name="Normal 3 2 5 4 8" xfId="24850" xr:uid="{00000000-0005-0000-0000-0000265D0000}"/>
    <cellStyle name="Normal 3 2 5 4 8 2" xfId="24851" xr:uid="{00000000-0005-0000-0000-0000275D0000}"/>
    <cellStyle name="Normal 3 2 5 4 9" xfId="24852" xr:uid="{00000000-0005-0000-0000-0000285D0000}"/>
    <cellStyle name="Normal 3 2 5 4 9 2" xfId="24853" xr:uid="{00000000-0005-0000-0000-0000295D0000}"/>
    <cellStyle name="Normal 3 2 5 5" xfId="24854" xr:uid="{00000000-0005-0000-0000-00002A5D0000}"/>
    <cellStyle name="Normal 3 2 5 5 2" xfId="24855" xr:uid="{00000000-0005-0000-0000-00002B5D0000}"/>
    <cellStyle name="Normal 3 2 5 5 2 2" xfId="24856" xr:uid="{00000000-0005-0000-0000-00002C5D0000}"/>
    <cellStyle name="Normal 3 2 5 5 2 2 2" xfId="24857" xr:uid="{00000000-0005-0000-0000-00002D5D0000}"/>
    <cellStyle name="Normal 3 2 5 5 2 2 2 2" xfId="24858" xr:uid="{00000000-0005-0000-0000-00002E5D0000}"/>
    <cellStyle name="Normal 3 2 5 5 2 2 2 2 2" xfId="24859" xr:uid="{00000000-0005-0000-0000-00002F5D0000}"/>
    <cellStyle name="Normal 3 2 5 5 2 2 2 2 2 2" xfId="24860" xr:uid="{00000000-0005-0000-0000-0000305D0000}"/>
    <cellStyle name="Normal 3 2 5 5 2 2 2 2 3" xfId="24861" xr:uid="{00000000-0005-0000-0000-0000315D0000}"/>
    <cellStyle name="Normal 3 2 5 5 2 2 2 3" xfId="24862" xr:uid="{00000000-0005-0000-0000-0000325D0000}"/>
    <cellStyle name="Normal 3 2 5 5 2 2 2 3 2" xfId="24863" xr:uid="{00000000-0005-0000-0000-0000335D0000}"/>
    <cellStyle name="Normal 3 2 5 5 2 2 2 4" xfId="24864" xr:uid="{00000000-0005-0000-0000-0000345D0000}"/>
    <cellStyle name="Normal 3 2 5 5 2 2 3" xfId="24865" xr:uid="{00000000-0005-0000-0000-0000355D0000}"/>
    <cellStyle name="Normal 3 2 5 5 2 2 3 2" xfId="24866" xr:uid="{00000000-0005-0000-0000-0000365D0000}"/>
    <cellStyle name="Normal 3 2 5 5 2 2 3 2 2" xfId="24867" xr:uid="{00000000-0005-0000-0000-0000375D0000}"/>
    <cellStyle name="Normal 3 2 5 5 2 2 3 3" xfId="24868" xr:uid="{00000000-0005-0000-0000-0000385D0000}"/>
    <cellStyle name="Normal 3 2 5 5 2 2 4" xfId="24869" xr:uid="{00000000-0005-0000-0000-0000395D0000}"/>
    <cellStyle name="Normal 3 2 5 5 2 2 4 2" xfId="24870" xr:uid="{00000000-0005-0000-0000-00003A5D0000}"/>
    <cellStyle name="Normal 3 2 5 5 2 2 5" xfId="24871" xr:uid="{00000000-0005-0000-0000-00003B5D0000}"/>
    <cellStyle name="Normal 3 2 5 5 2 3" xfId="24872" xr:uid="{00000000-0005-0000-0000-00003C5D0000}"/>
    <cellStyle name="Normal 3 2 5 5 2 3 2" xfId="24873" xr:uid="{00000000-0005-0000-0000-00003D5D0000}"/>
    <cellStyle name="Normal 3 2 5 5 2 3 2 2" xfId="24874" xr:uid="{00000000-0005-0000-0000-00003E5D0000}"/>
    <cellStyle name="Normal 3 2 5 5 2 3 2 2 2" xfId="24875" xr:uid="{00000000-0005-0000-0000-00003F5D0000}"/>
    <cellStyle name="Normal 3 2 5 5 2 3 2 3" xfId="24876" xr:uid="{00000000-0005-0000-0000-0000405D0000}"/>
    <cellStyle name="Normal 3 2 5 5 2 3 3" xfId="24877" xr:uid="{00000000-0005-0000-0000-0000415D0000}"/>
    <cellStyle name="Normal 3 2 5 5 2 3 3 2" xfId="24878" xr:uid="{00000000-0005-0000-0000-0000425D0000}"/>
    <cellStyle name="Normal 3 2 5 5 2 3 4" xfId="24879" xr:uid="{00000000-0005-0000-0000-0000435D0000}"/>
    <cellStyle name="Normal 3 2 5 5 2 4" xfId="24880" xr:uid="{00000000-0005-0000-0000-0000445D0000}"/>
    <cellStyle name="Normal 3 2 5 5 2 4 2" xfId="24881" xr:uid="{00000000-0005-0000-0000-0000455D0000}"/>
    <cellStyle name="Normal 3 2 5 5 2 4 2 2" xfId="24882" xr:uid="{00000000-0005-0000-0000-0000465D0000}"/>
    <cellStyle name="Normal 3 2 5 5 2 4 2 2 2" xfId="24883" xr:uid="{00000000-0005-0000-0000-0000475D0000}"/>
    <cellStyle name="Normal 3 2 5 5 2 4 2 3" xfId="24884" xr:uid="{00000000-0005-0000-0000-0000485D0000}"/>
    <cellStyle name="Normal 3 2 5 5 2 4 3" xfId="24885" xr:uid="{00000000-0005-0000-0000-0000495D0000}"/>
    <cellStyle name="Normal 3 2 5 5 2 4 3 2" xfId="24886" xr:uid="{00000000-0005-0000-0000-00004A5D0000}"/>
    <cellStyle name="Normal 3 2 5 5 2 4 4" xfId="24887" xr:uid="{00000000-0005-0000-0000-00004B5D0000}"/>
    <cellStyle name="Normal 3 2 5 5 2 5" xfId="24888" xr:uid="{00000000-0005-0000-0000-00004C5D0000}"/>
    <cellStyle name="Normal 3 2 5 5 2 5 2" xfId="24889" xr:uid="{00000000-0005-0000-0000-00004D5D0000}"/>
    <cellStyle name="Normal 3 2 5 5 2 5 2 2" xfId="24890" xr:uid="{00000000-0005-0000-0000-00004E5D0000}"/>
    <cellStyle name="Normal 3 2 5 5 2 5 3" xfId="24891" xr:uid="{00000000-0005-0000-0000-00004F5D0000}"/>
    <cellStyle name="Normal 3 2 5 5 2 6" xfId="24892" xr:uid="{00000000-0005-0000-0000-0000505D0000}"/>
    <cellStyle name="Normal 3 2 5 5 2 6 2" xfId="24893" xr:uid="{00000000-0005-0000-0000-0000515D0000}"/>
    <cellStyle name="Normal 3 2 5 5 2 7" xfId="24894" xr:uid="{00000000-0005-0000-0000-0000525D0000}"/>
    <cellStyle name="Normal 3 2 5 5 2 7 2" xfId="24895" xr:uid="{00000000-0005-0000-0000-0000535D0000}"/>
    <cellStyle name="Normal 3 2 5 5 2 8" xfId="24896" xr:uid="{00000000-0005-0000-0000-0000545D0000}"/>
    <cellStyle name="Normal 3 2 5 5 3" xfId="24897" xr:uid="{00000000-0005-0000-0000-0000555D0000}"/>
    <cellStyle name="Normal 3 2 5 5 3 2" xfId="24898" xr:uid="{00000000-0005-0000-0000-0000565D0000}"/>
    <cellStyle name="Normal 3 2 5 5 3 2 2" xfId="24899" xr:uid="{00000000-0005-0000-0000-0000575D0000}"/>
    <cellStyle name="Normal 3 2 5 5 3 2 2 2" xfId="24900" xr:uid="{00000000-0005-0000-0000-0000585D0000}"/>
    <cellStyle name="Normal 3 2 5 5 3 2 2 2 2" xfId="24901" xr:uid="{00000000-0005-0000-0000-0000595D0000}"/>
    <cellStyle name="Normal 3 2 5 5 3 2 2 3" xfId="24902" xr:uid="{00000000-0005-0000-0000-00005A5D0000}"/>
    <cellStyle name="Normal 3 2 5 5 3 2 3" xfId="24903" xr:uid="{00000000-0005-0000-0000-00005B5D0000}"/>
    <cellStyle name="Normal 3 2 5 5 3 2 3 2" xfId="24904" xr:uid="{00000000-0005-0000-0000-00005C5D0000}"/>
    <cellStyle name="Normal 3 2 5 5 3 2 4" xfId="24905" xr:uid="{00000000-0005-0000-0000-00005D5D0000}"/>
    <cellStyle name="Normal 3 2 5 5 3 3" xfId="24906" xr:uid="{00000000-0005-0000-0000-00005E5D0000}"/>
    <cellStyle name="Normal 3 2 5 5 3 3 2" xfId="24907" xr:uid="{00000000-0005-0000-0000-00005F5D0000}"/>
    <cellStyle name="Normal 3 2 5 5 3 3 2 2" xfId="24908" xr:uid="{00000000-0005-0000-0000-0000605D0000}"/>
    <cellStyle name="Normal 3 2 5 5 3 3 3" xfId="24909" xr:uid="{00000000-0005-0000-0000-0000615D0000}"/>
    <cellStyle name="Normal 3 2 5 5 3 4" xfId="24910" xr:uid="{00000000-0005-0000-0000-0000625D0000}"/>
    <cellStyle name="Normal 3 2 5 5 3 4 2" xfId="24911" xr:uid="{00000000-0005-0000-0000-0000635D0000}"/>
    <cellStyle name="Normal 3 2 5 5 3 5" xfId="24912" xr:uid="{00000000-0005-0000-0000-0000645D0000}"/>
    <cellStyle name="Normal 3 2 5 5 4" xfId="24913" xr:uid="{00000000-0005-0000-0000-0000655D0000}"/>
    <cellStyle name="Normal 3 2 5 5 4 2" xfId="24914" xr:uid="{00000000-0005-0000-0000-0000665D0000}"/>
    <cellStyle name="Normal 3 2 5 5 4 2 2" xfId="24915" xr:uid="{00000000-0005-0000-0000-0000675D0000}"/>
    <cellStyle name="Normal 3 2 5 5 4 2 2 2" xfId="24916" xr:uid="{00000000-0005-0000-0000-0000685D0000}"/>
    <cellStyle name="Normal 3 2 5 5 4 2 3" xfId="24917" xr:uid="{00000000-0005-0000-0000-0000695D0000}"/>
    <cellStyle name="Normal 3 2 5 5 4 3" xfId="24918" xr:uid="{00000000-0005-0000-0000-00006A5D0000}"/>
    <cellStyle name="Normal 3 2 5 5 4 3 2" xfId="24919" xr:uid="{00000000-0005-0000-0000-00006B5D0000}"/>
    <cellStyle name="Normal 3 2 5 5 4 4" xfId="24920" xr:uid="{00000000-0005-0000-0000-00006C5D0000}"/>
    <cellStyle name="Normal 3 2 5 5 5" xfId="24921" xr:uid="{00000000-0005-0000-0000-00006D5D0000}"/>
    <cellStyle name="Normal 3 2 5 5 5 2" xfId="24922" xr:uid="{00000000-0005-0000-0000-00006E5D0000}"/>
    <cellStyle name="Normal 3 2 5 5 5 2 2" xfId="24923" xr:uid="{00000000-0005-0000-0000-00006F5D0000}"/>
    <cellStyle name="Normal 3 2 5 5 5 2 2 2" xfId="24924" xr:uid="{00000000-0005-0000-0000-0000705D0000}"/>
    <cellStyle name="Normal 3 2 5 5 5 2 3" xfId="24925" xr:uid="{00000000-0005-0000-0000-0000715D0000}"/>
    <cellStyle name="Normal 3 2 5 5 5 3" xfId="24926" xr:uid="{00000000-0005-0000-0000-0000725D0000}"/>
    <cellStyle name="Normal 3 2 5 5 5 3 2" xfId="24927" xr:uid="{00000000-0005-0000-0000-0000735D0000}"/>
    <cellStyle name="Normal 3 2 5 5 5 4" xfId="24928" xr:uid="{00000000-0005-0000-0000-0000745D0000}"/>
    <cellStyle name="Normal 3 2 5 5 6" xfId="24929" xr:uid="{00000000-0005-0000-0000-0000755D0000}"/>
    <cellStyle name="Normal 3 2 5 5 6 2" xfId="24930" xr:uid="{00000000-0005-0000-0000-0000765D0000}"/>
    <cellStyle name="Normal 3 2 5 5 6 2 2" xfId="24931" xr:uid="{00000000-0005-0000-0000-0000775D0000}"/>
    <cellStyle name="Normal 3 2 5 5 6 3" xfId="24932" xr:uid="{00000000-0005-0000-0000-0000785D0000}"/>
    <cellStyle name="Normal 3 2 5 5 7" xfId="24933" xr:uid="{00000000-0005-0000-0000-0000795D0000}"/>
    <cellStyle name="Normal 3 2 5 5 7 2" xfId="24934" xr:uid="{00000000-0005-0000-0000-00007A5D0000}"/>
    <cellStyle name="Normal 3 2 5 5 8" xfId="24935" xr:uid="{00000000-0005-0000-0000-00007B5D0000}"/>
    <cellStyle name="Normal 3 2 5 5 8 2" xfId="24936" xr:uid="{00000000-0005-0000-0000-00007C5D0000}"/>
    <cellStyle name="Normal 3 2 5 5 9" xfId="24937" xr:uid="{00000000-0005-0000-0000-00007D5D0000}"/>
    <cellStyle name="Normal 3 2 5 6" xfId="24938" xr:uid="{00000000-0005-0000-0000-00007E5D0000}"/>
    <cellStyle name="Normal 3 2 5 6 2" xfId="24939" xr:uid="{00000000-0005-0000-0000-00007F5D0000}"/>
    <cellStyle name="Normal 3 2 5 6 2 2" xfId="24940" xr:uid="{00000000-0005-0000-0000-0000805D0000}"/>
    <cellStyle name="Normal 3 2 5 6 2 2 2" xfId="24941" xr:uid="{00000000-0005-0000-0000-0000815D0000}"/>
    <cellStyle name="Normal 3 2 5 6 2 2 2 2" xfId="24942" xr:uid="{00000000-0005-0000-0000-0000825D0000}"/>
    <cellStyle name="Normal 3 2 5 6 2 2 2 2 2" xfId="24943" xr:uid="{00000000-0005-0000-0000-0000835D0000}"/>
    <cellStyle name="Normal 3 2 5 6 2 2 2 3" xfId="24944" xr:uid="{00000000-0005-0000-0000-0000845D0000}"/>
    <cellStyle name="Normal 3 2 5 6 2 2 3" xfId="24945" xr:uid="{00000000-0005-0000-0000-0000855D0000}"/>
    <cellStyle name="Normal 3 2 5 6 2 2 3 2" xfId="24946" xr:uid="{00000000-0005-0000-0000-0000865D0000}"/>
    <cellStyle name="Normal 3 2 5 6 2 2 4" xfId="24947" xr:uid="{00000000-0005-0000-0000-0000875D0000}"/>
    <cellStyle name="Normal 3 2 5 6 2 3" xfId="24948" xr:uid="{00000000-0005-0000-0000-0000885D0000}"/>
    <cellStyle name="Normal 3 2 5 6 2 3 2" xfId="24949" xr:uid="{00000000-0005-0000-0000-0000895D0000}"/>
    <cellStyle name="Normal 3 2 5 6 2 3 2 2" xfId="24950" xr:uid="{00000000-0005-0000-0000-00008A5D0000}"/>
    <cellStyle name="Normal 3 2 5 6 2 3 3" xfId="24951" xr:uid="{00000000-0005-0000-0000-00008B5D0000}"/>
    <cellStyle name="Normal 3 2 5 6 2 4" xfId="24952" xr:uid="{00000000-0005-0000-0000-00008C5D0000}"/>
    <cellStyle name="Normal 3 2 5 6 2 4 2" xfId="24953" xr:uid="{00000000-0005-0000-0000-00008D5D0000}"/>
    <cellStyle name="Normal 3 2 5 6 2 5" xfId="24954" xr:uid="{00000000-0005-0000-0000-00008E5D0000}"/>
    <cellStyle name="Normal 3 2 5 6 3" xfId="24955" xr:uid="{00000000-0005-0000-0000-00008F5D0000}"/>
    <cellStyle name="Normal 3 2 5 6 3 2" xfId="24956" xr:uid="{00000000-0005-0000-0000-0000905D0000}"/>
    <cellStyle name="Normal 3 2 5 6 3 2 2" xfId="24957" xr:uid="{00000000-0005-0000-0000-0000915D0000}"/>
    <cellStyle name="Normal 3 2 5 6 3 2 2 2" xfId="24958" xr:uid="{00000000-0005-0000-0000-0000925D0000}"/>
    <cellStyle name="Normal 3 2 5 6 3 2 3" xfId="24959" xr:uid="{00000000-0005-0000-0000-0000935D0000}"/>
    <cellStyle name="Normal 3 2 5 6 3 3" xfId="24960" xr:uid="{00000000-0005-0000-0000-0000945D0000}"/>
    <cellStyle name="Normal 3 2 5 6 3 3 2" xfId="24961" xr:uid="{00000000-0005-0000-0000-0000955D0000}"/>
    <cellStyle name="Normal 3 2 5 6 3 4" xfId="24962" xr:uid="{00000000-0005-0000-0000-0000965D0000}"/>
    <cellStyle name="Normal 3 2 5 6 4" xfId="24963" xr:uid="{00000000-0005-0000-0000-0000975D0000}"/>
    <cellStyle name="Normal 3 2 5 6 4 2" xfId="24964" xr:uid="{00000000-0005-0000-0000-0000985D0000}"/>
    <cellStyle name="Normal 3 2 5 6 4 2 2" xfId="24965" xr:uid="{00000000-0005-0000-0000-0000995D0000}"/>
    <cellStyle name="Normal 3 2 5 6 4 2 2 2" xfId="24966" xr:uid="{00000000-0005-0000-0000-00009A5D0000}"/>
    <cellStyle name="Normal 3 2 5 6 4 2 3" xfId="24967" xr:uid="{00000000-0005-0000-0000-00009B5D0000}"/>
    <cellStyle name="Normal 3 2 5 6 4 3" xfId="24968" xr:uid="{00000000-0005-0000-0000-00009C5D0000}"/>
    <cellStyle name="Normal 3 2 5 6 4 3 2" xfId="24969" xr:uid="{00000000-0005-0000-0000-00009D5D0000}"/>
    <cellStyle name="Normal 3 2 5 6 4 4" xfId="24970" xr:uid="{00000000-0005-0000-0000-00009E5D0000}"/>
    <cellStyle name="Normal 3 2 5 6 5" xfId="24971" xr:uid="{00000000-0005-0000-0000-00009F5D0000}"/>
    <cellStyle name="Normal 3 2 5 6 5 2" xfId="24972" xr:uid="{00000000-0005-0000-0000-0000A05D0000}"/>
    <cellStyle name="Normal 3 2 5 6 5 2 2" xfId="24973" xr:uid="{00000000-0005-0000-0000-0000A15D0000}"/>
    <cellStyle name="Normal 3 2 5 6 5 3" xfId="24974" xr:uid="{00000000-0005-0000-0000-0000A25D0000}"/>
    <cellStyle name="Normal 3 2 5 6 6" xfId="24975" xr:uid="{00000000-0005-0000-0000-0000A35D0000}"/>
    <cellStyle name="Normal 3 2 5 6 6 2" xfId="24976" xr:uid="{00000000-0005-0000-0000-0000A45D0000}"/>
    <cellStyle name="Normal 3 2 5 6 7" xfId="24977" xr:uid="{00000000-0005-0000-0000-0000A55D0000}"/>
    <cellStyle name="Normal 3 2 5 6 7 2" xfId="24978" xr:uid="{00000000-0005-0000-0000-0000A65D0000}"/>
    <cellStyle name="Normal 3 2 5 6 8" xfId="24979" xr:uid="{00000000-0005-0000-0000-0000A75D0000}"/>
    <cellStyle name="Normal 3 2 5 7" xfId="24980" xr:uid="{00000000-0005-0000-0000-0000A85D0000}"/>
    <cellStyle name="Normal 3 2 5 7 2" xfId="24981" xr:uid="{00000000-0005-0000-0000-0000A95D0000}"/>
    <cellStyle name="Normal 3 2 5 7 2 2" xfId="24982" xr:uid="{00000000-0005-0000-0000-0000AA5D0000}"/>
    <cellStyle name="Normal 3 2 5 7 2 2 2" xfId="24983" xr:uid="{00000000-0005-0000-0000-0000AB5D0000}"/>
    <cellStyle name="Normal 3 2 5 7 2 2 2 2" xfId="24984" xr:uid="{00000000-0005-0000-0000-0000AC5D0000}"/>
    <cellStyle name="Normal 3 2 5 7 2 2 2 2 2" xfId="24985" xr:uid="{00000000-0005-0000-0000-0000AD5D0000}"/>
    <cellStyle name="Normal 3 2 5 7 2 2 2 3" xfId="24986" xr:uid="{00000000-0005-0000-0000-0000AE5D0000}"/>
    <cellStyle name="Normal 3 2 5 7 2 2 3" xfId="24987" xr:uid="{00000000-0005-0000-0000-0000AF5D0000}"/>
    <cellStyle name="Normal 3 2 5 7 2 2 3 2" xfId="24988" xr:uid="{00000000-0005-0000-0000-0000B05D0000}"/>
    <cellStyle name="Normal 3 2 5 7 2 2 4" xfId="24989" xr:uid="{00000000-0005-0000-0000-0000B15D0000}"/>
    <cellStyle name="Normal 3 2 5 7 2 3" xfId="24990" xr:uid="{00000000-0005-0000-0000-0000B25D0000}"/>
    <cellStyle name="Normal 3 2 5 7 2 3 2" xfId="24991" xr:uid="{00000000-0005-0000-0000-0000B35D0000}"/>
    <cellStyle name="Normal 3 2 5 7 2 3 2 2" xfId="24992" xr:uid="{00000000-0005-0000-0000-0000B45D0000}"/>
    <cellStyle name="Normal 3 2 5 7 2 3 3" xfId="24993" xr:uid="{00000000-0005-0000-0000-0000B55D0000}"/>
    <cellStyle name="Normal 3 2 5 7 2 4" xfId="24994" xr:uid="{00000000-0005-0000-0000-0000B65D0000}"/>
    <cellStyle name="Normal 3 2 5 7 2 4 2" xfId="24995" xr:uid="{00000000-0005-0000-0000-0000B75D0000}"/>
    <cellStyle name="Normal 3 2 5 7 2 5" xfId="24996" xr:uid="{00000000-0005-0000-0000-0000B85D0000}"/>
    <cellStyle name="Normal 3 2 5 7 3" xfId="24997" xr:uid="{00000000-0005-0000-0000-0000B95D0000}"/>
    <cellStyle name="Normal 3 2 5 7 3 2" xfId="24998" xr:uid="{00000000-0005-0000-0000-0000BA5D0000}"/>
    <cellStyle name="Normal 3 2 5 7 3 2 2" xfId="24999" xr:uid="{00000000-0005-0000-0000-0000BB5D0000}"/>
    <cellStyle name="Normal 3 2 5 7 3 2 2 2" xfId="25000" xr:uid="{00000000-0005-0000-0000-0000BC5D0000}"/>
    <cellStyle name="Normal 3 2 5 7 3 2 3" xfId="25001" xr:uid="{00000000-0005-0000-0000-0000BD5D0000}"/>
    <cellStyle name="Normal 3 2 5 7 3 3" xfId="25002" xr:uid="{00000000-0005-0000-0000-0000BE5D0000}"/>
    <cellStyle name="Normal 3 2 5 7 3 3 2" xfId="25003" xr:uid="{00000000-0005-0000-0000-0000BF5D0000}"/>
    <cellStyle name="Normal 3 2 5 7 3 4" xfId="25004" xr:uid="{00000000-0005-0000-0000-0000C05D0000}"/>
    <cellStyle name="Normal 3 2 5 7 4" xfId="25005" xr:uid="{00000000-0005-0000-0000-0000C15D0000}"/>
    <cellStyle name="Normal 3 2 5 7 4 2" xfId="25006" xr:uid="{00000000-0005-0000-0000-0000C25D0000}"/>
    <cellStyle name="Normal 3 2 5 7 4 2 2" xfId="25007" xr:uid="{00000000-0005-0000-0000-0000C35D0000}"/>
    <cellStyle name="Normal 3 2 5 7 4 3" xfId="25008" xr:uid="{00000000-0005-0000-0000-0000C45D0000}"/>
    <cellStyle name="Normal 3 2 5 7 5" xfId="25009" xr:uid="{00000000-0005-0000-0000-0000C55D0000}"/>
    <cellStyle name="Normal 3 2 5 7 5 2" xfId="25010" xr:uid="{00000000-0005-0000-0000-0000C65D0000}"/>
    <cellStyle name="Normal 3 2 5 7 6" xfId="25011" xr:uid="{00000000-0005-0000-0000-0000C75D0000}"/>
    <cellStyle name="Normal 3 2 5 8" xfId="25012" xr:uid="{00000000-0005-0000-0000-0000C85D0000}"/>
    <cellStyle name="Normal 3 2 5 8 2" xfId="25013" xr:uid="{00000000-0005-0000-0000-0000C95D0000}"/>
    <cellStyle name="Normal 3 2 5 8 2 2" xfId="25014" xr:uid="{00000000-0005-0000-0000-0000CA5D0000}"/>
    <cellStyle name="Normal 3 2 5 8 2 2 2" xfId="25015" xr:uid="{00000000-0005-0000-0000-0000CB5D0000}"/>
    <cellStyle name="Normal 3 2 5 8 2 2 2 2" xfId="25016" xr:uid="{00000000-0005-0000-0000-0000CC5D0000}"/>
    <cellStyle name="Normal 3 2 5 8 2 2 2 2 2" xfId="25017" xr:uid="{00000000-0005-0000-0000-0000CD5D0000}"/>
    <cellStyle name="Normal 3 2 5 8 2 2 2 3" xfId="25018" xr:uid="{00000000-0005-0000-0000-0000CE5D0000}"/>
    <cellStyle name="Normal 3 2 5 8 2 2 3" xfId="25019" xr:uid="{00000000-0005-0000-0000-0000CF5D0000}"/>
    <cellStyle name="Normal 3 2 5 8 2 2 3 2" xfId="25020" xr:uid="{00000000-0005-0000-0000-0000D05D0000}"/>
    <cellStyle name="Normal 3 2 5 8 2 2 4" xfId="25021" xr:uid="{00000000-0005-0000-0000-0000D15D0000}"/>
    <cellStyle name="Normal 3 2 5 8 2 3" xfId="25022" xr:uid="{00000000-0005-0000-0000-0000D25D0000}"/>
    <cellStyle name="Normal 3 2 5 8 2 3 2" xfId="25023" xr:uid="{00000000-0005-0000-0000-0000D35D0000}"/>
    <cellStyle name="Normal 3 2 5 8 2 3 2 2" xfId="25024" xr:uid="{00000000-0005-0000-0000-0000D45D0000}"/>
    <cellStyle name="Normal 3 2 5 8 2 3 3" xfId="25025" xr:uid="{00000000-0005-0000-0000-0000D55D0000}"/>
    <cellStyle name="Normal 3 2 5 8 2 4" xfId="25026" xr:uid="{00000000-0005-0000-0000-0000D65D0000}"/>
    <cellStyle name="Normal 3 2 5 8 2 4 2" xfId="25027" xr:uid="{00000000-0005-0000-0000-0000D75D0000}"/>
    <cellStyle name="Normal 3 2 5 8 2 5" xfId="25028" xr:uid="{00000000-0005-0000-0000-0000D85D0000}"/>
    <cellStyle name="Normal 3 2 5 8 3" xfId="25029" xr:uid="{00000000-0005-0000-0000-0000D95D0000}"/>
    <cellStyle name="Normal 3 2 5 8 3 2" xfId="25030" xr:uid="{00000000-0005-0000-0000-0000DA5D0000}"/>
    <cellStyle name="Normal 3 2 5 8 3 2 2" xfId="25031" xr:uid="{00000000-0005-0000-0000-0000DB5D0000}"/>
    <cellStyle name="Normal 3 2 5 8 3 2 2 2" xfId="25032" xr:uid="{00000000-0005-0000-0000-0000DC5D0000}"/>
    <cellStyle name="Normal 3 2 5 8 3 2 3" xfId="25033" xr:uid="{00000000-0005-0000-0000-0000DD5D0000}"/>
    <cellStyle name="Normal 3 2 5 8 3 3" xfId="25034" xr:uid="{00000000-0005-0000-0000-0000DE5D0000}"/>
    <cellStyle name="Normal 3 2 5 8 3 3 2" xfId="25035" xr:uid="{00000000-0005-0000-0000-0000DF5D0000}"/>
    <cellStyle name="Normal 3 2 5 8 3 4" xfId="25036" xr:uid="{00000000-0005-0000-0000-0000E05D0000}"/>
    <cellStyle name="Normal 3 2 5 8 4" xfId="25037" xr:uid="{00000000-0005-0000-0000-0000E15D0000}"/>
    <cellStyle name="Normal 3 2 5 8 4 2" xfId="25038" xr:uid="{00000000-0005-0000-0000-0000E25D0000}"/>
    <cellStyle name="Normal 3 2 5 8 4 2 2" xfId="25039" xr:uid="{00000000-0005-0000-0000-0000E35D0000}"/>
    <cellStyle name="Normal 3 2 5 8 4 3" xfId="25040" xr:uid="{00000000-0005-0000-0000-0000E45D0000}"/>
    <cellStyle name="Normal 3 2 5 8 5" xfId="25041" xr:uid="{00000000-0005-0000-0000-0000E55D0000}"/>
    <cellStyle name="Normal 3 2 5 8 5 2" xfId="25042" xr:uid="{00000000-0005-0000-0000-0000E65D0000}"/>
    <cellStyle name="Normal 3 2 5 8 6" xfId="25043" xr:uid="{00000000-0005-0000-0000-0000E75D0000}"/>
    <cellStyle name="Normal 3 2 5 9" xfId="25044" xr:uid="{00000000-0005-0000-0000-0000E85D0000}"/>
    <cellStyle name="Normal 3 2 5 9 2" xfId="25045" xr:uid="{00000000-0005-0000-0000-0000E95D0000}"/>
    <cellStyle name="Normal 3 2 5 9 2 2" xfId="25046" xr:uid="{00000000-0005-0000-0000-0000EA5D0000}"/>
    <cellStyle name="Normal 3 2 5 9 2 2 2" xfId="25047" xr:uid="{00000000-0005-0000-0000-0000EB5D0000}"/>
    <cellStyle name="Normal 3 2 5 9 2 2 2 2" xfId="25048" xr:uid="{00000000-0005-0000-0000-0000EC5D0000}"/>
    <cellStyle name="Normal 3 2 5 9 2 2 3" xfId="25049" xr:uid="{00000000-0005-0000-0000-0000ED5D0000}"/>
    <cellStyle name="Normal 3 2 5 9 2 3" xfId="25050" xr:uid="{00000000-0005-0000-0000-0000EE5D0000}"/>
    <cellStyle name="Normal 3 2 5 9 2 3 2" xfId="25051" xr:uid="{00000000-0005-0000-0000-0000EF5D0000}"/>
    <cellStyle name="Normal 3 2 5 9 2 4" xfId="25052" xr:uid="{00000000-0005-0000-0000-0000F05D0000}"/>
    <cellStyle name="Normal 3 2 5 9 3" xfId="25053" xr:uid="{00000000-0005-0000-0000-0000F15D0000}"/>
    <cellStyle name="Normal 3 2 5 9 3 2" xfId="25054" xr:uid="{00000000-0005-0000-0000-0000F25D0000}"/>
    <cellStyle name="Normal 3 2 5 9 3 2 2" xfId="25055" xr:uid="{00000000-0005-0000-0000-0000F35D0000}"/>
    <cellStyle name="Normal 3 2 5 9 3 3" xfId="25056" xr:uid="{00000000-0005-0000-0000-0000F45D0000}"/>
    <cellStyle name="Normal 3 2 5 9 4" xfId="25057" xr:uid="{00000000-0005-0000-0000-0000F55D0000}"/>
    <cellStyle name="Normal 3 2 5 9 4 2" xfId="25058" xr:uid="{00000000-0005-0000-0000-0000F65D0000}"/>
    <cellStyle name="Normal 3 2 5 9 5" xfId="25059" xr:uid="{00000000-0005-0000-0000-0000F75D0000}"/>
    <cellStyle name="Normal 3 2 6" xfId="25060" xr:uid="{00000000-0005-0000-0000-0000F85D0000}"/>
    <cellStyle name="Normal 3 2 6 10" xfId="25061" xr:uid="{00000000-0005-0000-0000-0000F95D0000}"/>
    <cellStyle name="Normal 3 2 6 2" xfId="25062" xr:uid="{00000000-0005-0000-0000-0000FA5D0000}"/>
    <cellStyle name="Normal 3 2 6 2 2" xfId="25063" xr:uid="{00000000-0005-0000-0000-0000FB5D0000}"/>
    <cellStyle name="Normal 3 2 6 2 2 2" xfId="25064" xr:uid="{00000000-0005-0000-0000-0000FC5D0000}"/>
    <cellStyle name="Normal 3 2 6 2 2 2 2" xfId="25065" xr:uid="{00000000-0005-0000-0000-0000FD5D0000}"/>
    <cellStyle name="Normal 3 2 6 2 2 2 2 2" xfId="25066" xr:uid="{00000000-0005-0000-0000-0000FE5D0000}"/>
    <cellStyle name="Normal 3 2 6 2 2 2 2 2 2" xfId="25067" xr:uid="{00000000-0005-0000-0000-0000FF5D0000}"/>
    <cellStyle name="Normal 3 2 6 2 2 2 2 2 2 2" xfId="25068" xr:uid="{00000000-0005-0000-0000-0000005E0000}"/>
    <cellStyle name="Normal 3 2 6 2 2 2 2 2 3" xfId="25069" xr:uid="{00000000-0005-0000-0000-0000015E0000}"/>
    <cellStyle name="Normal 3 2 6 2 2 2 2 3" xfId="25070" xr:uid="{00000000-0005-0000-0000-0000025E0000}"/>
    <cellStyle name="Normal 3 2 6 2 2 2 2 3 2" xfId="25071" xr:uid="{00000000-0005-0000-0000-0000035E0000}"/>
    <cellStyle name="Normal 3 2 6 2 2 2 2 4" xfId="25072" xr:uid="{00000000-0005-0000-0000-0000045E0000}"/>
    <cellStyle name="Normal 3 2 6 2 2 2 3" xfId="25073" xr:uid="{00000000-0005-0000-0000-0000055E0000}"/>
    <cellStyle name="Normal 3 2 6 2 2 2 3 2" xfId="25074" xr:uid="{00000000-0005-0000-0000-0000065E0000}"/>
    <cellStyle name="Normal 3 2 6 2 2 2 3 2 2" xfId="25075" xr:uid="{00000000-0005-0000-0000-0000075E0000}"/>
    <cellStyle name="Normal 3 2 6 2 2 2 3 3" xfId="25076" xr:uid="{00000000-0005-0000-0000-0000085E0000}"/>
    <cellStyle name="Normal 3 2 6 2 2 2 4" xfId="25077" xr:uid="{00000000-0005-0000-0000-0000095E0000}"/>
    <cellStyle name="Normal 3 2 6 2 2 2 4 2" xfId="25078" xr:uid="{00000000-0005-0000-0000-00000A5E0000}"/>
    <cellStyle name="Normal 3 2 6 2 2 2 5" xfId="25079" xr:uid="{00000000-0005-0000-0000-00000B5E0000}"/>
    <cellStyle name="Normal 3 2 6 2 2 3" xfId="25080" xr:uid="{00000000-0005-0000-0000-00000C5E0000}"/>
    <cellStyle name="Normal 3 2 6 2 2 3 2" xfId="25081" xr:uid="{00000000-0005-0000-0000-00000D5E0000}"/>
    <cellStyle name="Normal 3 2 6 2 2 3 2 2" xfId="25082" xr:uid="{00000000-0005-0000-0000-00000E5E0000}"/>
    <cellStyle name="Normal 3 2 6 2 2 3 2 2 2" xfId="25083" xr:uid="{00000000-0005-0000-0000-00000F5E0000}"/>
    <cellStyle name="Normal 3 2 6 2 2 3 2 3" xfId="25084" xr:uid="{00000000-0005-0000-0000-0000105E0000}"/>
    <cellStyle name="Normal 3 2 6 2 2 3 3" xfId="25085" xr:uid="{00000000-0005-0000-0000-0000115E0000}"/>
    <cellStyle name="Normal 3 2 6 2 2 3 3 2" xfId="25086" xr:uid="{00000000-0005-0000-0000-0000125E0000}"/>
    <cellStyle name="Normal 3 2 6 2 2 3 4" xfId="25087" xr:uid="{00000000-0005-0000-0000-0000135E0000}"/>
    <cellStyle name="Normal 3 2 6 2 2 4" xfId="25088" xr:uid="{00000000-0005-0000-0000-0000145E0000}"/>
    <cellStyle name="Normal 3 2 6 2 2 4 2" xfId="25089" xr:uid="{00000000-0005-0000-0000-0000155E0000}"/>
    <cellStyle name="Normal 3 2 6 2 2 4 2 2" xfId="25090" xr:uid="{00000000-0005-0000-0000-0000165E0000}"/>
    <cellStyle name="Normal 3 2 6 2 2 4 2 2 2" xfId="25091" xr:uid="{00000000-0005-0000-0000-0000175E0000}"/>
    <cellStyle name="Normal 3 2 6 2 2 4 2 3" xfId="25092" xr:uid="{00000000-0005-0000-0000-0000185E0000}"/>
    <cellStyle name="Normal 3 2 6 2 2 4 3" xfId="25093" xr:uid="{00000000-0005-0000-0000-0000195E0000}"/>
    <cellStyle name="Normal 3 2 6 2 2 4 3 2" xfId="25094" xr:uid="{00000000-0005-0000-0000-00001A5E0000}"/>
    <cellStyle name="Normal 3 2 6 2 2 4 4" xfId="25095" xr:uid="{00000000-0005-0000-0000-00001B5E0000}"/>
    <cellStyle name="Normal 3 2 6 2 2 5" xfId="25096" xr:uid="{00000000-0005-0000-0000-00001C5E0000}"/>
    <cellStyle name="Normal 3 2 6 2 2 5 2" xfId="25097" xr:uid="{00000000-0005-0000-0000-00001D5E0000}"/>
    <cellStyle name="Normal 3 2 6 2 2 5 2 2" xfId="25098" xr:uid="{00000000-0005-0000-0000-00001E5E0000}"/>
    <cellStyle name="Normal 3 2 6 2 2 5 3" xfId="25099" xr:uid="{00000000-0005-0000-0000-00001F5E0000}"/>
    <cellStyle name="Normal 3 2 6 2 2 6" xfId="25100" xr:uid="{00000000-0005-0000-0000-0000205E0000}"/>
    <cellStyle name="Normal 3 2 6 2 2 6 2" xfId="25101" xr:uid="{00000000-0005-0000-0000-0000215E0000}"/>
    <cellStyle name="Normal 3 2 6 2 2 7" xfId="25102" xr:uid="{00000000-0005-0000-0000-0000225E0000}"/>
    <cellStyle name="Normal 3 2 6 2 2 7 2" xfId="25103" xr:uid="{00000000-0005-0000-0000-0000235E0000}"/>
    <cellStyle name="Normal 3 2 6 2 2 8" xfId="25104" xr:uid="{00000000-0005-0000-0000-0000245E0000}"/>
    <cellStyle name="Normal 3 2 6 2 3" xfId="25105" xr:uid="{00000000-0005-0000-0000-0000255E0000}"/>
    <cellStyle name="Normal 3 2 6 2 3 2" xfId="25106" xr:uid="{00000000-0005-0000-0000-0000265E0000}"/>
    <cellStyle name="Normal 3 2 6 2 3 2 2" xfId="25107" xr:uid="{00000000-0005-0000-0000-0000275E0000}"/>
    <cellStyle name="Normal 3 2 6 2 3 2 2 2" xfId="25108" xr:uid="{00000000-0005-0000-0000-0000285E0000}"/>
    <cellStyle name="Normal 3 2 6 2 3 2 2 2 2" xfId="25109" xr:uid="{00000000-0005-0000-0000-0000295E0000}"/>
    <cellStyle name="Normal 3 2 6 2 3 2 2 3" xfId="25110" xr:uid="{00000000-0005-0000-0000-00002A5E0000}"/>
    <cellStyle name="Normal 3 2 6 2 3 2 3" xfId="25111" xr:uid="{00000000-0005-0000-0000-00002B5E0000}"/>
    <cellStyle name="Normal 3 2 6 2 3 2 3 2" xfId="25112" xr:uid="{00000000-0005-0000-0000-00002C5E0000}"/>
    <cellStyle name="Normal 3 2 6 2 3 2 4" xfId="25113" xr:uid="{00000000-0005-0000-0000-00002D5E0000}"/>
    <cellStyle name="Normal 3 2 6 2 3 3" xfId="25114" xr:uid="{00000000-0005-0000-0000-00002E5E0000}"/>
    <cellStyle name="Normal 3 2 6 2 3 3 2" xfId="25115" xr:uid="{00000000-0005-0000-0000-00002F5E0000}"/>
    <cellStyle name="Normal 3 2 6 2 3 3 2 2" xfId="25116" xr:uid="{00000000-0005-0000-0000-0000305E0000}"/>
    <cellStyle name="Normal 3 2 6 2 3 3 3" xfId="25117" xr:uid="{00000000-0005-0000-0000-0000315E0000}"/>
    <cellStyle name="Normal 3 2 6 2 3 4" xfId="25118" xr:uid="{00000000-0005-0000-0000-0000325E0000}"/>
    <cellStyle name="Normal 3 2 6 2 3 4 2" xfId="25119" xr:uid="{00000000-0005-0000-0000-0000335E0000}"/>
    <cellStyle name="Normal 3 2 6 2 3 5" xfId="25120" xr:uid="{00000000-0005-0000-0000-0000345E0000}"/>
    <cellStyle name="Normal 3 2 6 2 4" xfId="25121" xr:uid="{00000000-0005-0000-0000-0000355E0000}"/>
    <cellStyle name="Normal 3 2 6 2 4 2" xfId="25122" xr:uid="{00000000-0005-0000-0000-0000365E0000}"/>
    <cellStyle name="Normal 3 2 6 2 4 2 2" xfId="25123" xr:uid="{00000000-0005-0000-0000-0000375E0000}"/>
    <cellStyle name="Normal 3 2 6 2 4 2 2 2" xfId="25124" xr:uid="{00000000-0005-0000-0000-0000385E0000}"/>
    <cellStyle name="Normal 3 2 6 2 4 2 3" xfId="25125" xr:uid="{00000000-0005-0000-0000-0000395E0000}"/>
    <cellStyle name="Normal 3 2 6 2 4 3" xfId="25126" xr:uid="{00000000-0005-0000-0000-00003A5E0000}"/>
    <cellStyle name="Normal 3 2 6 2 4 3 2" xfId="25127" xr:uid="{00000000-0005-0000-0000-00003B5E0000}"/>
    <cellStyle name="Normal 3 2 6 2 4 4" xfId="25128" xr:uid="{00000000-0005-0000-0000-00003C5E0000}"/>
    <cellStyle name="Normal 3 2 6 2 5" xfId="25129" xr:uid="{00000000-0005-0000-0000-00003D5E0000}"/>
    <cellStyle name="Normal 3 2 6 2 5 2" xfId="25130" xr:uid="{00000000-0005-0000-0000-00003E5E0000}"/>
    <cellStyle name="Normal 3 2 6 2 5 2 2" xfId="25131" xr:uid="{00000000-0005-0000-0000-00003F5E0000}"/>
    <cellStyle name="Normal 3 2 6 2 5 2 2 2" xfId="25132" xr:uid="{00000000-0005-0000-0000-0000405E0000}"/>
    <cellStyle name="Normal 3 2 6 2 5 2 3" xfId="25133" xr:uid="{00000000-0005-0000-0000-0000415E0000}"/>
    <cellStyle name="Normal 3 2 6 2 5 3" xfId="25134" xr:uid="{00000000-0005-0000-0000-0000425E0000}"/>
    <cellStyle name="Normal 3 2 6 2 5 3 2" xfId="25135" xr:uid="{00000000-0005-0000-0000-0000435E0000}"/>
    <cellStyle name="Normal 3 2 6 2 5 4" xfId="25136" xr:uid="{00000000-0005-0000-0000-0000445E0000}"/>
    <cellStyle name="Normal 3 2 6 2 6" xfId="25137" xr:uid="{00000000-0005-0000-0000-0000455E0000}"/>
    <cellStyle name="Normal 3 2 6 2 6 2" xfId="25138" xr:uid="{00000000-0005-0000-0000-0000465E0000}"/>
    <cellStyle name="Normal 3 2 6 2 6 2 2" xfId="25139" xr:uid="{00000000-0005-0000-0000-0000475E0000}"/>
    <cellStyle name="Normal 3 2 6 2 6 3" xfId="25140" xr:uid="{00000000-0005-0000-0000-0000485E0000}"/>
    <cellStyle name="Normal 3 2 6 2 7" xfId="25141" xr:uid="{00000000-0005-0000-0000-0000495E0000}"/>
    <cellStyle name="Normal 3 2 6 2 7 2" xfId="25142" xr:uid="{00000000-0005-0000-0000-00004A5E0000}"/>
    <cellStyle name="Normal 3 2 6 2 8" xfId="25143" xr:uid="{00000000-0005-0000-0000-00004B5E0000}"/>
    <cellStyle name="Normal 3 2 6 2 8 2" xfId="25144" xr:uid="{00000000-0005-0000-0000-00004C5E0000}"/>
    <cellStyle name="Normal 3 2 6 2 9" xfId="25145" xr:uid="{00000000-0005-0000-0000-00004D5E0000}"/>
    <cellStyle name="Normal 3 2 6 3" xfId="25146" xr:uid="{00000000-0005-0000-0000-00004E5E0000}"/>
    <cellStyle name="Normal 3 2 6 3 2" xfId="25147" xr:uid="{00000000-0005-0000-0000-00004F5E0000}"/>
    <cellStyle name="Normal 3 2 6 3 2 2" xfId="25148" xr:uid="{00000000-0005-0000-0000-0000505E0000}"/>
    <cellStyle name="Normal 3 2 6 3 2 2 2" xfId="25149" xr:uid="{00000000-0005-0000-0000-0000515E0000}"/>
    <cellStyle name="Normal 3 2 6 3 2 2 2 2" xfId="25150" xr:uid="{00000000-0005-0000-0000-0000525E0000}"/>
    <cellStyle name="Normal 3 2 6 3 2 2 2 2 2" xfId="25151" xr:uid="{00000000-0005-0000-0000-0000535E0000}"/>
    <cellStyle name="Normal 3 2 6 3 2 2 2 3" xfId="25152" xr:uid="{00000000-0005-0000-0000-0000545E0000}"/>
    <cellStyle name="Normal 3 2 6 3 2 2 3" xfId="25153" xr:uid="{00000000-0005-0000-0000-0000555E0000}"/>
    <cellStyle name="Normal 3 2 6 3 2 2 3 2" xfId="25154" xr:uid="{00000000-0005-0000-0000-0000565E0000}"/>
    <cellStyle name="Normal 3 2 6 3 2 2 4" xfId="25155" xr:uid="{00000000-0005-0000-0000-0000575E0000}"/>
    <cellStyle name="Normal 3 2 6 3 2 3" xfId="25156" xr:uid="{00000000-0005-0000-0000-0000585E0000}"/>
    <cellStyle name="Normal 3 2 6 3 2 3 2" xfId="25157" xr:uid="{00000000-0005-0000-0000-0000595E0000}"/>
    <cellStyle name="Normal 3 2 6 3 2 3 2 2" xfId="25158" xr:uid="{00000000-0005-0000-0000-00005A5E0000}"/>
    <cellStyle name="Normal 3 2 6 3 2 3 3" xfId="25159" xr:uid="{00000000-0005-0000-0000-00005B5E0000}"/>
    <cellStyle name="Normal 3 2 6 3 2 4" xfId="25160" xr:uid="{00000000-0005-0000-0000-00005C5E0000}"/>
    <cellStyle name="Normal 3 2 6 3 2 4 2" xfId="25161" xr:uid="{00000000-0005-0000-0000-00005D5E0000}"/>
    <cellStyle name="Normal 3 2 6 3 2 5" xfId="25162" xr:uid="{00000000-0005-0000-0000-00005E5E0000}"/>
    <cellStyle name="Normal 3 2 6 3 3" xfId="25163" xr:uid="{00000000-0005-0000-0000-00005F5E0000}"/>
    <cellStyle name="Normal 3 2 6 3 3 2" xfId="25164" xr:uid="{00000000-0005-0000-0000-0000605E0000}"/>
    <cellStyle name="Normal 3 2 6 3 3 2 2" xfId="25165" xr:uid="{00000000-0005-0000-0000-0000615E0000}"/>
    <cellStyle name="Normal 3 2 6 3 3 2 2 2" xfId="25166" xr:uid="{00000000-0005-0000-0000-0000625E0000}"/>
    <cellStyle name="Normal 3 2 6 3 3 2 3" xfId="25167" xr:uid="{00000000-0005-0000-0000-0000635E0000}"/>
    <cellStyle name="Normal 3 2 6 3 3 3" xfId="25168" xr:uid="{00000000-0005-0000-0000-0000645E0000}"/>
    <cellStyle name="Normal 3 2 6 3 3 3 2" xfId="25169" xr:uid="{00000000-0005-0000-0000-0000655E0000}"/>
    <cellStyle name="Normal 3 2 6 3 3 4" xfId="25170" xr:uid="{00000000-0005-0000-0000-0000665E0000}"/>
    <cellStyle name="Normal 3 2 6 3 4" xfId="25171" xr:uid="{00000000-0005-0000-0000-0000675E0000}"/>
    <cellStyle name="Normal 3 2 6 3 4 2" xfId="25172" xr:uid="{00000000-0005-0000-0000-0000685E0000}"/>
    <cellStyle name="Normal 3 2 6 3 4 2 2" xfId="25173" xr:uid="{00000000-0005-0000-0000-0000695E0000}"/>
    <cellStyle name="Normal 3 2 6 3 4 2 2 2" xfId="25174" xr:uid="{00000000-0005-0000-0000-00006A5E0000}"/>
    <cellStyle name="Normal 3 2 6 3 4 2 3" xfId="25175" xr:uid="{00000000-0005-0000-0000-00006B5E0000}"/>
    <cellStyle name="Normal 3 2 6 3 4 3" xfId="25176" xr:uid="{00000000-0005-0000-0000-00006C5E0000}"/>
    <cellStyle name="Normal 3 2 6 3 4 3 2" xfId="25177" xr:uid="{00000000-0005-0000-0000-00006D5E0000}"/>
    <cellStyle name="Normal 3 2 6 3 4 4" xfId="25178" xr:uid="{00000000-0005-0000-0000-00006E5E0000}"/>
    <cellStyle name="Normal 3 2 6 3 5" xfId="25179" xr:uid="{00000000-0005-0000-0000-00006F5E0000}"/>
    <cellStyle name="Normal 3 2 6 3 5 2" xfId="25180" xr:uid="{00000000-0005-0000-0000-0000705E0000}"/>
    <cellStyle name="Normal 3 2 6 3 5 2 2" xfId="25181" xr:uid="{00000000-0005-0000-0000-0000715E0000}"/>
    <cellStyle name="Normal 3 2 6 3 5 3" xfId="25182" xr:uid="{00000000-0005-0000-0000-0000725E0000}"/>
    <cellStyle name="Normal 3 2 6 3 6" xfId="25183" xr:uid="{00000000-0005-0000-0000-0000735E0000}"/>
    <cellStyle name="Normal 3 2 6 3 6 2" xfId="25184" xr:uid="{00000000-0005-0000-0000-0000745E0000}"/>
    <cellStyle name="Normal 3 2 6 3 7" xfId="25185" xr:uid="{00000000-0005-0000-0000-0000755E0000}"/>
    <cellStyle name="Normal 3 2 6 3 7 2" xfId="25186" xr:uid="{00000000-0005-0000-0000-0000765E0000}"/>
    <cellStyle name="Normal 3 2 6 3 8" xfId="25187" xr:uid="{00000000-0005-0000-0000-0000775E0000}"/>
    <cellStyle name="Normal 3 2 6 4" xfId="25188" xr:uid="{00000000-0005-0000-0000-0000785E0000}"/>
    <cellStyle name="Normal 3 2 6 4 2" xfId="25189" xr:uid="{00000000-0005-0000-0000-0000795E0000}"/>
    <cellStyle name="Normal 3 2 6 4 2 2" xfId="25190" xr:uid="{00000000-0005-0000-0000-00007A5E0000}"/>
    <cellStyle name="Normal 3 2 6 4 2 2 2" xfId="25191" xr:uid="{00000000-0005-0000-0000-00007B5E0000}"/>
    <cellStyle name="Normal 3 2 6 4 2 2 2 2" xfId="25192" xr:uid="{00000000-0005-0000-0000-00007C5E0000}"/>
    <cellStyle name="Normal 3 2 6 4 2 2 3" xfId="25193" xr:uid="{00000000-0005-0000-0000-00007D5E0000}"/>
    <cellStyle name="Normal 3 2 6 4 2 3" xfId="25194" xr:uid="{00000000-0005-0000-0000-00007E5E0000}"/>
    <cellStyle name="Normal 3 2 6 4 2 3 2" xfId="25195" xr:uid="{00000000-0005-0000-0000-00007F5E0000}"/>
    <cellStyle name="Normal 3 2 6 4 2 4" xfId="25196" xr:uid="{00000000-0005-0000-0000-0000805E0000}"/>
    <cellStyle name="Normal 3 2 6 4 3" xfId="25197" xr:uid="{00000000-0005-0000-0000-0000815E0000}"/>
    <cellStyle name="Normal 3 2 6 4 3 2" xfId="25198" xr:uid="{00000000-0005-0000-0000-0000825E0000}"/>
    <cellStyle name="Normal 3 2 6 4 3 2 2" xfId="25199" xr:uid="{00000000-0005-0000-0000-0000835E0000}"/>
    <cellStyle name="Normal 3 2 6 4 3 3" xfId="25200" xr:uid="{00000000-0005-0000-0000-0000845E0000}"/>
    <cellStyle name="Normal 3 2 6 4 4" xfId="25201" xr:uid="{00000000-0005-0000-0000-0000855E0000}"/>
    <cellStyle name="Normal 3 2 6 4 4 2" xfId="25202" xr:uid="{00000000-0005-0000-0000-0000865E0000}"/>
    <cellStyle name="Normal 3 2 6 4 5" xfId="25203" xr:uid="{00000000-0005-0000-0000-0000875E0000}"/>
    <cellStyle name="Normal 3 2 6 5" xfId="25204" xr:uid="{00000000-0005-0000-0000-0000885E0000}"/>
    <cellStyle name="Normal 3 2 6 5 2" xfId="25205" xr:uid="{00000000-0005-0000-0000-0000895E0000}"/>
    <cellStyle name="Normal 3 2 6 5 2 2" xfId="25206" xr:uid="{00000000-0005-0000-0000-00008A5E0000}"/>
    <cellStyle name="Normal 3 2 6 5 2 2 2" xfId="25207" xr:uid="{00000000-0005-0000-0000-00008B5E0000}"/>
    <cellStyle name="Normal 3 2 6 5 2 3" xfId="25208" xr:uid="{00000000-0005-0000-0000-00008C5E0000}"/>
    <cellStyle name="Normal 3 2 6 5 3" xfId="25209" xr:uid="{00000000-0005-0000-0000-00008D5E0000}"/>
    <cellStyle name="Normal 3 2 6 5 3 2" xfId="25210" xr:uid="{00000000-0005-0000-0000-00008E5E0000}"/>
    <cellStyle name="Normal 3 2 6 5 4" xfId="25211" xr:uid="{00000000-0005-0000-0000-00008F5E0000}"/>
    <cellStyle name="Normal 3 2 6 6" xfId="25212" xr:uid="{00000000-0005-0000-0000-0000905E0000}"/>
    <cellStyle name="Normal 3 2 6 6 2" xfId="25213" xr:uid="{00000000-0005-0000-0000-0000915E0000}"/>
    <cellStyle name="Normal 3 2 6 6 2 2" xfId="25214" xr:uid="{00000000-0005-0000-0000-0000925E0000}"/>
    <cellStyle name="Normal 3 2 6 6 2 2 2" xfId="25215" xr:uid="{00000000-0005-0000-0000-0000935E0000}"/>
    <cellStyle name="Normal 3 2 6 6 2 3" xfId="25216" xr:uid="{00000000-0005-0000-0000-0000945E0000}"/>
    <cellStyle name="Normal 3 2 6 6 3" xfId="25217" xr:uid="{00000000-0005-0000-0000-0000955E0000}"/>
    <cellStyle name="Normal 3 2 6 6 3 2" xfId="25218" xr:uid="{00000000-0005-0000-0000-0000965E0000}"/>
    <cellStyle name="Normal 3 2 6 6 4" xfId="25219" xr:uid="{00000000-0005-0000-0000-0000975E0000}"/>
    <cellStyle name="Normal 3 2 6 7" xfId="25220" xr:uid="{00000000-0005-0000-0000-0000985E0000}"/>
    <cellStyle name="Normal 3 2 6 7 2" xfId="25221" xr:uid="{00000000-0005-0000-0000-0000995E0000}"/>
    <cellStyle name="Normal 3 2 6 7 2 2" xfId="25222" xr:uid="{00000000-0005-0000-0000-00009A5E0000}"/>
    <cellStyle name="Normal 3 2 6 7 3" xfId="25223" xr:uid="{00000000-0005-0000-0000-00009B5E0000}"/>
    <cellStyle name="Normal 3 2 6 8" xfId="25224" xr:uid="{00000000-0005-0000-0000-00009C5E0000}"/>
    <cellStyle name="Normal 3 2 6 8 2" xfId="25225" xr:uid="{00000000-0005-0000-0000-00009D5E0000}"/>
    <cellStyle name="Normal 3 2 6 9" xfId="25226" xr:uid="{00000000-0005-0000-0000-00009E5E0000}"/>
    <cellStyle name="Normal 3 2 6 9 2" xfId="25227" xr:uid="{00000000-0005-0000-0000-00009F5E0000}"/>
    <cellStyle name="Normal 3 2 7" xfId="25228" xr:uid="{00000000-0005-0000-0000-0000A05E0000}"/>
    <cellStyle name="Normal 3 2 7 10" xfId="25229" xr:uid="{00000000-0005-0000-0000-0000A15E0000}"/>
    <cellStyle name="Normal 3 2 7 2" xfId="25230" xr:uid="{00000000-0005-0000-0000-0000A25E0000}"/>
    <cellStyle name="Normal 3 2 7 2 2" xfId="25231" xr:uid="{00000000-0005-0000-0000-0000A35E0000}"/>
    <cellStyle name="Normal 3 2 7 2 2 2" xfId="25232" xr:uid="{00000000-0005-0000-0000-0000A45E0000}"/>
    <cellStyle name="Normal 3 2 7 2 2 2 2" xfId="25233" xr:uid="{00000000-0005-0000-0000-0000A55E0000}"/>
    <cellStyle name="Normal 3 2 7 2 2 2 2 2" xfId="25234" xr:uid="{00000000-0005-0000-0000-0000A65E0000}"/>
    <cellStyle name="Normal 3 2 7 2 2 2 2 2 2" xfId="25235" xr:uid="{00000000-0005-0000-0000-0000A75E0000}"/>
    <cellStyle name="Normal 3 2 7 2 2 2 2 2 2 2" xfId="25236" xr:uid="{00000000-0005-0000-0000-0000A85E0000}"/>
    <cellStyle name="Normal 3 2 7 2 2 2 2 2 3" xfId="25237" xr:uid="{00000000-0005-0000-0000-0000A95E0000}"/>
    <cellStyle name="Normal 3 2 7 2 2 2 2 3" xfId="25238" xr:uid="{00000000-0005-0000-0000-0000AA5E0000}"/>
    <cellStyle name="Normal 3 2 7 2 2 2 2 3 2" xfId="25239" xr:uid="{00000000-0005-0000-0000-0000AB5E0000}"/>
    <cellStyle name="Normal 3 2 7 2 2 2 2 4" xfId="25240" xr:uid="{00000000-0005-0000-0000-0000AC5E0000}"/>
    <cellStyle name="Normal 3 2 7 2 2 2 3" xfId="25241" xr:uid="{00000000-0005-0000-0000-0000AD5E0000}"/>
    <cellStyle name="Normal 3 2 7 2 2 2 3 2" xfId="25242" xr:uid="{00000000-0005-0000-0000-0000AE5E0000}"/>
    <cellStyle name="Normal 3 2 7 2 2 2 3 2 2" xfId="25243" xr:uid="{00000000-0005-0000-0000-0000AF5E0000}"/>
    <cellStyle name="Normal 3 2 7 2 2 2 3 3" xfId="25244" xr:uid="{00000000-0005-0000-0000-0000B05E0000}"/>
    <cellStyle name="Normal 3 2 7 2 2 2 4" xfId="25245" xr:uid="{00000000-0005-0000-0000-0000B15E0000}"/>
    <cellStyle name="Normal 3 2 7 2 2 2 4 2" xfId="25246" xr:uid="{00000000-0005-0000-0000-0000B25E0000}"/>
    <cellStyle name="Normal 3 2 7 2 2 2 5" xfId="25247" xr:uid="{00000000-0005-0000-0000-0000B35E0000}"/>
    <cellStyle name="Normal 3 2 7 2 2 3" xfId="25248" xr:uid="{00000000-0005-0000-0000-0000B45E0000}"/>
    <cellStyle name="Normal 3 2 7 2 2 3 2" xfId="25249" xr:uid="{00000000-0005-0000-0000-0000B55E0000}"/>
    <cellStyle name="Normal 3 2 7 2 2 3 2 2" xfId="25250" xr:uid="{00000000-0005-0000-0000-0000B65E0000}"/>
    <cellStyle name="Normal 3 2 7 2 2 3 2 2 2" xfId="25251" xr:uid="{00000000-0005-0000-0000-0000B75E0000}"/>
    <cellStyle name="Normal 3 2 7 2 2 3 2 3" xfId="25252" xr:uid="{00000000-0005-0000-0000-0000B85E0000}"/>
    <cellStyle name="Normal 3 2 7 2 2 3 3" xfId="25253" xr:uid="{00000000-0005-0000-0000-0000B95E0000}"/>
    <cellStyle name="Normal 3 2 7 2 2 3 3 2" xfId="25254" xr:uid="{00000000-0005-0000-0000-0000BA5E0000}"/>
    <cellStyle name="Normal 3 2 7 2 2 3 4" xfId="25255" xr:uid="{00000000-0005-0000-0000-0000BB5E0000}"/>
    <cellStyle name="Normal 3 2 7 2 2 4" xfId="25256" xr:uid="{00000000-0005-0000-0000-0000BC5E0000}"/>
    <cellStyle name="Normal 3 2 7 2 2 4 2" xfId="25257" xr:uid="{00000000-0005-0000-0000-0000BD5E0000}"/>
    <cellStyle name="Normal 3 2 7 2 2 4 2 2" xfId="25258" xr:uid="{00000000-0005-0000-0000-0000BE5E0000}"/>
    <cellStyle name="Normal 3 2 7 2 2 4 2 2 2" xfId="25259" xr:uid="{00000000-0005-0000-0000-0000BF5E0000}"/>
    <cellStyle name="Normal 3 2 7 2 2 4 2 3" xfId="25260" xr:uid="{00000000-0005-0000-0000-0000C05E0000}"/>
    <cellStyle name="Normal 3 2 7 2 2 4 3" xfId="25261" xr:uid="{00000000-0005-0000-0000-0000C15E0000}"/>
    <cellStyle name="Normal 3 2 7 2 2 4 3 2" xfId="25262" xr:uid="{00000000-0005-0000-0000-0000C25E0000}"/>
    <cellStyle name="Normal 3 2 7 2 2 4 4" xfId="25263" xr:uid="{00000000-0005-0000-0000-0000C35E0000}"/>
    <cellStyle name="Normal 3 2 7 2 2 5" xfId="25264" xr:uid="{00000000-0005-0000-0000-0000C45E0000}"/>
    <cellStyle name="Normal 3 2 7 2 2 5 2" xfId="25265" xr:uid="{00000000-0005-0000-0000-0000C55E0000}"/>
    <cellStyle name="Normal 3 2 7 2 2 5 2 2" xfId="25266" xr:uid="{00000000-0005-0000-0000-0000C65E0000}"/>
    <cellStyle name="Normal 3 2 7 2 2 5 3" xfId="25267" xr:uid="{00000000-0005-0000-0000-0000C75E0000}"/>
    <cellStyle name="Normal 3 2 7 2 2 6" xfId="25268" xr:uid="{00000000-0005-0000-0000-0000C85E0000}"/>
    <cellStyle name="Normal 3 2 7 2 2 6 2" xfId="25269" xr:uid="{00000000-0005-0000-0000-0000C95E0000}"/>
    <cellStyle name="Normal 3 2 7 2 2 7" xfId="25270" xr:uid="{00000000-0005-0000-0000-0000CA5E0000}"/>
    <cellStyle name="Normal 3 2 7 2 2 7 2" xfId="25271" xr:uid="{00000000-0005-0000-0000-0000CB5E0000}"/>
    <cellStyle name="Normal 3 2 7 2 2 8" xfId="25272" xr:uid="{00000000-0005-0000-0000-0000CC5E0000}"/>
    <cellStyle name="Normal 3 2 7 2 3" xfId="25273" xr:uid="{00000000-0005-0000-0000-0000CD5E0000}"/>
    <cellStyle name="Normal 3 2 7 2 3 2" xfId="25274" xr:uid="{00000000-0005-0000-0000-0000CE5E0000}"/>
    <cellStyle name="Normal 3 2 7 2 3 2 2" xfId="25275" xr:uid="{00000000-0005-0000-0000-0000CF5E0000}"/>
    <cellStyle name="Normal 3 2 7 2 3 2 2 2" xfId="25276" xr:uid="{00000000-0005-0000-0000-0000D05E0000}"/>
    <cellStyle name="Normal 3 2 7 2 3 2 2 2 2" xfId="25277" xr:uid="{00000000-0005-0000-0000-0000D15E0000}"/>
    <cellStyle name="Normal 3 2 7 2 3 2 2 3" xfId="25278" xr:uid="{00000000-0005-0000-0000-0000D25E0000}"/>
    <cellStyle name="Normal 3 2 7 2 3 2 3" xfId="25279" xr:uid="{00000000-0005-0000-0000-0000D35E0000}"/>
    <cellStyle name="Normal 3 2 7 2 3 2 3 2" xfId="25280" xr:uid="{00000000-0005-0000-0000-0000D45E0000}"/>
    <cellStyle name="Normal 3 2 7 2 3 2 4" xfId="25281" xr:uid="{00000000-0005-0000-0000-0000D55E0000}"/>
    <cellStyle name="Normal 3 2 7 2 3 3" xfId="25282" xr:uid="{00000000-0005-0000-0000-0000D65E0000}"/>
    <cellStyle name="Normal 3 2 7 2 3 3 2" xfId="25283" xr:uid="{00000000-0005-0000-0000-0000D75E0000}"/>
    <cellStyle name="Normal 3 2 7 2 3 3 2 2" xfId="25284" xr:uid="{00000000-0005-0000-0000-0000D85E0000}"/>
    <cellStyle name="Normal 3 2 7 2 3 3 3" xfId="25285" xr:uid="{00000000-0005-0000-0000-0000D95E0000}"/>
    <cellStyle name="Normal 3 2 7 2 3 4" xfId="25286" xr:uid="{00000000-0005-0000-0000-0000DA5E0000}"/>
    <cellStyle name="Normal 3 2 7 2 3 4 2" xfId="25287" xr:uid="{00000000-0005-0000-0000-0000DB5E0000}"/>
    <cellStyle name="Normal 3 2 7 2 3 5" xfId="25288" xr:uid="{00000000-0005-0000-0000-0000DC5E0000}"/>
    <cellStyle name="Normal 3 2 7 2 4" xfId="25289" xr:uid="{00000000-0005-0000-0000-0000DD5E0000}"/>
    <cellStyle name="Normal 3 2 7 2 4 2" xfId="25290" xr:uid="{00000000-0005-0000-0000-0000DE5E0000}"/>
    <cellStyle name="Normal 3 2 7 2 4 2 2" xfId="25291" xr:uid="{00000000-0005-0000-0000-0000DF5E0000}"/>
    <cellStyle name="Normal 3 2 7 2 4 2 2 2" xfId="25292" xr:uid="{00000000-0005-0000-0000-0000E05E0000}"/>
    <cellStyle name="Normal 3 2 7 2 4 2 3" xfId="25293" xr:uid="{00000000-0005-0000-0000-0000E15E0000}"/>
    <cellStyle name="Normal 3 2 7 2 4 3" xfId="25294" xr:uid="{00000000-0005-0000-0000-0000E25E0000}"/>
    <cellStyle name="Normal 3 2 7 2 4 3 2" xfId="25295" xr:uid="{00000000-0005-0000-0000-0000E35E0000}"/>
    <cellStyle name="Normal 3 2 7 2 4 4" xfId="25296" xr:uid="{00000000-0005-0000-0000-0000E45E0000}"/>
    <cellStyle name="Normal 3 2 7 2 5" xfId="25297" xr:uid="{00000000-0005-0000-0000-0000E55E0000}"/>
    <cellStyle name="Normal 3 2 7 2 5 2" xfId="25298" xr:uid="{00000000-0005-0000-0000-0000E65E0000}"/>
    <cellStyle name="Normal 3 2 7 2 5 2 2" xfId="25299" xr:uid="{00000000-0005-0000-0000-0000E75E0000}"/>
    <cellStyle name="Normal 3 2 7 2 5 2 2 2" xfId="25300" xr:uid="{00000000-0005-0000-0000-0000E85E0000}"/>
    <cellStyle name="Normal 3 2 7 2 5 2 3" xfId="25301" xr:uid="{00000000-0005-0000-0000-0000E95E0000}"/>
    <cellStyle name="Normal 3 2 7 2 5 3" xfId="25302" xr:uid="{00000000-0005-0000-0000-0000EA5E0000}"/>
    <cellStyle name="Normal 3 2 7 2 5 3 2" xfId="25303" xr:uid="{00000000-0005-0000-0000-0000EB5E0000}"/>
    <cellStyle name="Normal 3 2 7 2 5 4" xfId="25304" xr:uid="{00000000-0005-0000-0000-0000EC5E0000}"/>
    <cellStyle name="Normal 3 2 7 2 6" xfId="25305" xr:uid="{00000000-0005-0000-0000-0000ED5E0000}"/>
    <cellStyle name="Normal 3 2 7 2 6 2" xfId="25306" xr:uid="{00000000-0005-0000-0000-0000EE5E0000}"/>
    <cellStyle name="Normal 3 2 7 2 6 2 2" xfId="25307" xr:uid="{00000000-0005-0000-0000-0000EF5E0000}"/>
    <cellStyle name="Normal 3 2 7 2 6 3" xfId="25308" xr:uid="{00000000-0005-0000-0000-0000F05E0000}"/>
    <cellStyle name="Normal 3 2 7 2 7" xfId="25309" xr:uid="{00000000-0005-0000-0000-0000F15E0000}"/>
    <cellStyle name="Normal 3 2 7 2 7 2" xfId="25310" xr:uid="{00000000-0005-0000-0000-0000F25E0000}"/>
    <cellStyle name="Normal 3 2 7 2 8" xfId="25311" xr:uid="{00000000-0005-0000-0000-0000F35E0000}"/>
    <cellStyle name="Normal 3 2 7 2 8 2" xfId="25312" xr:uid="{00000000-0005-0000-0000-0000F45E0000}"/>
    <cellStyle name="Normal 3 2 7 2 9" xfId="25313" xr:uid="{00000000-0005-0000-0000-0000F55E0000}"/>
    <cellStyle name="Normal 3 2 7 3" xfId="25314" xr:uid="{00000000-0005-0000-0000-0000F65E0000}"/>
    <cellStyle name="Normal 3 2 7 3 2" xfId="25315" xr:uid="{00000000-0005-0000-0000-0000F75E0000}"/>
    <cellStyle name="Normal 3 2 7 3 2 2" xfId="25316" xr:uid="{00000000-0005-0000-0000-0000F85E0000}"/>
    <cellStyle name="Normal 3 2 7 3 2 2 2" xfId="25317" xr:uid="{00000000-0005-0000-0000-0000F95E0000}"/>
    <cellStyle name="Normal 3 2 7 3 2 2 2 2" xfId="25318" xr:uid="{00000000-0005-0000-0000-0000FA5E0000}"/>
    <cellStyle name="Normal 3 2 7 3 2 2 2 2 2" xfId="25319" xr:uid="{00000000-0005-0000-0000-0000FB5E0000}"/>
    <cellStyle name="Normal 3 2 7 3 2 2 2 3" xfId="25320" xr:uid="{00000000-0005-0000-0000-0000FC5E0000}"/>
    <cellStyle name="Normal 3 2 7 3 2 2 3" xfId="25321" xr:uid="{00000000-0005-0000-0000-0000FD5E0000}"/>
    <cellStyle name="Normal 3 2 7 3 2 2 3 2" xfId="25322" xr:uid="{00000000-0005-0000-0000-0000FE5E0000}"/>
    <cellStyle name="Normal 3 2 7 3 2 2 4" xfId="25323" xr:uid="{00000000-0005-0000-0000-0000FF5E0000}"/>
    <cellStyle name="Normal 3 2 7 3 2 3" xfId="25324" xr:uid="{00000000-0005-0000-0000-0000005F0000}"/>
    <cellStyle name="Normal 3 2 7 3 2 3 2" xfId="25325" xr:uid="{00000000-0005-0000-0000-0000015F0000}"/>
    <cellStyle name="Normal 3 2 7 3 2 3 2 2" xfId="25326" xr:uid="{00000000-0005-0000-0000-0000025F0000}"/>
    <cellStyle name="Normal 3 2 7 3 2 3 3" xfId="25327" xr:uid="{00000000-0005-0000-0000-0000035F0000}"/>
    <cellStyle name="Normal 3 2 7 3 2 4" xfId="25328" xr:uid="{00000000-0005-0000-0000-0000045F0000}"/>
    <cellStyle name="Normal 3 2 7 3 2 4 2" xfId="25329" xr:uid="{00000000-0005-0000-0000-0000055F0000}"/>
    <cellStyle name="Normal 3 2 7 3 2 5" xfId="25330" xr:uid="{00000000-0005-0000-0000-0000065F0000}"/>
    <cellStyle name="Normal 3 2 7 3 3" xfId="25331" xr:uid="{00000000-0005-0000-0000-0000075F0000}"/>
    <cellStyle name="Normal 3 2 7 3 3 2" xfId="25332" xr:uid="{00000000-0005-0000-0000-0000085F0000}"/>
    <cellStyle name="Normal 3 2 7 3 3 2 2" xfId="25333" xr:uid="{00000000-0005-0000-0000-0000095F0000}"/>
    <cellStyle name="Normal 3 2 7 3 3 2 2 2" xfId="25334" xr:uid="{00000000-0005-0000-0000-00000A5F0000}"/>
    <cellStyle name="Normal 3 2 7 3 3 2 3" xfId="25335" xr:uid="{00000000-0005-0000-0000-00000B5F0000}"/>
    <cellStyle name="Normal 3 2 7 3 3 3" xfId="25336" xr:uid="{00000000-0005-0000-0000-00000C5F0000}"/>
    <cellStyle name="Normal 3 2 7 3 3 3 2" xfId="25337" xr:uid="{00000000-0005-0000-0000-00000D5F0000}"/>
    <cellStyle name="Normal 3 2 7 3 3 4" xfId="25338" xr:uid="{00000000-0005-0000-0000-00000E5F0000}"/>
    <cellStyle name="Normal 3 2 7 3 4" xfId="25339" xr:uid="{00000000-0005-0000-0000-00000F5F0000}"/>
    <cellStyle name="Normal 3 2 7 3 4 2" xfId="25340" xr:uid="{00000000-0005-0000-0000-0000105F0000}"/>
    <cellStyle name="Normal 3 2 7 3 4 2 2" xfId="25341" xr:uid="{00000000-0005-0000-0000-0000115F0000}"/>
    <cellStyle name="Normal 3 2 7 3 4 2 2 2" xfId="25342" xr:uid="{00000000-0005-0000-0000-0000125F0000}"/>
    <cellStyle name="Normal 3 2 7 3 4 2 3" xfId="25343" xr:uid="{00000000-0005-0000-0000-0000135F0000}"/>
    <cellStyle name="Normal 3 2 7 3 4 3" xfId="25344" xr:uid="{00000000-0005-0000-0000-0000145F0000}"/>
    <cellStyle name="Normal 3 2 7 3 4 3 2" xfId="25345" xr:uid="{00000000-0005-0000-0000-0000155F0000}"/>
    <cellStyle name="Normal 3 2 7 3 4 4" xfId="25346" xr:uid="{00000000-0005-0000-0000-0000165F0000}"/>
    <cellStyle name="Normal 3 2 7 3 5" xfId="25347" xr:uid="{00000000-0005-0000-0000-0000175F0000}"/>
    <cellStyle name="Normal 3 2 7 3 5 2" xfId="25348" xr:uid="{00000000-0005-0000-0000-0000185F0000}"/>
    <cellStyle name="Normal 3 2 7 3 5 2 2" xfId="25349" xr:uid="{00000000-0005-0000-0000-0000195F0000}"/>
    <cellStyle name="Normal 3 2 7 3 5 3" xfId="25350" xr:uid="{00000000-0005-0000-0000-00001A5F0000}"/>
    <cellStyle name="Normal 3 2 7 3 6" xfId="25351" xr:uid="{00000000-0005-0000-0000-00001B5F0000}"/>
    <cellStyle name="Normal 3 2 7 3 6 2" xfId="25352" xr:uid="{00000000-0005-0000-0000-00001C5F0000}"/>
    <cellStyle name="Normal 3 2 7 3 7" xfId="25353" xr:uid="{00000000-0005-0000-0000-00001D5F0000}"/>
    <cellStyle name="Normal 3 2 7 3 7 2" xfId="25354" xr:uid="{00000000-0005-0000-0000-00001E5F0000}"/>
    <cellStyle name="Normal 3 2 7 3 8" xfId="25355" xr:uid="{00000000-0005-0000-0000-00001F5F0000}"/>
    <cellStyle name="Normal 3 2 7 4" xfId="25356" xr:uid="{00000000-0005-0000-0000-0000205F0000}"/>
    <cellStyle name="Normal 3 2 7 4 2" xfId="25357" xr:uid="{00000000-0005-0000-0000-0000215F0000}"/>
    <cellStyle name="Normal 3 2 7 4 2 2" xfId="25358" xr:uid="{00000000-0005-0000-0000-0000225F0000}"/>
    <cellStyle name="Normal 3 2 7 4 2 2 2" xfId="25359" xr:uid="{00000000-0005-0000-0000-0000235F0000}"/>
    <cellStyle name="Normal 3 2 7 4 2 2 2 2" xfId="25360" xr:uid="{00000000-0005-0000-0000-0000245F0000}"/>
    <cellStyle name="Normal 3 2 7 4 2 2 3" xfId="25361" xr:uid="{00000000-0005-0000-0000-0000255F0000}"/>
    <cellStyle name="Normal 3 2 7 4 2 3" xfId="25362" xr:uid="{00000000-0005-0000-0000-0000265F0000}"/>
    <cellStyle name="Normal 3 2 7 4 2 3 2" xfId="25363" xr:uid="{00000000-0005-0000-0000-0000275F0000}"/>
    <cellStyle name="Normal 3 2 7 4 2 4" xfId="25364" xr:uid="{00000000-0005-0000-0000-0000285F0000}"/>
    <cellStyle name="Normal 3 2 7 4 3" xfId="25365" xr:uid="{00000000-0005-0000-0000-0000295F0000}"/>
    <cellStyle name="Normal 3 2 7 4 3 2" xfId="25366" xr:uid="{00000000-0005-0000-0000-00002A5F0000}"/>
    <cellStyle name="Normal 3 2 7 4 3 2 2" xfId="25367" xr:uid="{00000000-0005-0000-0000-00002B5F0000}"/>
    <cellStyle name="Normal 3 2 7 4 3 3" xfId="25368" xr:uid="{00000000-0005-0000-0000-00002C5F0000}"/>
    <cellStyle name="Normal 3 2 7 4 4" xfId="25369" xr:uid="{00000000-0005-0000-0000-00002D5F0000}"/>
    <cellStyle name="Normal 3 2 7 4 4 2" xfId="25370" xr:uid="{00000000-0005-0000-0000-00002E5F0000}"/>
    <cellStyle name="Normal 3 2 7 4 5" xfId="25371" xr:uid="{00000000-0005-0000-0000-00002F5F0000}"/>
    <cellStyle name="Normal 3 2 7 5" xfId="25372" xr:uid="{00000000-0005-0000-0000-0000305F0000}"/>
    <cellStyle name="Normal 3 2 7 5 2" xfId="25373" xr:uid="{00000000-0005-0000-0000-0000315F0000}"/>
    <cellStyle name="Normal 3 2 7 5 2 2" xfId="25374" xr:uid="{00000000-0005-0000-0000-0000325F0000}"/>
    <cellStyle name="Normal 3 2 7 5 2 2 2" xfId="25375" xr:uid="{00000000-0005-0000-0000-0000335F0000}"/>
    <cellStyle name="Normal 3 2 7 5 2 3" xfId="25376" xr:uid="{00000000-0005-0000-0000-0000345F0000}"/>
    <cellStyle name="Normal 3 2 7 5 3" xfId="25377" xr:uid="{00000000-0005-0000-0000-0000355F0000}"/>
    <cellStyle name="Normal 3 2 7 5 3 2" xfId="25378" xr:uid="{00000000-0005-0000-0000-0000365F0000}"/>
    <cellStyle name="Normal 3 2 7 5 4" xfId="25379" xr:uid="{00000000-0005-0000-0000-0000375F0000}"/>
    <cellStyle name="Normal 3 2 7 6" xfId="25380" xr:uid="{00000000-0005-0000-0000-0000385F0000}"/>
    <cellStyle name="Normal 3 2 7 6 2" xfId="25381" xr:uid="{00000000-0005-0000-0000-0000395F0000}"/>
    <cellStyle name="Normal 3 2 7 6 2 2" xfId="25382" xr:uid="{00000000-0005-0000-0000-00003A5F0000}"/>
    <cellStyle name="Normal 3 2 7 6 2 2 2" xfId="25383" xr:uid="{00000000-0005-0000-0000-00003B5F0000}"/>
    <cellStyle name="Normal 3 2 7 6 2 3" xfId="25384" xr:uid="{00000000-0005-0000-0000-00003C5F0000}"/>
    <cellStyle name="Normal 3 2 7 6 3" xfId="25385" xr:uid="{00000000-0005-0000-0000-00003D5F0000}"/>
    <cellStyle name="Normal 3 2 7 6 3 2" xfId="25386" xr:uid="{00000000-0005-0000-0000-00003E5F0000}"/>
    <cellStyle name="Normal 3 2 7 6 4" xfId="25387" xr:uid="{00000000-0005-0000-0000-00003F5F0000}"/>
    <cellStyle name="Normal 3 2 7 7" xfId="25388" xr:uid="{00000000-0005-0000-0000-0000405F0000}"/>
    <cellStyle name="Normal 3 2 7 7 2" xfId="25389" xr:uid="{00000000-0005-0000-0000-0000415F0000}"/>
    <cellStyle name="Normal 3 2 7 7 2 2" xfId="25390" xr:uid="{00000000-0005-0000-0000-0000425F0000}"/>
    <cellStyle name="Normal 3 2 7 7 3" xfId="25391" xr:uid="{00000000-0005-0000-0000-0000435F0000}"/>
    <cellStyle name="Normal 3 2 7 8" xfId="25392" xr:uid="{00000000-0005-0000-0000-0000445F0000}"/>
    <cellStyle name="Normal 3 2 7 8 2" xfId="25393" xr:uid="{00000000-0005-0000-0000-0000455F0000}"/>
    <cellStyle name="Normal 3 2 7 9" xfId="25394" xr:uid="{00000000-0005-0000-0000-0000465F0000}"/>
    <cellStyle name="Normal 3 2 7 9 2" xfId="25395" xr:uid="{00000000-0005-0000-0000-0000475F0000}"/>
    <cellStyle name="Normal 3 2 8" xfId="25396" xr:uid="{00000000-0005-0000-0000-0000485F0000}"/>
    <cellStyle name="Normal 3 2 8 10" xfId="25397" xr:uid="{00000000-0005-0000-0000-0000495F0000}"/>
    <cellStyle name="Normal 3 2 8 2" xfId="25398" xr:uid="{00000000-0005-0000-0000-00004A5F0000}"/>
    <cellStyle name="Normal 3 2 8 2 2" xfId="25399" xr:uid="{00000000-0005-0000-0000-00004B5F0000}"/>
    <cellStyle name="Normal 3 2 8 2 2 2" xfId="25400" xr:uid="{00000000-0005-0000-0000-00004C5F0000}"/>
    <cellStyle name="Normal 3 2 8 2 2 2 2" xfId="25401" xr:uid="{00000000-0005-0000-0000-00004D5F0000}"/>
    <cellStyle name="Normal 3 2 8 2 2 2 2 2" xfId="25402" xr:uid="{00000000-0005-0000-0000-00004E5F0000}"/>
    <cellStyle name="Normal 3 2 8 2 2 2 2 2 2" xfId="25403" xr:uid="{00000000-0005-0000-0000-00004F5F0000}"/>
    <cellStyle name="Normal 3 2 8 2 2 2 2 2 2 2" xfId="25404" xr:uid="{00000000-0005-0000-0000-0000505F0000}"/>
    <cellStyle name="Normal 3 2 8 2 2 2 2 2 3" xfId="25405" xr:uid="{00000000-0005-0000-0000-0000515F0000}"/>
    <cellStyle name="Normal 3 2 8 2 2 2 2 3" xfId="25406" xr:uid="{00000000-0005-0000-0000-0000525F0000}"/>
    <cellStyle name="Normal 3 2 8 2 2 2 2 3 2" xfId="25407" xr:uid="{00000000-0005-0000-0000-0000535F0000}"/>
    <cellStyle name="Normal 3 2 8 2 2 2 2 4" xfId="25408" xr:uid="{00000000-0005-0000-0000-0000545F0000}"/>
    <cellStyle name="Normal 3 2 8 2 2 2 3" xfId="25409" xr:uid="{00000000-0005-0000-0000-0000555F0000}"/>
    <cellStyle name="Normal 3 2 8 2 2 2 3 2" xfId="25410" xr:uid="{00000000-0005-0000-0000-0000565F0000}"/>
    <cellStyle name="Normal 3 2 8 2 2 2 3 2 2" xfId="25411" xr:uid="{00000000-0005-0000-0000-0000575F0000}"/>
    <cellStyle name="Normal 3 2 8 2 2 2 3 3" xfId="25412" xr:uid="{00000000-0005-0000-0000-0000585F0000}"/>
    <cellStyle name="Normal 3 2 8 2 2 2 4" xfId="25413" xr:uid="{00000000-0005-0000-0000-0000595F0000}"/>
    <cellStyle name="Normal 3 2 8 2 2 2 4 2" xfId="25414" xr:uid="{00000000-0005-0000-0000-00005A5F0000}"/>
    <cellStyle name="Normal 3 2 8 2 2 2 5" xfId="25415" xr:uid="{00000000-0005-0000-0000-00005B5F0000}"/>
    <cellStyle name="Normal 3 2 8 2 2 3" xfId="25416" xr:uid="{00000000-0005-0000-0000-00005C5F0000}"/>
    <cellStyle name="Normal 3 2 8 2 2 3 2" xfId="25417" xr:uid="{00000000-0005-0000-0000-00005D5F0000}"/>
    <cellStyle name="Normal 3 2 8 2 2 3 2 2" xfId="25418" xr:uid="{00000000-0005-0000-0000-00005E5F0000}"/>
    <cellStyle name="Normal 3 2 8 2 2 3 2 2 2" xfId="25419" xr:uid="{00000000-0005-0000-0000-00005F5F0000}"/>
    <cellStyle name="Normal 3 2 8 2 2 3 2 3" xfId="25420" xr:uid="{00000000-0005-0000-0000-0000605F0000}"/>
    <cellStyle name="Normal 3 2 8 2 2 3 3" xfId="25421" xr:uid="{00000000-0005-0000-0000-0000615F0000}"/>
    <cellStyle name="Normal 3 2 8 2 2 3 3 2" xfId="25422" xr:uid="{00000000-0005-0000-0000-0000625F0000}"/>
    <cellStyle name="Normal 3 2 8 2 2 3 4" xfId="25423" xr:uid="{00000000-0005-0000-0000-0000635F0000}"/>
    <cellStyle name="Normal 3 2 8 2 2 4" xfId="25424" xr:uid="{00000000-0005-0000-0000-0000645F0000}"/>
    <cellStyle name="Normal 3 2 8 2 2 4 2" xfId="25425" xr:uid="{00000000-0005-0000-0000-0000655F0000}"/>
    <cellStyle name="Normal 3 2 8 2 2 4 2 2" xfId="25426" xr:uid="{00000000-0005-0000-0000-0000665F0000}"/>
    <cellStyle name="Normal 3 2 8 2 2 4 2 2 2" xfId="25427" xr:uid="{00000000-0005-0000-0000-0000675F0000}"/>
    <cellStyle name="Normal 3 2 8 2 2 4 2 3" xfId="25428" xr:uid="{00000000-0005-0000-0000-0000685F0000}"/>
    <cellStyle name="Normal 3 2 8 2 2 4 3" xfId="25429" xr:uid="{00000000-0005-0000-0000-0000695F0000}"/>
    <cellStyle name="Normal 3 2 8 2 2 4 3 2" xfId="25430" xr:uid="{00000000-0005-0000-0000-00006A5F0000}"/>
    <cellStyle name="Normal 3 2 8 2 2 4 4" xfId="25431" xr:uid="{00000000-0005-0000-0000-00006B5F0000}"/>
    <cellStyle name="Normal 3 2 8 2 2 5" xfId="25432" xr:uid="{00000000-0005-0000-0000-00006C5F0000}"/>
    <cellStyle name="Normal 3 2 8 2 2 5 2" xfId="25433" xr:uid="{00000000-0005-0000-0000-00006D5F0000}"/>
    <cellStyle name="Normal 3 2 8 2 2 5 2 2" xfId="25434" xr:uid="{00000000-0005-0000-0000-00006E5F0000}"/>
    <cellStyle name="Normal 3 2 8 2 2 5 3" xfId="25435" xr:uid="{00000000-0005-0000-0000-00006F5F0000}"/>
    <cellStyle name="Normal 3 2 8 2 2 6" xfId="25436" xr:uid="{00000000-0005-0000-0000-0000705F0000}"/>
    <cellStyle name="Normal 3 2 8 2 2 6 2" xfId="25437" xr:uid="{00000000-0005-0000-0000-0000715F0000}"/>
    <cellStyle name="Normal 3 2 8 2 2 7" xfId="25438" xr:uid="{00000000-0005-0000-0000-0000725F0000}"/>
    <cellStyle name="Normal 3 2 8 2 2 7 2" xfId="25439" xr:uid="{00000000-0005-0000-0000-0000735F0000}"/>
    <cellStyle name="Normal 3 2 8 2 2 8" xfId="25440" xr:uid="{00000000-0005-0000-0000-0000745F0000}"/>
    <cellStyle name="Normal 3 2 8 2 3" xfId="25441" xr:uid="{00000000-0005-0000-0000-0000755F0000}"/>
    <cellStyle name="Normal 3 2 8 2 3 2" xfId="25442" xr:uid="{00000000-0005-0000-0000-0000765F0000}"/>
    <cellStyle name="Normal 3 2 8 2 3 2 2" xfId="25443" xr:uid="{00000000-0005-0000-0000-0000775F0000}"/>
    <cellStyle name="Normal 3 2 8 2 3 2 2 2" xfId="25444" xr:uid="{00000000-0005-0000-0000-0000785F0000}"/>
    <cellStyle name="Normal 3 2 8 2 3 2 2 2 2" xfId="25445" xr:uid="{00000000-0005-0000-0000-0000795F0000}"/>
    <cellStyle name="Normal 3 2 8 2 3 2 2 3" xfId="25446" xr:uid="{00000000-0005-0000-0000-00007A5F0000}"/>
    <cellStyle name="Normal 3 2 8 2 3 2 3" xfId="25447" xr:uid="{00000000-0005-0000-0000-00007B5F0000}"/>
    <cellStyle name="Normal 3 2 8 2 3 2 3 2" xfId="25448" xr:uid="{00000000-0005-0000-0000-00007C5F0000}"/>
    <cellStyle name="Normal 3 2 8 2 3 2 4" xfId="25449" xr:uid="{00000000-0005-0000-0000-00007D5F0000}"/>
    <cellStyle name="Normal 3 2 8 2 3 3" xfId="25450" xr:uid="{00000000-0005-0000-0000-00007E5F0000}"/>
    <cellStyle name="Normal 3 2 8 2 3 3 2" xfId="25451" xr:uid="{00000000-0005-0000-0000-00007F5F0000}"/>
    <cellStyle name="Normal 3 2 8 2 3 3 2 2" xfId="25452" xr:uid="{00000000-0005-0000-0000-0000805F0000}"/>
    <cellStyle name="Normal 3 2 8 2 3 3 3" xfId="25453" xr:uid="{00000000-0005-0000-0000-0000815F0000}"/>
    <cellStyle name="Normal 3 2 8 2 3 4" xfId="25454" xr:uid="{00000000-0005-0000-0000-0000825F0000}"/>
    <cellStyle name="Normal 3 2 8 2 3 4 2" xfId="25455" xr:uid="{00000000-0005-0000-0000-0000835F0000}"/>
    <cellStyle name="Normal 3 2 8 2 3 5" xfId="25456" xr:uid="{00000000-0005-0000-0000-0000845F0000}"/>
    <cellStyle name="Normal 3 2 8 2 4" xfId="25457" xr:uid="{00000000-0005-0000-0000-0000855F0000}"/>
    <cellStyle name="Normal 3 2 8 2 4 2" xfId="25458" xr:uid="{00000000-0005-0000-0000-0000865F0000}"/>
    <cellStyle name="Normal 3 2 8 2 4 2 2" xfId="25459" xr:uid="{00000000-0005-0000-0000-0000875F0000}"/>
    <cellStyle name="Normal 3 2 8 2 4 2 2 2" xfId="25460" xr:uid="{00000000-0005-0000-0000-0000885F0000}"/>
    <cellStyle name="Normal 3 2 8 2 4 2 3" xfId="25461" xr:uid="{00000000-0005-0000-0000-0000895F0000}"/>
    <cellStyle name="Normal 3 2 8 2 4 3" xfId="25462" xr:uid="{00000000-0005-0000-0000-00008A5F0000}"/>
    <cellStyle name="Normal 3 2 8 2 4 3 2" xfId="25463" xr:uid="{00000000-0005-0000-0000-00008B5F0000}"/>
    <cellStyle name="Normal 3 2 8 2 4 4" xfId="25464" xr:uid="{00000000-0005-0000-0000-00008C5F0000}"/>
    <cellStyle name="Normal 3 2 8 2 5" xfId="25465" xr:uid="{00000000-0005-0000-0000-00008D5F0000}"/>
    <cellStyle name="Normal 3 2 8 2 5 2" xfId="25466" xr:uid="{00000000-0005-0000-0000-00008E5F0000}"/>
    <cellStyle name="Normal 3 2 8 2 5 2 2" xfId="25467" xr:uid="{00000000-0005-0000-0000-00008F5F0000}"/>
    <cellStyle name="Normal 3 2 8 2 5 2 2 2" xfId="25468" xr:uid="{00000000-0005-0000-0000-0000905F0000}"/>
    <cellStyle name="Normal 3 2 8 2 5 2 3" xfId="25469" xr:uid="{00000000-0005-0000-0000-0000915F0000}"/>
    <cellStyle name="Normal 3 2 8 2 5 3" xfId="25470" xr:uid="{00000000-0005-0000-0000-0000925F0000}"/>
    <cellStyle name="Normal 3 2 8 2 5 3 2" xfId="25471" xr:uid="{00000000-0005-0000-0000-0000935F0000}"/>
    <cellStyle name="Normal 3 2 8 2 5 4" xfId="25472" xr:uid="{00000000-0005-0000-0000-0000945F0000}"/>
    <cellStyle name="Normal 3 2 8 2 6" xfId="25473" xr:uid="{00000000-0005-0000-0000-0000955F0000}"/>
    <cellStyle name="Normal 3 2 8 2 6 2" xfId="25474" xr:uid="{00000000-0005-0000-0000-0000965F0000}"/>
    <cellStyle name="Normal 3 2 8 2 6 2 2" xfId="25475" xr:uid="{00000000-0005-0000-0000-0000975F0000}"/>
    <cellStyle name="Normal 3 2 8 2 6 3" xfId="25476" xr:uid="{00000000-0005-0000-0000-0000985F0000}"/>
    <cellStyle name="Normal 3 2 8 2 7" xfId="25477" xr:uid="{00000000-0005-0000-0000-0000995F0000}"/>
    <cellStyle name="Normal 3 2 8 2 7 2" xfId="25478" xr:uid="{00000000-0005-0000-0000-00009A5F0000}"/>
    <cellStyle name="Normal 3 2 8 2 8" xfId="25479" xr:uid="{00000000-0005-0000-0000-00009B5F0000}"/>
    <cellStyle name="Normal 3 2 8 2 8 2" xfId="25480" xr:uid="{00000000-0005-0000-0000-00009C5F0000}"/>
    <cellStyle name="Normal 3 2 8 2 9" xfId="25481" xr:uid="{00000000-0005-0000-0000-00009D5F0000}"/>
    <cellStyle name="Normal 3 2 8 3" xfId="25482" xr:uid="{00000000-0005-0000-0000-00009E5F0000}"/>
    <cellStyle name="Normal 3 2 8 3 2" xfId="25483" xr:uid="{00000000-0005-0000-0000-00009F5F0000}"/>
    <cellStyle name="Normal 3 2 8 3 2 2" xfId="25484" xr:uid="{00000000-0005-0000-0000-0000A05F0000}"/>
    <cellStyle name="Normal 3 2 8 3 2 2 2" xfId="25485" xr:uid="{00000000-0005-0000-0000-0000A15F0000}"/>
    <cellStyle name="Normal 3 2 8 3 2 2 2 2" xfId="25486" xr:uid="{00000000-0005-0000-0000-0000A25F0000}"/>
    <cellStyle name="Normal 3 2 8 3 2 2 2 2 2" xfId="25487" xr:uid="{00000000-0005-0000-0000-0000A35F0000}"/>
    <cellStyle name="Normal 3 2 8 3 2 2 2 3" xfId="25488" xr:uid="{00000000-0005-0000-0000-0000A45F0000}"/>
    <cellStyle name="Normal 3 2 8 3 2 2 3" xfId="25489" xr:uid="{00000000-0005-0000-0000-0000A55F0000}"/>
    <cellStyle name="Normal 3 2 8 3 2 2 3 2" xfId="25490" xr:uid="{00000000-0005-0000-0000-0000A65F0000}"/>
    <cellStyle name="Normal 3 2 8 3 2 2 4" xfId="25491" xr:uid="{00000000-0005-0000-0000-0000A75F0000}"/>
    <cellStyle name="Normal 3 2 8 3 2 3" xfId="25492" xr:uid="{00000000-0005-0000-0000-0000A85F0000}"/>
    <cellStyle name="Normal 3 2 8 3 2 3 2" xfId="25493" xr:uid="{00000000-0005-0000-0000-0000A95F0000}"/>
    <cellStyle name="Normal 3 2 8 3 2 3 2 2" xfId="25494" xr:uid="{00000000-0005-0000-0000-0000AA5F0000}"/>
    <cellStyle name="Normal 3 2 8 3 2 3 3" xfId="25495" xr:uid="{00000000-0005-0000-0000-0000AB5F0000}"/>
    <cellStyle name="Normal 3 2 8 3 2 4" xfId="25496" xr:uid="{00000000-0005-0000-0000-0000AC5F0000}"/>
    <cellStyle name="Normal 3 2 8 3 2 4 2" xfId="25497" xr:uid="{00000000-0005-0000-0000-0000AD5F0000}"/>
    <cellStyle name="Normal 3 2 8 3 2 5" xfId="25498" xr:uid="{00000000-0005-0000-0000-0000AE5F0000}"/>
    <cellStyle name="Normal 3 2 8 3 3" xfId="25499" xr:uid="{00000000-0005-0000-0000-0000AF5F0000}"/>
    <cellStyle name="Normal 3 2 8 3 3 2" xfId="25500" xr:uid="{00000000-0005-0000-0000-0000B05F0000}"/>
    <cellStyle name="Normal 3 2 8 3 3 2 2" xfId="25501" xr:uid="{00000000-0005-0000-0000-0000B15F0000}"/>
    <cellStyle name="Normal 3 2 8 3 3 2 2 2" xfId="25502" xr:uid="{00000000-0005-0000-0000-0000B25F0000}"/>
    <cellStyle name="Normal 3 2 8 3 3 2 3" xfId="25503" xr:uid="{00000000-0005-0000-0000-0000B35F0000}"/>
    <cellStyle name="Normal 3 2 8 3 3 3" xfId="25504" xr:uid="{00000000-0005-0000-0000-0000B45F0000}"/>
    <cellStyle name="Normal 3 2 8 3 3 3 2" xfId="25505" xr:uid="{00000000-0005-0000-0000-0000B55F0000}"/>
    <cellStyle name="Normal 3 2 8 3 3 4" xfId="25506" xr:uid="{00000000-0005-0000-0000-0000B65F0000}"/>
    <cellStyle name="Normal 3 2 8 3 4" xfId="25507" xr:uid="{00000000-0005-0000-0000-0000B75F0000}"/>
    <cellStyle name="Normal 3 2 8 3 4 2" xfId="25508" xr:uid="{00000000-0005-0000-0000-0000B85F0000}"/>
    <cellStyle name="Normal 3 2 8 3 4 2 2" xfId="25509" xr:uid="{00000000-0005-0000-0000-0000B95F0000}"/>
    <cellStyle name="Normal 3 2 8 3 4 2 2 2" xfId="25510" xr:uid="{00000000-0005-0000-0000-0000BA5F0000}"/>
    <cellStyle name="Normal 3 2 8 3 4 2 3" xfId="25511" xr:uid="{00000000-0005-0000-0000-0000BB5F0000}"/>
    <cellStyle name="Normal 3 2 8 3 4 3" xfId="25512" xr:uid="{00000000-0005-0000-0000-0000BC5F0000}"/>
    <cellStyle name="Normal 3 2 8 3 4 3 2" xfId="25513" xr:uid="{00000000-0005-0000-0000-0000BD5F0000}"/>
    <cellStyle name="Normal 3 2 8 3 4 4" xfId="25514" xr:uid="{00000000-0005-0000-0000-0000BE5F0000}"/>
    <cellStyle name="Normal 3 2 8 3 5" xfId="25515" xr:uid="{00000000-0005-0000-0000-0000BF5F0000}"/>
    <cellStyle name="Normal 3 2 8 3 5 2" xfId="25516" xr:uid="{00000000-0005-0000-0000-0000C05F0000}"/>
    <cellStyle name="Normal 3 2 8 3 5 2 2" xfId="25517" xr:uid="{00000000-0005-0000-0000-0000C15F0000}"/>
    <cellStyle name="Normal 3 2 8 3 5 3" xfId="25518" xr:uid="{00000000-0005-0000-0000-0000C25F0000}"/>
    <cellStyle name="Normal 3 2 8 3 6" xfId="25519" xr:uid="{00000000-0005-0000-0000-0000C35F0000}"/>
    <cellStyle name="Normal 3 2 8 3 6 2" xfId="25520" xr:uid="{00000000-0005-0000-0000-0000C45F0000}"/>
    <cellStyle name="Normal 3 2 8 3 7" xfId="25521" xr:uid="{00000000-0005-0000-0000-0000C55F0000}"/>
    <cellStyle name="Normal 3 2 8 3 7 2" xfId="25522" xr:uid="{00000000-0005-0000-0000-0000C65F0000}"/>
    <cellStyle name="Normal 3 2 8 3 8" xfId="25523" xr:uid="{00000000-0005-0000-0000-0000C75F0000}"/>
    <cellStyle name="Normal 3 2 8 4" xfId="25524" xr:uid="{00000000-0005-0000-0000-0000C85F0000}"/>
    <cellStyle name="Normal 3 2 8 4 2" xfId="25525" xr:uid="{00000000-0005-0000-0000-0000C95F0000}"/>
    <cellStyle name="Normal 3 2 8 4 2 2" xfId="25526" xr:uid="{00000000-0005-0000-0000-0000CA5F0000}"/>
    <cellStyle name="Normal 3 2 8 4 2 2 2" xfId="25527" xr:uid="{00000000-0005-0000-0000-0000CB5F0000}"/>
    <cellStyle name="Normal 3 2 8 4 2 2 2 2" xfId="25528" xr:uid="{00000000-0005-0000-0000-0000CC5F0000}"/>
    <cellStyle name="Normal 3 2 8 4 2 2 3" xfId="25529" xr:uid="{00000000-0005-0000-0000-0000CD5F0000}"/>
    <cellStyle name="Normal 3 2 8 4 2 3" xfId="25530" xr:uid="{00000000-0005-0000-0000-0000CE5F0000}"/>
    <cellStyle name="Normal 3 2 8 4 2 3 2" xfId="25531" xr:uid="{00000000-0005-0000-0000-0000CF5F0000}"/>
    <cellStyle name="Normal 3 2 8 4 2 4" xfId="25532" xr:uid="{00000000-0005-0000-0000-0000D05F0000}"/>
    <cellStyle name="Normal 3 2 8 4 3" xfId="25533" xr:uid="{00000000-0005-0000-0000-0000D15F0000}"/>
    <cellStyle name="Normal 3 2 8 4 3 2" xfId="25534" xr:uid="{00000000-0005-0000-0000-0000D25F0000}"/>
    <cellStyle name="Normal 3 2 8 4 3 2 2" xfId="25535" xr:uid="{00000000-0005-0000-0000-0000D35F0000}"/>
    <cellStyle name="Normal 3 2 8 4 3 3" xfId="25536" xr:uid="{00000000-0005-0000-0000-0000D45F0000}"/>
    <cellStyle name="Normal 3 2 8 4 4" xfId="25537" xr:uid="{00000000-0005-0000-0000-0000D55F0000}"/>
    <cellStyle name="Normal 3 2 8 4 4 2" xfId="25538" xr:uid="{00000000-0005-0000-0000-0000D65F0000}"/>
    <cellStyle name="Normal 3 2 8 4 5" xfId="25539" xr:uid="{00000000-0005-0000-0000-0000D75F0000}"/>
    <cellStyle name="Normal 3 2 8 5" xfId="25540" xr:uid="{00000000-0005-0000-0000-0000D85F0000}"/>
    <cellStyle name="Normal 3 2 8 5 2" xfId="25541" xr:uid="{00000000-0005-0000-0000-0000D95F0000}"/>
    <cellStyle name="Normal 3 2 8 5 2 2" xfId="25542" xr:uid="{00000000-0005-0000-0000-0000DA5F0000}"/>
    <cellStyle name="Normal 3 2 8 5 2 2 2" xfId="25543" xr:uid="{00000000-0005-0000-0000-0000DB5F0000}"/>
    <cellStyle name="Normal 3 2 8 5 2 3" xfId="25544" xr:uid="{00000000-0005-0000-0000-0000DC5F0000}"/>
    <cellStyle name="Normal 3 2 8 5 3" xfId="25545" xr:uid="{00000000-0005-0000-0000-0000DD5F0000}"/>
    <cellStyle name="Normal 3 2 8 5 3 2" xfId="25546" xr:uid="{00000000-0005-0000-0000-0000DE5F0000}"/>
    <cellStyle name="Normal 3 2 8 5 4" xfId="25547" xr:uid="{00000000-0005-0000-0000-0000DF5F0000}"/>
    <cellStyle name="Normal 3 2 8 6" xfId="25548" xr:uid="{00000000-0005-0000-0000-0000E05F0000}"/>
    <cellStyle name="Normal 3 2 8 6 2" xfId="25549" xr:uid="{00000000-0005-0000-0000-0000E15F0000}"/>
    <cellStyle name="Normal 3 2 8 6 2 2" xfId="25550" xr:uid="{00000000-0005-0000-0000-0000E25F0000}"/>
    <cellStyle name="Normal 3 2 8 6 2 2 2" xfId="25551" xr:uid="{00000000-0005-0000-0000-0000E35F0000}"/>
    <cellStyle name="Normal 3 2 8 6 2 3" xfId="25552" xr:uid="{00000000-0005-0000-0000-0000E45F0000}"/>
    <cellStyle name="Normal 3 2 8 6 3" xfId="25553" xr:uid="{00000000-0005-0000-0000-0000E55F0000}"/>
    <cellStyle name="Normal 3 2 8 6 3 2" xfId="25554" xr:uid="{00000000-0005-0000-0000-0000E65F0000}"/>
    <cellStyle name="Normal 3 2 8 6 4" xfId="25555" xr:uid="{00000000-0005-0000-0000-0000E75F0000}"/>
    <cellStyle name="Normal 3 2 8 7" xfId="25556" xr:uid="{00000000-0005-0000-0000-0000E85F0000}"/>
    <cellStyle name="Normal 3 2 8 7 2" xfId="25557" xr:uid="{00000000-0005-0000-0000-0000E95F0000}"/>
    <cellStyle name="Normal 3 2 8 7 2 2" xfId="25558" xr:uid="{00000000-0005-0000-0000-0000EA5F0000}"/>
    <cellStyle name="Normal 3 2 8 7 3" xfId="25559" xr:uid="{00000000-0005-0000-0000-0000EB5F0000}"/>
    <cellStyle name="Normal 3 2 8 8" xfId="25560" xr:uid="{00000000-0005-0000-0000-0000EC5F0000}"/>
    <cellStyle name="Normal 3 2 8 8 2" xfId="25561" xr:uid="{00000000-0005-0000-0000-0000ED5F0000}"/>
    <cellStyle name="Normal 3 2 8 9" xfId="25562" xr:uid="{00000000-0005-0000-0000-0000EE5F0000}"/>
    <cellStyle name="Normal 3 2 8 9 2" xfId="25563" xr:uid="{00000000-0005-0000-0000-0000EF5F0000}"/>
    <cellStyle name="Normal 3 2 9" xfId="25564" xr:uid="{00000000-0005-0000-0000-0000F05F0000}"/>
    <cellStyle name="Normal 3 2 9 2" xfId="25565" xr:uid="{00000000-0005-0000-0000-0000F15F0000}"/>
    <cellStyle name="Normal 3 2 9 2 2" xfId="25566" xr:uid="{00000000-0005-0000-0000-0000F25F0000}"/>
    <cellStyle name="Normal 3 2 9 2 2 2" xfId="25567" xr:uid="{00000000-0005-0000-0000-0000F35F0000}"/>
    <cellStyle name="Normal 3 2 9 2 2 2 2" xfId="25568" xr:uid="{00000000-0005-0000-0000-0000F45F0000}"/>
    <cellStyle name="Normal 3 2 9 2 2 2 2 2" xfId="25569" xr:uid="{00000000-0005-0000-0000-0000F55F0000}"/>
    <cellStyle name="Normal 3 2 9 2 2 2 2 2 2" xfId="25570" xr:uid="{00000000-0005-0000-0000-0000F65F0000}"/>
    <cellStyle name="Normal 3 2 9 2 2 2 2 3" xfId="25571" xr:uid="{00000000-0005-0000-0000-0000F75F0000}"/>
    <cellStyle name="Normal 3 2 9 2 2 2 3" xfId="25572" xr:uid="{00000000-0005-0000-0000-0000F85F0000}"/>
    <cellStyle name="Normal 3 2 9 2 2 2 3 2" xfId="25573" xr:uid="{00000000-0005-0000-0000-0000F95F0000}"/>
    <cellStyle name="Normal 3 2 9 2 2 2 4" xfId="25574" xr:uid="{00000000-0005-0000-0000-0000FA5F0000}"/>
    <cellStyle name="Normal 3 2 9 2 2 3" xfId="25575" xr:uid="{00000000-0005-0000-0000-0000FB5F0000}"/>
    <cellStyle name="Normal 3 2 9 2 2 3 2" xfId="25576" xr:uid="{00000000-0005-0000-0000-0000FC5F0000}"/>
    <cellStyle name="Normal 3 2 9 2 2 3 2 2" xfId="25577" xr:uid="{00000000-0005-0000-0000-0000FD5F0000}"/>
    <cellStyle name="Normal 3 2 9 2 2 3 3" xfId="25578" xr:uid="{00000000-0005-0000-0000-0000FE5F0000}"/>
    <cellStyle name="Normal 3 2 9 2 2 4" xfId="25579" xr:uid="{00000000-0005-0000-0000-0000FF5F0000}"/>
    <cellStyle name="Normal 3 2 9 2 2 4 2" xfId="25580" xr:uid="{00000000-0005-0000-0000-000000600000}"/>
    <cellStyle name="Normal 3 2 9 2 2 5" xfId="25581" xr:uid="{00000000-0005-0000-0000-000001600000}"/>
    <cellStyle name="Normal 3 2 9 2 3" xfId="25582" xr:uid="{00000000-0005-0000-0000-000002600000}"/>
    <cellStyle name="Normal 3 2 9 2 3 2" xfId="25583" xr:uid="{00000000-0005-0000-0000-000003600000}"/>
    <cellStyle name="Normal 3 2 9 2 3 2 2" xfId="25584" xr:uid="{00000000-0005-0000-0000-000004600000}"/>
    <cellStyle name="Normal 3 2 9 2 3 2 2 2" xfId="25585" xr:uid="{00000000-0005-0000-0000-000005600000}"/>
    <cellStyle name="Normal 3 2 9 2 3 2 3" xfId="25586" xr:uid="{00000000-0005-0000-0000-000006600000}"/>
    <cellStyle name="Normal 3 2 9 2 3 3" xfId="25587" xr:uid="{00000000-0005-0000-0000-000007600000}"/>
    <cellStyle name="Normal 3 2 9 2 3 3 2" xfId="25588" xr:uid="{00000000-0005-0000-0000-000008600000}"/>
    <cellStyle name="Normal 3 2 9 2 3 4" xfId="25589" xr:uid="{00000000-0005-0000-0000-000009600000}"/>
    <cellStyle name="Normal 3 2 9 2 4" xfId="25590" xr:uid="{00000000-0005-0000-0000-00000A600000}"/>
    <cellStyle name="Normal 3 2 9 2 4 2" xfId="25591" xr:uid="{00000000-0005-0000-0000-00000B600000}"/>
    <cellStyle name="Normal 3 2 9 2 4 2 2" xfId="25592" xr:uid="{00000000-0005-0000-0000-00000C600000}"/>
    <cellStyle name="Normal 3 2 9 2 4 2 2 2" xfId="25593" xr:uid="{00000000-0005-0000-0000-00000D600000}"/>
    <cellStyle name="Normal 3 2 9 2 4 2 3" xfId="25594" xr:uid="{00000000-0005-0000-0000-00000E600000}"/>
    <cellStyle name="Normal 3 2 9 2 4 3" xfId="25595" xr:uid="{00000000-0005-0000-0000-00000F600000}"/>
    <cellStyle name="Normal 3 2 9 2 4 3 2" xfId="25596" xr:uid="{00000000-0005-0000-0000-000010600000}"/>
    <cellStyle name="Normal 3 2 9 2 4 4" xfId="25597" xr:uid="{00000000-0005-0000-0000-000011600000}"/>
    <cellStyle name="Normal 3 2 9 2 5" xfId="25598" xr:uid="{00000000-0005-0000-0000-000012600000}"/>
    <cellStyle name="Normal 3 2 9 2 5 2" xfId="25599" xr:uid="{00000000-0005-0000-0000-000013600000}"/>
    <cellStyle name="Normal 3 2 9 2 5 2 2" xfId="25600" xr:uid="{00000000-0005-0000-0000-000014600000}"/>
    <cellStyle name="Normal 3 2 9 2 5 3" xfId="25601" xr:uid="{00000000-0005-0000-0000-000015600000}"/>
    <cellStyle name="Normal 3 2 9 2 6" xfId="25602" xr:uid="{00000000-0005-0000-0000-000016600000}"/>
    <cellStyle name="Normal 3 2 9 2 6 2" xfId="25603" xr:uid="{00000000-0005-0000-0000-000017600000}"/>
    <cellStyle name="Normal 3 2 9 2 7" xfId="25604" xr:uid="{00000000-0005-0000-0000-000018600000}"/>
    <cellStyle name="Normal 3 2 9 2 7 2" xfId="25605" xr:uid="{00000000-0005-0000-0000-000019600000}"/>
    <cellStyle name="Normal 3 2 9 2 8" xfId="25606" xr:uid="{00000000-0005-0000-0000-00001A600000}"/>
    <cellStyle name="Normal 3 2 9 3" xfId="25607" xr:uid="{00000000-0005-0000-0000-00001B600000}"/>
    <cellStyle name="Normal 3 2 9 3 2" xfId="25608" xr:uid="{00000000-0005-0000-0000-00001C600000}"/>
    <cellStyle name="Normal 3 2 9 3 2 2" xfId="25609" xr:uid="{00000000-0005-0000-0000-00001D600000}"/>
    <cellStyle name="Normal 3 2 9 3 2 2 2" xfId="25610" xr:uid="{00000000-0005-0000-0000-00001E600000}"/>
    <cellStyle name="Normal 3 2 9 3 2 2 2 2" xfId="25611" xr:uid="{00000000-0005-0000-0000-00001F600000}"/>
    <cellStyle name="Normal 3 2 9 3 2 2 3" xfId="25612" xr:uid="{00000000-0005-0000-0000-000020600000}"/>
    <cellStyle name="Normal 3 2 9 3 2 3" xfId="25613" xr:uid="{00000000-0005-0000-0000-000021600000}"/>
    <cellStyle name="Normal 3 2 9 3 2 3 2" xfId="25614" xr:uid="{00000000-0005-0000-0000-000022600000}"/>
    <cellStyle name="Normal 3 2 9 3 2 4" xfId="25615" xr:uid="{00000000-0005-0000-0000-000023600000}"/>
    <cellStyle name="Normal 3 2 9 3 3" xfId="25616" xr:uid="{00000000-0005-0000-0000-000024600000}"/>
    <cellStyle name="Normal 3 2 9 3 3 2" xfId="25617" xr:uid="{00000000-0005-0000-0000-000025600000}"/>
    <cellStyle name="Normal 3 2 9 3 3 2 2" xfId="25618" xr:uid="{00000000-0005-0000-0000-000026600000}"/>
    <cellStyle name="Normal 3 2 9 3 3 3" xfId="25619" xr:uid="{00000000-0005-0000-0000-000027600000}"/>
    <cellStyle name="Normal 3 2 9 3 4" xfId="25620" xr:uid="{00000000-0005-0000-0000-000028600000}"/>
    <cellStyle name="Normal 3 2 9 3 4 2" xfId="25621" xr:uid="{00000000-0005-0000-0000-000029600000}"/>
    <cellStyle name="Normal 3 2 9 3 5" xfId="25622" xr:uid="{00000000-0005-0000-0000-00002A600000}"/>
    <cellStyle name="Normal 3 2 9 4" xfId="25623" xr:uid="{00000000-0005-0000-0000-00002B600000}"/>
    <cellStyle name="Normal 3 2 9 4 2" xfId="25624" xr:uid="{00000000-0005-0000-0000-00002C600000}"/>
    <cellStyle name="Normal 3 2 9 4 2 2" xfId="25625" xr:uid="{00000000-0005-0000-0000-00002D600000}"/>
    <cellStyle name="Normal 3 2 9 4 2 2 2" xfId="25626" xr:uid="{00000000-0005-0000-0000-00002E600000}"/>
    <cellStyle name="Normal 3 2 9 4 2 3" xfId="25627" xr:uid="{00000000-0005-0000-0000-00002F600000}"/>
    <cellStyle name="Normal 3 2 9 4 3" xfId="25628" xr:uid="{00000000-0005-0000-0000-000030600000}"/>
    <cellStyle name="Normal 3 2 9 4 3 2" xfId="25629" xr:uid="{00000000-0005-0000-0000-000031600000}"/>
    <cellStyle name="Normal 3 2 9 4 4" xfId="25630" xr:uid="{00000000-0005-0000-0000-000032600000}"/>
    <cellStyle name="Normal 3 2 9 5" xfId="25631" xr:uid="{00000000-0005-0000-0000-000033600000}"/>
    <cellStyle name="Normal 3 2 9 5 2" xfId="25632" xr:uid="{00000000-0005-0000-0000-000034600000}"/>
    <cellStyle name="Normal 3 2 9 5 2 2" xfId="25633" xr:uid="{00000000-0005-0000-0000-000035600000}"/>
    <cellStyle name="Normal 3 2 9 5 2 2 2" xfId="25634" xr:uid="{00000000-0005-0000-0000-000036600000}"/>
    <cellStyle name="Normal 3 2 9 5 2 3" xfId="25635" xr:uid="{00000000-0005-0000-0000-000037600000}"/>
    <cellStyle name="Normal 3 2 9 5 3" xfId="25636" xr:uid="{00000000-0005-0000-0000-000038600000}"/>
    <cellStyle name="Normal 3 2 9 5 3 2" xfId="25637" xr:uid="{00000000-0005-0000-0000-000039600000}"/>
    <cellStyle name="Normal 3 2 9 5 4" xfId="25638" xr:uid="{00000000-0005-0000-0000-00003A600000}"/>
    <cellStyle name="Normal 3 2 9 6" xfId="25639" xr:uid="{00000000-0005-0000-0000-00003B600000}"/>
    <cellStyle name="Normal 3 2 9 6 2" xfId="25640" xr:uid="{00000000-0005-0000-0000-00003C600000}"/>
    <cellStyle name="Normal 3 2 9 6 2 2" xfId="25641" xr:uid="{00000000-0005-0000-0000-00003D600000}"/>
    <cellStyle name="Normal 3 2 9 6 3" xfId="25642" xr:uid="{00000000-0005-0000-0000-00003E600000}"/>
    <cellStyle name="Normal 3 2 9 7" xfId="25643" xr:uid="{00000000-0005-0000-0000-00003F600000}"/>
    <cellStyle name="Normal 3 2 9 7 2" xfId="25644" xr:uid="{00000000-0005-0000-0000-000040600000}"/>
    <cellStyle name="Normal 3 2 9 8" xfId="25645" xr:uid="{00000000-0005-0000-0000-000041600000}"/>
    <cellStyle name="Normal 3 2 9 8 2" xfId="25646" xr:uid="{00000000-0005-0000-0000-000042600000}"/>
    <cellStyle name="Normal 3 2 9 9" xfId="25647" xr:uid="{00000000-0005-0000-0000-000043600000}"/>
    <cellStyle name="Normal 3 2_Sheet1" xfId="25648" xr:uid="{00000000-0005-0000-0000-000044600000}"/>
    <cellStyle name="Normal 3 20" xfId="25649" xr:uid="{00000000-0005-0000-0000-000045600000}"/>
    <cellStyle name="Normal 3 20 2" xfId="25650" xr:uid="{00000000-0005-0000-0000-000046600000}"/>
    <cellStyle name="Normal 3 21" xfId="25651" xr:uid="{00000000-0005-0000-0000-000047600000}"/>
    <cellStyle name="Normal 3 21 2" xfId="25652" xr:uid="{00000000-0005-0000-0000-000048600000}"/>
    <cellStyle name="Normal 3 22" xfId="25653" xr:uid="{00000000-0005-0000-0000-000049600000}"/>
    <cellStyle name="Normal 3 22 2" xfId="25654" xr:uid="{00000000-0005-0000-0000-00004A600000}"/>
    <cellStyle name="Normal 3 23" xfId="25655" xr:uid="{00000000-0005-0000-0000-00004B600000}"/>
    <cellStyle name="Normal 3 23 2" xfId="25656" xr:uid="{00000000-0005-0000-0000-00004C600000}"/>
    <cellStyle name="Normal 3 24" xfId="25657" xr:uid="{00000000-0005-0000-0000-00004D600000}"/>
    <cellStyle name="Normal 3 24 2" xfId="25658" xr:uid="{00000000-0005-0000-0000-00004E600000}"/>
    <cellStyle name="Normal 3 25" xfId="25659" xr:uid="{00000000-0005-0000-0000-00004F600000}"/>
    <cellStyle name="Normal 3 25 2" xfId="25660" xr:uid="{00000000-0005-0000-0000-000050600000}"/>
    <cellStyle name="Normal 3 26" xfId="25661" xr:uid="{00000000-0005-0000-0000-000051600000}"/>
    <cellStyle name="Normal 3 26 2" xfId="25662" xr:uid="{00000000-0005-0000-0000-000052600000}"/>
    <cellStyle name="Normal 3 27" xfId="25663" xr:uid="{00000000-0005-0000-0000-000053600000}"/>
    <cellStyle name="Normal 3 28" xfId="25664" xr:uid="{00000000-0005-0000-0000-000054600000}"/>
    <cellStyle name="Normal 3 29" xfId="25665" xr:uid="{00000000-0005-0000-0000-000055600000}"/>
    <cellStyle name="Normal 3 3" xfId="1272" xr:uid="{00000000-0005-0000-0000-000056600000}"/>
    <cellStyle name="Normal 3 3 10" xfId="25666" xr:uid="{00000000-0005-0000-0000-000057600000}"/>
    <cellStyle name="Normal 3 3 10 2" xfId="25667" xr:uid="{00000000-0005-0000-0000-000058600000}"/>
    <cellStyle name="Normal 3 3 10 2 2" xfId="25668" xr:uid="{00000000-0005-0000-0000-000059600000}"/>
    <cellStyle name="Normal 3 3 10 2 2 2" xfId="25669" xr:uid="{00000000-0005-0000-0000-00005A600000}"/>
    <cellStyle name="Normal 3 3 10 2 2 2 2" xfId="25670" xr:uid="{00000000-0005-0000-0000-00005B600000}"/>
    <cellStyle name="Normal 3 3 10 2 2 2 2 2" xfId="25671" xr:uid="{00000000-0005-0000-0000-00005C600000}"/>
    <cellStyle name="Normal 3 3 10 2 2 2 3" xfId="25672" xr:uid="{00000000-0005-0000-0000-00005D600000}"/>
    <cellStyle name="Normal 3 3 10 2 2 3" xfId="25673" xr:uid="{00000000-0005-0000-0000-00005E600000}"/>
    <cellStyle name="Normal 3 3 10 2 2 3 2" xfId="25674" xr:uid="{00000000-0005-0000-0000-00005F600000}"/>
    <cellStyle name="Normal 3 3 10 2 2 4" xfId="25675" xr:uid="{00000000-0005-0000-0000-000060600000}"/>
    <cellStyle name="Normal 3 3 10 2 3" xfId="25676" xr:uid="{00000000-0005-0000-0000-000061600000}"/>
    <cellStyle name="Normal 3 3 10 2 3 2" xfId="25677" xr:uid="{00000000-0005-0000-0000-000062600000}"/>
    <cellStyle name="Normal 3 3 10 2 3 2 2" xfId="25678" xr:uid="{00000000-0005-0000-0000-000063600000}"/>
    <cellStyle name="Normal 3 3 10 2 3 3" xfId="25679" xr:uid="{00000000-0005-0000-0000-000064600000}"/>
    <cellStyle name="Normal 3 3 10 2 4" xfId="25680" xr:uid="{00000000-0005-0000-0000-000065600000}"/>
    <cellStyle name="Normal 3 3 10 2 4 2" xfId="25681" xr:uid="{00000000-0005-0000-0000-000066600000}"/>
    <cellStyle name="Normal 3 3 10 2 5" xfId="25682" xr:uid="{00000000-0005-0000-0000-000067600000}"/>
    <cellStyle name="Normal 3 3 10 3" xfId="25683" xr:uid="{00000000-0005-0000-0000-000068600000}"/>
    <cellStyle name="Normal 3 3 10 3 2" xfId="25684" xr:uid="{00000000-0005-0000-0000-000069600000}"/>
    <cellStyle name="Normal 3 3 10 3 2 2" xfId="25685" xr:uid="{00000000-0005-0000-0000-00006A600000}"/>
    <cellStyle name="Normal 3 3 10 3 2 2 2" xfId="25686" xr:uid="{00000000-0005-0000-0000-00006B600000}"/>
    <cellStyle name="Normal 3 3 10 3 2 3" xfId="25687" xr:uid="{00000000-0005-0000-0000-00006C600000}"/>
    <cellStyle name="Normal 3 3 10 3 3" xfId="25688" xr:uid="{00000000-0005-0000-0000-00006D600000}"/>
    <cellStyle name="Normal 3 3 10 3 3 2" xfId="25689" xr:uid="{00000000-0005-0000-0000-00006E600000}"/>
    <cellStyle name="Normal 3 3 10 3 4" xfId="25690" xr:uid="{00000000-0005-0000-0000-00006F600000}"/>
    <cellStyle name="Normal 3 3 10 4" xfId="25691" xr:uid="{00000000-0005-0000-0000-000070600000}"/>
    <cellStyle name="Normal 3 3 10 4 2" xfId="25692" xr:uid="{00000000-0005-0000-0000-000071600000}"/>
    <cellStyle name="Normal 3 3 10 4 2 2" xfId="25693" xr:uid="{00000000-0005-0000-0000-000072600000}"/>
    <cellStyle name="Normal 3 3 10 4 2 2 2" xfId="25694" xr:uid="{00000000-0005-0000-0000-000073600000}"/>
    <cellStyle name="Normal 3 3 10 4 2 3" xfId="25695" xr:uid="{00000000-0005-0000-0000-000074600000}"/>
    <cellStyle name="Normal 3 3 10 4 3" xfId="25696" xr:uid="{00000000-0005-0000-0000-000075600000}"/>
    <cellStyle name="Normal 3 3 10 4 3 2" xfId="25697" xr:uid="{00000000-0005-0000-0000-000076600000}"/>
    <cellStyle name="Normal 3 3 10 4 4" xfId="25698" xr:uid="{00000000-0005-0000-0000-000077600000}"/>
    <cellStyle name="Normal 3 3 10 5" xfId="25699" xr:uid="{00000000-0005-0000-0000-000078600000}"/>
    <cellStyle name="Normal 3 3 10 5 2" xfId="25700" xr:uid="{00000000-0005-0000-0000-000079600000}"/>
    <cellStyle name="Normal 3 3 10 5 2 2" xfId="25701" xr:uid="{00000000-0005-0000-0000-00007A600000}"/>
    <cellStyle name="Normal 3 3 10 5 3" xfId="25702" xr:uid="{00000000-0005-0000-0000-00007B600000}"/>
    <cellStyle name="Normal 3 3 10 6" xfId="25703" xr:uid="{00000000-0005-0000-0000-00007C600000}"/>
    <cellStyle name="Normal 3 3 10 6 2" xfId="25704" xr:uid="{00000000-0005-0000-0000-00007D600000}"/>
    <cellStyle name="Normal 3 3 10 7" xfId="25705" xr:uid="{00000000-0005-0000-0000-00007E600000}"/>
    <cellStyle name="Normal 3 3 10 7 2" xfId="25706" xr:uid="{00000000-0005-0000-0000-00007F600000}"/>
    <cellStyle name="Normal 3 3 10 8" xfId="25707" xr:uid="{00000000-0005-0000-0000-000080600000}"/>
    <cellStyle name="Normal 3 3 11" xfId="25708" xr:uid="{00000000-0005-0000-0000-000081600000}"/>
    <cellStyle name="Normal 3 3 11 2" xfId="25709" xr:uid="{00000000-0005-0000-0000-000082600000}"/>
    <cellStyle name="Normal 3 3 11 2 2" xfId="25710" xr:uid="{00000000-0005-0000-0000-000083600000}"/>
    <cellStyle name="Normal 3 3 11 2 2 2" xfId="25711" xr:uid="{00000000-0005-0000-0000-000084600000}"/>
    <cellStyle name="Normal 3 3 11 2 2 2 2" xfId="25712" xr:uid="{00000000-0005-0000-0000-000085600000}"/>
    <cellStyle name="Normal 3 3 11 2 2 2 2 2" xfId="25713" xr:uid="{00000000-0005-0000-0000-000086600000}"/>
    <cellStyle name="Normal 3 3 11 2 2 2 3" xfId="25714" xr:uid="{00000000-0005-0000-0000-000087600000}"/>
    <cellStyle name="Normal 3 3 11 2 2 3" xfId="25715" xr:uid="{00000000-0005-0000-0000-000088600000}"/>
    <cellStyle name="Normal 3 3 11 2 2 3 2" xfId="25716" xr:uid="{00000000-0005-0000-0000-000089600000}"/>
    <cellStyle name="Normal 3 3 11 2 2 4" xfId="25717" xr:uid="{00000000-0005-0000-0000-00008A600000}"/>
    <cellStyle name="Normal 3 3 11 2 3" xfId="25718" xr:uid="{00000000-0005-0000-0000-00008B600000}"/>
    <cellStyle name="Normal 3 3 11 2 3 2" xfId="25719" xr:uid="{00000000-0005-0000-0000-00008C600000}"/>
    <cellStyle name="Normal 3 3 11 2 3 2 2" xfId="25720" xr:uid="{00000000-0005-0000-0000-00008D600000}"/>
    <cellStyle name="Normal 3 3 11 2 3 3" xfId="25721" xr:uid="{00000000-0005-0000-0000-00008E600000}"/>
    <cellStyle name="Normal 3 3 11 2 4" xfId="25722" xr:uid="{00000000-0005-0000-0000-00008F600000}"/>
    <cellStyle name="Normal 3 3 11 2 4 2" xfId="25723" xr:uid="{00000000-0005-0000-0000-000090600000}"/>
    <cellStyle name="Normal 3 3 11 2 5" xfId="25724" xr:uid="{00000000-0005-0000-0000-000091600000}"/>
    <cellStyle name="Normal 3 3 11 3" xfId="25725" xr:uid="{00000000-0005-0000-0000-000092600000}"/>
    <cellStyle name="Normal 3 3 11 3 2" xfId="25726" xr:uid="{00000000-0005-0000-0000-000093600000}"/>
    <cellStyle name="Normal 3 3 11 3 2 2" xfId="25727" xr:uid="{00000000-0005-0000-0000-000094600000}"/>
    <cellStyle name="Normal 3 3 11 3 2 2 2" xfId="25728" xr:uid="{00000000-0005-0000-0000-000095600000}"/>
    <cellStyle name="Normal 3 3 11 3 2 3" xfId="25729" xr:uid="{00000000-0005-0000-0000-000096600000}"/>
    <cellStyle name="Normal 3 3 11 3 3" xfId="25730" xr:uid="{00000000-0005-0000-0000-000097600000}"/>
    <cellStyle name="Normal 3 3 11 3 3 2" xfId="25731" xr:uid="{00000000-0005-0000-0000-000098600000}"/>
    <cellStyle name="Normal 3 3 11 3 4" xfId="25732" xr:uid="{00000000-0005-0000-0000-000099600000}"/>
    <cellStyle name="Normal 3 3 11 4" xfId="25733" xr:uid="{00000000-0005-0000-0000-00009A600000}"/>
    <cellStyle name="Normal 3 3 11 4 2" xfId="25734" xr:uid="{00000000-0005-0000-0000-00009B600000}"/>
    <cellStyle name="Normal 3 3 11 4 2 2" xfId="25735" xr:uid="{00000000-0005-0000-0000-00009C600000}"/>
    <cellStyle name="Normal 3 3 11 4 3" xfId="25736" xr:uid="{00000000-0005-0000-0000-00009D600000}"/>
    <cellStyle name="Normal 3 3 11 5" xfId="25737" xr:uid="{00000000-0005-0000-0000-00009E600000}"/>
    <cellStyle name="Normal 3 3 11 5 2" xfId="25738" xr:uid="{00000000-0005-0000-0000-00009F600000}"/>
    <cellStyle name="Normal 3 3 11 6" xfId="25739" xr:uid="{00000000-0005-0000-0000-0000A0600000}"/>
    <cellStyle name="Normal 3 3 12" xfId="25740" xr:uid="{00000000-0005-0000-0000-0000A1600000}"/>
    <cellStyle name="Normal 3 3 12 2" xfId="25741" xr:uid="{00000000-0005-0000-0000-0000A2600000}"/>
    <cellStyle name="Normal 3 3 12 2 2" xfId="25742" xr:uid="{00000000-0005-0000-0000-0000A3600000}"/>
    <cellStyle name="Normal 3 3 12 2 2 2" xfId="25743" xr:uid="{00000000-0005-0000-0000-0000A4600000}"/>
    <cellStyle name="Normal 3 3 12 2 2 2 2" xfId="25744" xr:uid="{00000000-0005-0000-0000-0000A5600000}"/>
    <cellStyle name="Normal 3 3 12 2 2 2 2 2" xfId="25745" xr:uid="{00000000-0005-0000-0000-0000A6600000}"/>
    <cellStyle name="Normal 3 3 12 2 2 2 3" xfId="25746" xr:uid="{00000000-0005-0000-0000-0000A7600000}"/>
    <cellStyle name="Normal 3 3 12 2 2 3" xfId="25747" xr:uid="{00000000-0005-0000-0000-0000A8600000}"/>
    <cellStyle name="Normal 3 3 12 2 2 3 2" xfId="25748" xr:uid="{00000000-0005-0000-0000-0000A9600000}"/>
    <cellStyle name="Normal 3 3 12 2 2 4" xfId="25749" xr:uid="{00000000-0005-0000-0000-0000AA600000}"/>
    <cellStyle name="Normal 3 3 12 2 3" xfId="25750" xr:uid="{00000000-0005-0000-0000-0000AB600000}"/>
    <cellStyle name="Normal 3 3 12 2 3 2" xfId="25751" xr:uid="{00000000-0005-0000-0000-0000AC600000}"/>
    <cellStyle name="Normal 3 3 12 2 3 2 2" xfId="25752" xr:uid="{00000000-0005-0000-0000-0000AD600000}"/>
    <cellStyle name="Normal 3 3 12 2 3 3" xfId="25753" xr:uid="{00000000-0005-0000-0000-0000AE600000}"/>
    <cellStyle name="Normal 3 3 12 2 4" xfId="25754" xr:uid="{00000000-0005-0000-0000-0000AF600000}"/>
    <cellStyle name="Normal 3 3 12 2 4 2" xfId="25755" xr:uid="{00000000-0005-0000-0000-0000B0600000}"/>
    <cellStyle name="Normal 3 3 12 2 5" xfId="25756" xr:uid="{00000000-0005-0000-0000-0000B1600000}"/>
    <cellStyle name="Normal 3 3 12 3" xfId="25757" xr:uid="{00000000-0005-0000-0000-0000B2600000}"/>
    <cellStyle name="Normal 3 3 12 3 2" xfId="25758" xr:uid="{00000000-0005-0000-0000-0000B3600000}"/>
    <cellStyle name="Normal 3 3 12 3 2 2" xfId="25759" xr:uid="{00000000-0005-0000-0000-0000B4600000}"/>
    <cellStyle name="Normal 3 3 12 3 2 2 2" xfId="25760" xr:uid="{00000000-0005-0000-0000-0000B5600000}"/>
    <cellStyle name="Normal 3 3 12 3 2 3" xfId="25761" xr:uid="{00000000-0005-0000-0000-0000B6600000}"/>
    <cellStyle name="Normal 3 3 12 3 3" xfId="25762" xr:uid="{00000000-0005-0000-0000-0000B7600000}"/>
    <cellStyle name="Normal 3 3 12 3 3 2" xfId="25763" xr:uid="{00000000-0005-0000-0000-0000B8600000}"/>
    <cellStyle name="Normal 3 3 12 3 4" xfId="25764" xr:uid="{00000000-0005-0000-0000-0000B9600000}"/>
    <cellStyle name="Normal 3 3 12 4" xfId="25765" xr:uid="{00000000-0005-0000-0000-0000BA600000}"/>
    <cellStyle name="Normal 3 3 12 4 2" xfId="25766" xr:uid="{00000000-0005-0000-0000-0000BB600000}"/>
    <cellStyle name="Normal 3 3 12 4 2 2" xfId="25767" xr:uid="{00000000-0005-0000-0000-0000BC600000}"/>
    <cellStyle name="Normal 3 3 12 4 3" xfId="25768" xr:uid="{00000000-0005-0000-0000-0000BD600000}"/>
    <cellStyle name="Normal 3 3 12 5" xfId="25769" xr:uid="{00000000-0005-0000-0000-0000BE600000}"/>
    <cellStyle name="Normal 3 3 12 5 2" xfId="25770" xr:uid="{00000000-0005-0000-0000-0000BF600000}"/>
    <cellStyle name="Normal 3 3 12 6" xfId="25771" xr:uid="{00000000-0005-0000-0000-0000C0600000}"/>
    <cellStyle name="Normal 3 3 13" xfId="25772" xr:uid="{00000000-0005-0000-0000-0000C1600000}"/>
    <cellStyle name="Normal 3 3 13 2" xfId="25773" xr:uid="{00000000-0005-0000-0000-0000C2600000}"/>
    <cellStyle name="Normal 3 3 13 2 2" xfId="25774" xr:uid="{00000000-0005-0000-0000-0000C3600000}"/>
    <cellStyle name="Normal 3 3 13 2 2 2" xfId="25775" xr:uid="{00000000-0005-0000-0000-0000C4600000}"/>
    <cellStyle name="Normal 3 3 13 2 2 2 2" xfId="25776" xr:uid="{00000000-0005-0000-0000-0000C5600000}"/>
    <cellStyle name="Normal 3 3 13 2 2 3" xfId="25777" xr:uid="{00000000-0005-0000-0000-0000C6600000}"/>
    <cellStyle name="Normal 3 3 13 2 3" xfId="25778" xr:uid="{00000000-0005-0000-0000-0000C7600000}"/>
    <cellStyle name="Normal 3 3 13 2 3 2" xfId="25779" xr:uid="{00000000-0005-0000-0000-0000C8600000}"/>
    <cellStyle name="Normal 3 3 13 2 4" xfId="25780" xr:uid="{00000000-0005-0000-0000-0000C9600000}"/>
    <cellStyle name="Normal 3 3 13 3" xfId="25781" xr:uid="{00000000-0005-0000-0000-0000CA600000}"/>
    <cellStyle name="Normal 3 3 13 3 2" xfId="25782" xr:uid="{00000000-0005-0000-0000-0000CB600000}"/>
    <cellStyle name="Normal 3 3 13 3 2 2" xfId="25783" xr:uid="{00000000-0005-0000-0000-0000CC600000}"/>
    <cellStyle name="Normal 3 3 13 3 3" xfId="25784" xr:uid="{00000000-0005-0000-0000-0000CD600000}"/>
    <cellStyle name="Normal 3 3 13 4" xfId="25785" xr:uid="{00000000-0005-0000-0000-0000CE600000}"/>
    <cellStyle name="Normal 3 3 13 4 2" xfId="25786" xr:uid="{00000000-0005-0000-0000-0000CF600000}"/>
    <cellStyle name="Normal 3 3 13 5" xfId="25787" xr:uid="{00000000-0005-0000-0000-0000D0600000}"/>
    <cellStyle name="Normal 3 3 14" xfId="25788" xr:uid="{00000000-0005-0000-0000-0000D1600000}"/>
    <cellStyle name="Normal 3 3 14 2" xfId="25789" xr:uid="{00000000-0005-0000-0000-0000D2600000}"/>
    <cellStyle name="Normal 3 3 14 2 2" xfId="25790" xr:uid="{00000000-0005-0000-0000-0000D3600000}"/>
    <cellStyle name="Normal 3 3 14 2 2 2" xfId="25791" xr:uid="{00000000-0005-0000-0000-0000D4600000}"/>
    <cellStyle name="Normal 3 3 14 2 3" xfId="25792" xr:uid="{00000000-0005-0000-0000-0000D5600000}"/>
    <cellStyle name="Normal 3 3 14 3" xfId="25793" xr:uid="{00000000-0005-0000-0000-0000D6600000}"/>
    <cellStyle name="Normal 3 3 14 3 2" xfId="25794" xr:uid="{00000000-0005-0000-0000-0000D7600000}"/>
    <cellStyle name="Normal 3 3 14 4" xfId="25795" xr:uid="{00000000-0005-0000-0000-0000D8600000}"/>
    <cellStyle name="Normal 3 3 15" xfId="25796" xr:uid="{00000000-0005-0000-0000-0000D9600000}"/>
    <cellStyle name="Normal 3 3 15 2" xfId="25797" xr:uid="{00000000-0005-0000-0000-0000DA600000}"/>
    <cellStyle name="Normal 3 3 15 2 2" xfId="25798" xr:uid="{00000000-0005-0000-0000-0000DB600000}"/>
    <cellStyle name="Normal 3 3 15 2 2 2" xfId="25799" xr:uid="{00000000-0005-0000-0000-0000DC600000}"/>
    <cellStyle name="Normal 3 3 15 2 3" xfId="25800" xr:uid="{00000000-0005-0000-0000-0000DD600000}"/>
    <cellStyle name="Normal 3 3 15 3" xfId="25801" xr:uid="{00000000-0005-0000-0000-0000DE600000}"/>
    <cellStyle name="Normal 3 3 15 3 2" xfId="25802" xr:uid="{00000000-0005-0000-0000-0000DF600000}"/>
    <cellStyle name="Normal 3 3 15 4" xfId="25803" xr:uid="{00000000-0005-0000-0000-0000E0600000}"/>
    <cellStyle name="Normal 3 3 16" xfId="25804" xr:uid="{00000000-0005-0000-0000-0000E1600000}"/>
    <cellStyle name="Normal 3 3 16 2" xfId="25805" xr:uid="{00000000-0005-0000-0000-0000E2600000}"/>
    <cellStyle name="Normal 3 3 16 2 2" xfId="25806" xr:uid="{00000000-0005-0000-0000-0000E3600000}"/>
    <cellStyle name="Normal 3 3 16 2 2 2" xfId="25807" xr:uid="{00000000-0005-0000-0000-0000E4600000}"/>
    <cellStyle name="Normal 3 3 16 2 3" xfId="25808" xr:uid="{00000000-0005-0000-0000-0000E5600000}"/>
    <cellStyle name="Normal 3 3 16 3" xfId="25809" xr:uid="{00000000-0005-0000-0000-0000E6600000}"/>
    <cellStyle name="Normal 3 3 16 3 2" xfId="25810" xr:uid="{00000000-0005-0000-0000-0000E7600000}"/>
    <cellStyle name="Normal 3 3 16 4" xfId="25811" xr:uid="{00000000-0005-0000-0000-0000E8600000}"/>
    <cellStyle name="Normal 3 3 17" xfId="25812" xr:uid="{00000000-0005-0000-0000-0000E9600000}"/>
    <cellStyle name="Normal 3 3 17 2" xfId="25813" xr:uid="{00000000-0005-0000-0000-0000EA600000}"/>
    <cellStyle name="Normal 3 3 17 2 2" xfId="25814" xr:uid="{00000000-0005-0000-0000-0000EB600000}"/>
    <cellStyle name="Normal 3 3 17 3" xfId="25815" xr:uid="{00000000-0005-0000-0000-0000EC600000}"/>
    <cellStyle name="Normal 3 3 18" xfId="25816" xr:uid="{00000000-0005-0000-0000-0000ED600000}"/>
    <cellStyle name="Normal 3 3 18 2" xfId="25817" xr:uid="{00000000-0005-0000-0000-0000EE600000}"/>
    <cellStyle name="Normal 3 3 19" xfId="25818" xr:uid="{00000000-0005-0000-0000-0000EF600000}"/>
    <cellStyle name="Normal 3 3 19 2" xfId="25819" xr:uid="{00000000-0005-0000-0000-0000F0600000}"/>
    <cellStyle name="Normal 3 3 2" xfId="1273" xr:uid="{00000000-0005-0000-0000-0000F1600000}"/>
    <cellStyle name="Normal 3 3 2 10" xfId="25820" xr:uid="{00000000-0005-0000-0000-0000F2600000}"/>
    <cellStyle name="Normal 3 3 2 10 2" xfId="25821" xr:uid="{00000000-0005-0000-0000-0000F3600000}"/>
    <cellStyle name="Normal 3 3 2 10 2 2" xfId="25822" xr:uid="{00000000-0005-0000-0000-0000F4600000}"/>
    <cellStyle name="Normal 3 3 2 10 2 2 2" xfId="25823" xr:uid="{00000000-0005-0000-0000-0000F5600000}"/>
    <cellStyle name="Normal 3 3 2 10 2 2 2 2" xfId="25824" xr:uid="{00000000-0005-0000-0000-0000F6600000}"/>
    <cellStyle name="Normal 3 3 2 10 2 2 2 2 2" xfId="25825" xr:uid="{00000000-0005-0000-0000-0000F7600000}"/>
    <cellStyle name="Normal 3 3 2 10 2 2 2 3" xfId="25826" xr:uid="{00000000-0005-0000-0000-0000F8600000}"/>
    <cellStyle name="Normal 3 3 2 10 2 2 3" xfId="25827" xr:uid="{00000000-0005-0000-0000-0000F9600000}"/>
    <cellStyle name="Normal 3 3 2 10 2 2 3 2" xfId="25828" xr:uid="{00000000-0005-0000-0000-0000FA600000}"/>
    <cellStyle name="Normal 3 3 2 10 2 2 4" xfId="25829" xr:uid="{00000000-0005-0000-0000-0000FB600000}"/>
    <cellStyle name="Normal 3 3 2 10 2 3" xfId="25830" xr:uid="{00000000-0005-0000-0000-0000FC600000}"/>
    <cellStyle name="Normal 3 3 2 10 2 3 2" xfId="25831" xr:uid="{00000000-0005-0000-0000-0000FD600000}"/>
    <cellStyle name="Normal 3 3 2 10 2 3 2 2" xfId="25832" xr:uid="{00000000-0005-0000-0000-0000FE600000}"/>
    <cellStyle name="Normal 3 3 2 10 2 3 3" xfId="25833" xr:uid="{00000000-0005-0000-0000-0000FF600000}"/>
    <cellStyle name="Normal 3 3 2 10 2 4" xfId="25834" xr:uid="{00000000-0005-0000-0000-000000610000}"/>
    <cellStyle name="Normal 3 3 2 10 2 4 2" xfId="25835" xr:uid="{00000000-0005-0000-0000-000001610000}"/>
    <cellStyle name="Normal 3 3 2 10 2 5" xfId="25836" xr:uid="{00000000-0005-0000-0000-000002610000}"/>
    <cellStyle name="Normal 3 3 2 10 3" xfId="25837" xr:uid="{00000000-0005-0000-0000-000003610000}"/>
    <cellStyle name="Normal 3 3 2 10 3 2" xfId="25838" xr:uid="{00000000-0005-0000-0000-000004610000}"/>
    <cellStyle name="Normal 3 3 2 10 3 2 2" xfId="25839" xr:uid="{00000000-0005-0000-0000-000005610000}"/>
    <cellStyle name="Normal 3 3 2 10 3 2 2 2" xfId="25840" xr:uid="{00000000-0005-0000-0000-000006610000}"/>
    <cellStyle name="Normal 3 3 2 10 3 2 3" xfId="25841" xr:uid="{00000000-0005-0000-0000-000007610000}"/>
    <cellStyle name="Normal 3 3 2 10 3 3" xfId="25842" xr:uid="{00000000-0005-0000-0000-000008610000}"/>
    <cellStyle name="Normal 3 3 2 10 3 3 2" xfId="25843" xr:uid="{00000000-0005-0000-0000-000009610000}"/>
    <cellStyle name="Normal 3 3 2 10 3 4" xfId="25844" xr:uid="{00000000-0005-0000-0000-00000A610000}"/>
    <cellStyle name="Normal 3 3 2 10 4" xfId="25845" xr:uid="{00000000-0005-0000-0000-00000B610000}"/>
    <cellStyle name="Normal 3 3 2 10 4 2" xfId="25846" xr:uid="{00000000-0005-0000-0000-00000C610000}"/>
    <cellStyle name="Normal 3 3 2 10 4 2 2" xfId="25847" xr:uid="{00000000-0005-0000-0000-00000D610000}"/>
    <cellStyle name="Normal 3 3 2 10 4 3" xfId="25848" xr:uid="{00000000-0005-0000-0000-00000E610000}"/>
    <cellStyle name="Normal 3 3 2 10 5" xfId="25849" xr:uid="{00000000-0005-0000-0000-00000F610000}"/>
    <cellStyle name="Normal 3 3 2 10 5 2" xfId="25850" xr:uid="{00000000-0005-0000-0000-000010610000}"/>
    <cellStyle name="Normal 3 3 2 10 6" xfId="25851" xr:uid="{00000000-0005-0000-0000-000011610000}"/>
    <cellStyle name="Normal 3 3 2 11" xfId="25852" xr:uid="{00000000-0005-0000-0000-000012610000}"/>
    <cellStyle name="Normal 3 3 2 11 2" xfId="25853" xr:uid="{00000000-0005-0000-0000-000013610000}"/>
    <cellStyle name="Normal 3 3 2 11 2 2" xfId="25854" xr:uid="{00000000-0005-0000-0000-000014610000}"/>
    <cellStyle name="Normal 3 3 2 11 2 2 2" xfId="25855" xr:uid="{00000000-0005-0000-0000-000015610000}"/>
    <cellStyle name="Normal 3 3 2 11 2 2 2 2" xfId="25856" xr:uid="{00000000-0005-0000-0000-000016610000}"/>
    <cellStyle name="Normal 3 3 2 11 2 2 2 2 2" xfId="25857" xr:uid="{00000000-0005-0000-0000-000017610000}"/>
    <cellStyle name="Normal 3 3 2 11 2 2 2 3" xfId="25858" xr:uid="{00000000-0005-0000-0000-000018610000}"/>
    <cellStyle name="Normal 3 3 2 11 2 2 3" xfId="25859" xr:uid="{00000000-0005-0000-0000-000019610000}"/>
    <cellStyle name="Normal 3 3 2 11 2 2 3 2" xfId="25860" xr:uid="{00000000-0005-0000-0000-00001A610000}"/>
    <cellStyle name="Normal 3 3 2 11 2 2 4" xfId="25861" xr:uid="{00000000-0005-0000-0000-00001B610000}"/>
    <cellStyle name="Normal 3 3 2 11 2 3" xfId="25862" xr:uid="{00000000-0005-0000-0000-00001C610000}"/>
    <cellStyle name="Normal 3 3 2 11 2 3 2" xfId="25863" xr:uid="{00000000-0005-0000-0000-00001D610000}"/>
    <cellStyle name="Normal 3 3 2 11 2 3 2 2" xfId="25864" xr:uid="{00000000-0005-0000-0000-00001E610000}"/>
    <cellStyle name="Normal 3 3 2 11 2 3 3" xfId="25865" xr:uid="{00000000-0005-0000-0000-00001F610000}"/>
    <cellStyle name="Normal 3 3 2 11 2 4" xfId="25866" xr:uid="{00000000-0005-0000-0000-000020610000}"/>
    <cellStyle name="Normal 3 3 2 11 2 4 2" xfId="25867" xr:uid="{00000000-0005-0000-0000-000021610000}"/>
    <cellStyle name="Normal 3 3 2 11 2 5" xfId="25868" xr:uid="{00000000-0005-0000-0000-000022610000}"/>
    <cellStyle name="Normal 3 3 2 11 3" xfId="25869" xr:uid="{00000000-0005-0000-0000-000023610000}"/>
    <cellStyle name="Normal 3 3 2 11 3 2" xfId="25870" xr:uid="{00000000-0005-0000-0000-000024610000}"/>
    <cellStyle name="Normal 3 3 2 11 3 2 2" xfId="25871" xr:uid="{00000000-0005-0000-0000-000025610000}"/>
    <cellStyle name="Normal 3 3 2 11 3 2 2 2" xfId="25872" xr:uid="{00000000-0005-0000-0000-000026610000}"/>
    <cellStyle name="Normal 3 3 2 11 3 2 3" xfId="25873" xr:uid="{00000000-0005-0000-0000-000027610000}"/>
    <cellStyle name="Normal 3 3 2 11 3 3" xfId="25874" xr:uid="{00000000-0005-0000-0000-000028610000}"/>
    <cellStyle name="Normal 3 3 2 11 3 3 2" xfId="25875" xr:uid="{00000000-0005-0000-0000-000029610000}"/>
    <cellStyle name="Normal 3 3 2 11 3 4" xfId="25876" xr:uid="{00000000-0005-0000-0000-00002A610000}"/>
    <cellStyle name="Normal 3 3 2 11 4" xfId="25877" xr:uid="{00000000-0005-0000-0000-00002B610000}"/>
    <cellStyle name="Normal 3 3 2 11 4 2" xfId="25878" xr:uid="{00000000-0005-0000-0000-00002C610000}"/>
    <cellStyle name="Normal 3 3 2 11 4 2 2" xfId="25879" xr:uid="{00000000-0005-0000-0000-00002D610000}"/>
    <cellStyle name="Normal 3 3 2 11 4 3" xfId="25880" xr:uid="{00000000-0005-0000-0000-00002E610000}"/>
    <cellStyle name="Normal 3 3 2 11 5" xfId="25881" xr:uid="{00000000-0005-0000-0000-00002F610000}"/>
    <cellStyle name="Normal 3 3 2 11 5 2" xfId="25882" xr:uid="{00000000-0005-0000-0000-000030610000}"/>
    <cellStyle name="Normal 3 3 2 11 6" xfId="25883" xr:uid="{00000000-0005-0000-0000-000031610000}"/>
    <cellStyle name="Normal 3 3 2 12" xfId="25884" xr:uid="{00000000-0005-0000-0000-000032610000}"/>
    <cellStyle name="Normal 3 3 2 12 2" xfId="25885" xr:uid="{00000000-0005-0000-0000-000033610000}"/>
    <cellStyle name="Normal 3 3 2 12 2 2" xfId="25886" xr:uid="{00000000-0005-0000-0000-000034610000}"/>
    <cellStyle name="Normal 3 3 2 12 2 2 2" xfId="25887" xr:uid="{00000000-0005-0000-0000-000035610000}"/>
    <cellStyle name="Normal 3 3 2 12 2 2 2 2" xfId="25888" xr:uid="{00000000-0005-0000-0000-000036610000}"/>
    <cellStyle name="Normal 3 3 2 12 2 2 3" xfId="25889" xr:uid="{00000000-0005-0000-0000-000037610000}"/>
    <cellStyle name="Normal 3 3 2 12 2 3" xfId="25890" xr:uid="{00000000-0005-0000-0000-000038610000}"/>
    <cellStyle name="Normal 3 3 2 12 2 3 2" xfId="25891" xr:uid="{00000000-0005-0000-0000-000039610000}"/>
    <cellStyle name="Normal 3 3 2 12 2 4" xfId="25892" xr:uid="{00000000-0005-0000-0000-00003A610000}"/>
    <cellStyle name="Normal 3 3 2 12 3" xfId="25893" xr:uid="{00000000-0005-0000-0000-00003B610000}"/>
    <cellStyle name="Normal 3 3 2 12 3 2" xfId="25894" xr:uid="{00000000-0005-0000-0000-00003C610000}"/>
    <cellStyle name="Normal 3 3 2 12 3 2 2" xfId="25895" xr:uid="{00000000-0005-0000-0000-00003D610000}"/>
    <cellStyle name="Normal 3 3 2 12 3 3" xfId="25896" xr:uid="{00000000-0005-0000-0000-00003E610000}"/>
    <cellStyle name="Normal 3 3 2 12 4" xfId="25897" xr:uid="{00000000-0005-0000-0000-00003F610000}"/>
    <cellStyle name="Normal 3 3 2 12 4 2" xfId="25898" xr:uid="{00000000-0005-0000-0000-000040610000}"/>
    <cellStyle name="Normal 3 3 2 12 5" xfId="25899" xr:uid="{00000000-0005-0000-0000-000041610000}"/>
    <cellStyle name="Normal 3 3 2 13" xfId="25900" xr:uid="{00000000-0005-0000-0000-000042610000}"/>
    <cellStyle name="Normal 3 3 2 13 2" xfId="25901" xr:uid="{00000000-0005-0000-0000-000043610000}"/>
    <cellStyle name="Normal 3 3 2 13 2 2" xfId="25902" xr:uid="{00000000-0005-0000-0000-000044610000}"/>
    <cellStyle name="Normal 3 3 2 13 2 2 2" xfId="25903" xr:uid="{00000000-0005-0000-0000-000045610000}"/>
    <cellStyle name="Normal 3 3 2 13 2 3" xfId="25904" xr:uid="{00000000-0005-0000-0000-000046610000}"/>
    <cellStyle name="Normal 3 3 2 13 3" xfId="25905" xr:uid="{00000000-0005-0000-0000-000047610000}"/>
    <cellStyle name="Normal 3 3 2 13 3 2" xfId="25906" xr:uid="{00000000-0005-0000-0000-000048610000}"/>
    <cellStyle name="Normal 3 3 2 13 4" xfId="25907" xr:uid="{00000000-0005-0000-0000-000049610000}"/>
    <cellStyle name="Normal 3 3 2 14" xfId="25908" xr:uid="{00000000-0005-0000-0000-00004A610000}"/>
    <cellStyle name="Normal 3 3 2 14 2" xfId="25909" xr:uid="{00000000-0005-0000-0000-00004B610000}"/>
    <cellStyle name="Normal 3 3 2 14 2 2" xfId="25910" xr:uid="{00000000-0005-0000-0000-00004C610000}"/>
    <cellStyle name="Normal 3 3 2 14 2 2 2" xfId="25911" xr:uid="{00000000-0005-0000-0000-00004D610000}"/>
    <cellStyle name="Normal 3 3 2 14 2 3" xfId="25912" xr:uid="{00000000-0005-0000-0000-00004E610000}"/>
    <cellStyle name="Normal 3 3 2 14 3" xfId="25913" xr:uid="{00000000-0005-0000-0000-00004F610000}"/>
    <cellStyle name="Normal 3 3 2 14 3 2" xfId="25914" xr:uid="{00000000-0005-0000-0000-000050610000}"/>
    <cellStyle name="Normal 3 3 2 14 4" xfId="25915" xr:uid="{00000000-0005-0000-0000-000051610000}"/>
    <cellStyle name="Normal 3 3 2 15" xfId="25916" xr:uid="{00000000-0005-0000-0000-000052610000}"/>
    <cellStyle name="Normal 3 3 2 15 2" xfId="25917" xr:uid="{00000000-0005-0000-0000-000053610000}"/>
    <cellStyle name="Normal 3 3 2 15 2 2" xfId="25918" xr:uid="{00000000-0005-0000-0000-000054610000}"/>
    <cellStyle name="Normal 3 3 2 15 2 2 2" xfId="25919" xr:uid="{00000000-0005-0000-0000-000055610000}"/>
    <cellStyle name="Normal 3 3 2 15 2 3" xfId="25920" xr:uid="{00000000-0005-0000-0000-000056610000}"/>
    <cellStyle name="Normal 3 3 2 15 3" xfId="25921" xr:uid="{00000000-0005-0000-0000-000057610000}"/>
    <cellStyle name="Normal 3 3 2 15 3 2" xfId="25922" xr:uid="{00000000-0005-0000-0000-000058610000}"/>
    <cellStyle name="Normal 3 3 2 15 4" xfId="25923" xr:uid="{00000000-0005-0000-0000-000059610000}"/>
    <cellStyle name="Normal 3 3 2 16" xfId="25924" xr:uid="{00000000-0005-0000-0000-00005A610000}"/>
    <cellStyle name="Normal 3 3 2 16 2" xfId="25925" xr:uid="{00000000-0005-0000-0000-00005B610000}"/>
    <cellStyle name="Normal 3 3 2 16 2 2" xfId="25926" xr:uid="{00000000-0005-0000-0000-00005C610000}"/>
    <cellStyle name="Normal 3 3 2 16 3" xfId="25927" xr:uid="{00000000-0005-0000-0000-00005D610000}"/>
    <cellStyle name="Normal 3 3 2 17" xfId="25928" xr:uid="{00000000-0005-0000-0000-00005E610000}"/>
    <cellStyle name="Normal 3 3 2 17 2" xfId="25929" xr:uid="{00000000-0005-0000-0000-00005F610000}"/>
    <cellStyle name="Normal 3 3 2 18" xfId="25930" xr:uid="{00000000-0005-0000-0000-000060610000}"/>
    <cellStyle name="Normal 3 3 2 18 2" xfId="25931" xr:uid="{00000000-0005-0000-0000-000061610000}"/>
    <cellStyle name="Normal 3 3 2 19" xfId="25932" xr:uid="{00000000-0005-0000-0000-000062610000}"/>
    <cellStyle name="Normal 3 3 2 2" xfId="1274" xr:uid="{00000000-0005-0000-0000-000063610000}"/>
    <cellStyle name="Normal 3 3 2 2 10" xfId="25933" xr:uid="{00000000-0005-0000-0000-000064610000}"/>
    <cellStyle name="Normal 3 3 2 2 10 2" xfId="25934" xr:uid="{00000000-0005-0000-0000-000065610000}"/>
    <cellStyle name="Normal 3 3 2 2 10 2 2" xfId="25935" xr:uid="{00000000-0005-0000-0000-000066610000}"/>
    <cellStyle name="Normal 3 3 2 2 10 2 2 2" xfId="25936" xr:uid="{00000000-0005-0000-0000-000067610000}"/>
    <cellStyle name="Normal 3 3 2 2 10 2 2 2 2" xfId="25937" xr:uid="{00000000-0005-0000-0000-000068610000}"/>
    <cellStyle name="Normal 3 3 2 2 10 2 2 2 2 2" xfId="25938" xr:uid="{00000000-0005-0000-0000-000069610000}"/>
    <cellStyle name="Normal 3 3 2 2 10 2 2 2 3" xfId="25939" xr:uid="{00000000-0005-0000-0000-00006A610000}"/>
    <cellStyle name="Normal 3 3 2 2 10 2 2 3" xfId="25940" xr:uid="{00000000-0005-0000-0000-00006B610000}"/>
    <cellStyle name="Normal 3 3 2 2 10 2 2 3 2" xfId="25941" xr:uid="{00000000-0005-0000-0000-00006C610000}"/>
    <cellStyle name="Normal 3 3 2 2 10 2 2 4" xfId="25942" xr:uid="{00000000-0005-0000-0000-00006D610000}"/>
    <cellStyle name="Normal 3 3 2 2 10 2 3" xfId="25943" xr:uid="{00000000-0005-0000-0000-00006E610000}"/>
    <cellStyle name="Normal 3 3 2 2 10 2 3 2" xfId="25944" xr:uid="{00000000-0005-0000-0000-00006F610000}"/>
    <cellStyle name="Normal 3 3 2 2 10 2 3 2 2" xfId="25945" xr:uid="{00000000-0005-0000-0000-000070610000}"/>
    <cellStyle name="Normal 3 3 2 2 10 2 3 3" xfId="25946" xr:uid="{00000000-0005-0000-0000-000071610000}"/>
    <cellStyle name="Normal 3 3 2 2 10 2 4" xfId="25947" xr:uid="{00000000-0005-0000-0000-000072610000}"/>
    <cellStyle name="Normal 3 3 2 2 10 2 4 2" xfId="25948" xr:uid="{00000000-0005-0000-0000-000073610000}"/>
    <cellStyle name="Normal 3 3 2 2 10 2 5" xfId="25949" xr:uid="{00000000-0005-0000-0000-000074610000}"/>
    <cellStyle name="Normal 3 3 2 2 10 3" xfId="25950" xr:uid="{00000000-0005-0000-0000-000075610000}"/>
    <cellStyle name="Normal 3 3 2 2 10 3 2" xfId="25951" xr:uid="{00000000-0005-0000-0000-000076610000}"/>
    <cellStyle name="Normal 3 3 2 2 10 3 2 2" xfId="25952" xr:uid="{00000000-0005-0000-0000-000077610000}"/>
    <cellStyle name="Normal 3 3 2 2 10 3 2 2 2" xfId="25953" xr:uid="{00000000-0005-0000-0000-000078610000}"/>
    <cellStyle name="Normal 3 3 2 2 10 3 2 3" xfId="25954" xr:uid="{00000000-0005-0000-0000-000079610000}"/>
    <cellStyle name="Normal 3 3 2 2 10 3 3" xfId="25955" xr:uid="{00000000-0005-0000-0000-00007A610000}"/>
    <cellStyle name="Normal 3 3 2 2 10 3 3 2" xfId="25956" xr:uid="{00000000-0005-0000-0000-00007B610000}"/>
    <cellStyle name="Normal 3 3 2 2 10 3 4" xfId="25957" xr:uid="{00000000-0005-0000-0000-00007C610000}"/>
    <cellStyle name="Normal 3 3 2 2 10 4" xfId="25958" xr:uid="{00000000-0005-0000-0000-00007D610000}"/>
    <cellStyle name="Normal 3 3 2 2 10 4 2" xfId="25959" xr:uid="{00000000-0005-0000-0000-00007E610000}"/>
    <cellStyle name="Normal 3 3 2 2 10 4 2 2" xfId="25960" xr:uid="{00000000-0005-0000-0000-00007F610000}"/>
    <cellStyle name="Normal 3 3 2 2 10 4 3" xfId="25961" xr:uid="{00000000-0005-0000-0000-000080610000}"/>
    <cellStyle name="Normal 3 3 2 2 10 5" xfId="25962" xr:uid="{00000000-0005-0000-0000-000081610000}"/>
    <cellStyle name="Normal 3 3 2 2 10 5 2" xfId="25963" xr:uid="{00000000-0005-0000-0000-000082610000}"/>
    <cellStyle name="Normal 3 3 2 2 10 6" xfId="25964" xr:uid="{00000000-0005-0000-0000-000083610000}"/>
    <cellStyle name="Normal 3 3 2 2 11" xfId="25965" xr:uid="{00000000-0005-0000-0000-000084610000}"/>
    <cellStyle name="Normal 3 3 2 2 11 2" xfId="25966" xr:uid="{00000000-0005-0000-0000-000085610000}"/>
    <cellStyle name="Normal 3 3 2 2 11 2 2" xfId="25967" xr:uid="{00000000-0005-0000-0000-000086610000}"/>
    <cellStyle name="Normal 3 3 2 2 11 2 2 2" xfId="25968" xr:uid="{00000000-0005-0000-0000-000087610000}"/>
    <cellStyle name="Normal 3 3 2 2 11 2 2 2 2" xfId="25969" xr:uid="{00000000-0005-0000-0000-000088610000}"/>
    <cellStyle name="Normal 3 3 2 2 11 2 2 3" xfId="25970" xr:uid="{00000000-0005-0000-0000-000089610000}"/>
    <cellStyle name="Normal 3 3 2 2 11 2 3" xfId="25971" xr:uid="{00000000-0005-0000-0000-00008A610000}"/>
    <cellStyle name="Normal 3 3 2 2 11 2 3 2" xfId="25972" xr:uid="{00000000-0005-0000-0000-00008B610000}"/>
    <cellStyle name="Normal 3 3 2 2 11 2 4" xfId="25973" xr:uid="{00000000-0005-0000-0000-00008C610000}"/>
    <cellStyle name="Normal 3 3 2 2 11 3" xfId="25974" xr:uid="{00000000-0005-0000-0000-00008D610000}"/>
    <cellStyle name="Normal 3 3 2 2 11 3 2" xfId="25975" xr:uid="{00000000-0005-0000-0000-00008E610000}"/>
    <cellStyle name="Normal 3 3 2 2 11 3 2 2" xfId="25976" xr:uid="{00000000-0005-0000-0000-00008F610000}"/>
    <cellStyle name="Normal 3 3 2 2 11 3 3" xfId="25977" xr:uid="{00000000-0005-0000-0000-000090610000}"/>
    <cellStyle name="Normal 3 3 2 2 11 4" xfId="25978" xr:uid="{00000000-0005-0000-0000-000091610000}"/>
    <cellStyle name="Normal 3 3 2 2 11 4 2" xfId="25979" xr:uid="{00000000-0005-0000-0000-000092610000}"/>
    <cellStyle name="Normal 3 3 2 2 11 5" xfId="25980" xr:uid="{00000000-0005-0000-0000-000093610000}"/>
    <cellStyle name="Normal 3 3 2 2 12" xfId="25981" xr:uid="{00000000-0005-0000-0000-000094610000}"/>
    <cellStyle name="Normal 3 3 2 2 12 2" xfId="25982" xr:uid="{00000000-0005-0000-0000-000095610000}"/>
    <cellStyle name="Normal 3 3 2 2 12 2 2" xfId="25983" xr:uid="{00000000-0005-0000-0000-000096610000}"/>
    <cellStyle name="Normal 3 3 2 2 12 2 2 2" xfId="25984" xr:uid="{00000000-0005-0000-0000-000097610000}"/>
    <cellStyle name="Normal 3 3 2 2 12 2 3" xfId="25985" xr:uid="{00000000-0005-0000-0000-000098610000}"/>
    <cellStyle name="Normal 3 3 2 2 12 3" xfId="25986" xr:uid="{00000000-0005-0000-0000-000099610000}"/>
    <cellStyle name="Normal 3 3 2 2 12 3 2" xfId="25987" xr:uid="{00000000-0005-0000-0000-00009A610000}"/>
    <cellStyle name="Normal 3 3 2 2 12 4" xfId="25988" xr:uid="{00000000-0005-0000-0000-00009B610000}"/>
    <cellStyle name="Normal 3 3 2 2 13" xfId="25989" xr:uid="{00000000-0005-0000-0000-00009C610000}"/>
    <cellStyle name="Normal 3 3 2 2 13 2" xfId="25990" xr:uid="{00000000-0005-0000-0000-00009D610000}"/>
    <cellStyle name="Normal 3 3 2 2 13 2 2" xfId="25991" xr:uid="{00000000-0005-0000-0000-00009E610000}"/>
    <cellStyle name="Normal 3 3 2 2 13 2 2 2" xfId="25992" xr:uid="{00000000-0005-0000-0000-00009F610000}"/>
    <cellStyle name="Normal 3 3 2 2 13 2 3" xfId="25993" xr:uid="{00000000-0005-0000-0000-0000A0610000}"/>
    <cellStyle name="Normal 3 3 2 2 13 3" xfId="25994" xr:uid="{00000000-0005-0000-0000-0000A1610000}"/>
    <cellStyle name="Normal 3 3 2 2 13 3 2" xfId="25995" xr:uid="{00000000-0005-0000-0000-0000A2610000}"/>
    <cellStyle name="Normal 3 3 2 2 13 4" xfId="25996" xr:uid="{00000000-0005-0000-0000-0000A3610000}"/>
    <cellStyle name="Normal 3 3 2 2 14" xfId="25997" xr:uid="{00000000-0005-0000-0000-0000A4610000}"/>
    <cellStyle name="Normal 3 3 2 2 14 2" xfId="25998" xr:uid="{00000000-0005-0000-0000-0000A5610000}"/>
    <cellStyle name="Normal 3 3 2 2 14 2 2" xfId="25999" xr:uid="{00000000-0005-0000-0000-0000A6610000}"/>
    <cellStyle name="Normal 3 3 2 2 14 2 2 2" xfId="26000" xr:uid="{00000000-0005-0000-0000-0000A7610000}"/>
    <cellStyle name="Normal 3 3 2 2 14 2 3" xfId="26001" xr:uid="{00000000-0005-0000-0000-0000A8610000}"/>
    <cellStyle name="Normal 3 3 2 2 14 3" xfId="26002" xr:uid="{00000000-0005-0000-0000-0000A9610000}"/>
    <cellStyle name="Normal 3 3 2 2 14 3 2" xfId="26003" xr:uid="{00000000-0005-0000-0000-0000AA610000}"/>
    <cellStyle name="Normal 3 3 2 2 14 4" xfId="26004" xr:uid="{00000000-0005-0000-0000-0000AB610000}"/>
    <cellStyle name="Normal 3 3 2 2 15" xfId="26005" xr:uid="{00000000-0005-0000-0000-0000AC610000}"/>
    <cellStyle name="Normal 3 3 2 2 15 2" xfId="26006" xr:uid="{00000000-0005-0000-0000-0000AD610000}"/>
    <cellStyle name="Normal 3 3 2 2 15 2 2" xfId="26007" xr:uid="{00000000-0005-0000-0000-0000AE610000}"/>
    <cellStyle name="Normal 3 3 2 2 15 3" xfId="26008" xr:uid="{00000000-0005-0000-0000-0000AF610000}"/>
    <cellStyle name="Normal 3 3 2 2 16" xfId="26009" xr:uid="{00000000-0005-0000-0000-0000B0610000}"/>
    <cellStyle name="Normal 3 3 2 2 16 2" xfId="26010" xr:uid="{00000000-0005-0000-0000-0000B1610000}"/>
    <cellStyle name="Normal 3 3 2 2 17" xfId="26011" xr:uid="{00000000-0005-0000-0000-0000B2610000}"/>
    <cellStyle name="Normal 3 3 2 2 17 2" xfId="26012" xr:uid="{00000000-0005-0000-0000-0000B3610000}"/>
    <cellStyle name="Normal 3 3 2 2 18" xfId="26013" xr:uid="{00000000-0005-0000-0000-0000B4610000}"/>
    <cellStyle name="Normal 3 3 2 2 19" xfId="26014" xr:uid="{00000000-0005-0000-0000-0000B5610000}"/>
    <cellStyle name="Normal 3 3 2 2 2" xfId="1275" xr:uid="{00000000-0005-0000-0000-0000B6610000}"/>
    <cellStyle name="Normal 3 3 2 2 2 10" xfId="26015" xr:uid="{00000000-0005-0000-0000-0000B7610000}"/>
    <cellStyle name="Normal 3 3 2 2 2 10 2" xfId="26016" xr:uid="{00000000-0005-0000-0000-0000B8610000}"/>
    <cellStyle name="Normal 3 3 2 2 2 10 2 2" xfId="26017" xr:uid="{00000000-0005-0000-0000-0000B9610000}"/>
    <cellStyle name="Normal 3 3 2 2 2 10 2 2 2" xfId="26018" xr:uid="{00000000-0005-0000-0000-0000BA610000}"/>
    <cellStyle name="Normal 3 3 2 2 2 10 2 3" xfId="26019" xr:uid="{00000000-0005-0000-0000-0000BB610000}"/>
    <cellStyle name="Normal 3 3 2 2 2 10 3" xfId="26020" xr:uid="{00000000-0005-0000-0000-0000BC610000}"/>
    <cellStyle name="Normal 3 3 2 2 2 10 3 2" xfId="26021" xr:uid="{00000000-0005-0000-0000-0000BD610000}"/>
    <cellStyle name="Normal 3 3 2 2 2 10 4" xfId="26022" xr:uid="{00000000-0005-0000-0000-0000BE610000}"/>
    <cellStyle name="Normal 3 3 2 2 2 11" xfId="26023" xr:uid="{00000000-0005-0000-0000-0000BF610000}"/>
    <cellStyle name="Normal 3 3 2 2 2 11 2" xfId="26024" xr:uid="{00000000-0005-0000-0000-0000C0610000}"/>
    <cellStyle name="Normal 3 3 2 2 2 11 2 2" xfId="26025" xr:uid="{00000000-0005-0000-0000-0000C1610000}"/>
    <cellStyle name="Normal 3 3 2 2 2 11 2 2 2" xfId="26026" xr:uid="{00000000-0005-0000-0000-0000C2610000}"/>
    <cellStyle name="Normal 3 3 2 2 2 11 2 3" xfId="26027" xr:uid="{00000000-0005-0000-0000-0000C3610000}"/>
    <cellStyle name="Normal 3 3 2 2 2 11 3" xfId="26028" xr:uid="{00000000-0005-0000-0000-0000C4610000}"/>
    <cellStyle name="Normal 3 3 2 2 2 11 3 2" xfId="26029" xr:uid="{00000000-0005-0000-0000-0000C5610000}"/>
    <cellStyle name="Normal 3 3 2 2 2 11 4" xfId="26030" xr:uid="{00000000-0005-0000-0000-0000C6610000}"/>
    <cellStyle name="Normal 3 3 2 2 2 12" xfId="26031" xr:uid="{00000000-0005-0000-0000-0000C7610000}"/>
    <cellStyle name="Normal 3 3 2 2 2 12 2" xfId="26032" xr:uid="{00000000-0005-0000-0000-0000C8610000}"/>
    <cellStyle name="Normal 3 3 2 2 2 12 2 2" xfId="26033" xr:uid="{00000000-0005-0000-0000-0000C9610000}"/>
    <cellStyle name="Normal 3 3 2 2 2 12 2 2 2" xfId="26034" xr:uid="{00000000-0005-0000-0000-0000CA610000}"/>
    <cellStyle name="Normal 3 3 2 2 2 12 2 3" xfId="26035" xr:uid="{00000000-0005-0000-0000-0000CB610000}"/>
    <cellStyle name="Normal 3 3 2 2 2 12 3" xfId="26036" xr:uid="{00000000-0005-0000-0000-0000CC610000}"/>
    <cellStyle name="Normal 3 3 2 2 2 12 3 2" xfId="26037" xr:uid="{00000000-0005-0000-0000-0000CD610000}"/>
    <cellStyle name="Normal 3 3 2 2 2 12 4" xfId="26038" xr:uid="{00000000-0005-0000-0000-0000CE610000}"/>
    <cellStyle name="Normal 3 3 2 2 2 13" xfId="26039" xr:uid="{00000000-0005-0000-0000-0000CF610000}"/>
    <cellStyle name="Normal 3 3 2 2 2 13 2" xfId="26040" xr:uid="{00000000-0005-0000-0000-0000D0610000}"/>
    <cellStyle name="Normal 3 3 2 2 2 13 2 2" xfId="26041" xr:uid="{00000000-0005-0000-0000-0000D1610000}"/>
    <cellStyle name="Normal 3 3 2 2 2 13 3" xfId="26042" xr:uid="{00000000-0005-0000-0000-0000D2610000}"/>
    <cellStyle name="Normal 3 3 2 2 2 14" xfId="26043" xr:uid="{00000000-0005-0000-0000-0000D3610000}"/>
    <cellStyle name="Normal 3 3 2 2 2 14 2" xfId="26044" xr:uid="{00000000-0005-0000-0000-0000D4610000}"/>
    <cellStyle name="Normal 3 3 2 2 2 15" xfId="26045" xr:uid="{00000000-0005-0000-0000-0000D5610000}"/>
    <cellStyle name="Normal 3 3 2 2 2 15 2" xfId="26046" xr:uid="{00000000-0005-0000-0000-0000D6610000}"/>
    <cellStyle name="Normal 3 3 2 2 2 16" xfId="26047" xr:uid="{00000000-0005-0000-0000-0000D7610000}"/>
    <cellStyle name="Normal 3 3 2 2 2 17" xfId="26048" xr:uid="{00000000-0005-0000-0000-0000D8610000}"/>
    <cellStyle name="Normal 3 3 2 2 2 2" xfId="1276" xr:uid="{00000000-0005-0000-0000-0000D9610000}"/>
    <cellStyle name="Normal 3 3 2 2 2 2 10" xfId="26049" xr:uid="{00000000-0005-0000-0000-0000DA610000}"/>
    <cellStyle name="Normal 3 3 2 2 2 2 11" xfId="26050" xr:uid="{00000000-0005-0000-0000-0000DB610000}"/>
    <cellStyle name="Normal 3 3 2 2 2 2 2" xfId="26051" xr:uid="{00000000-0005-0000-0000-0000DC610000}"/>
    <cellStyle name="Normal 3 3 2 2 2 2 2 10" xfId="26052" xr:uid="{00000000-0005-0000-0000-0000DD610000}"/>
    <cellStyle name="Normal 3 3 2 2 2 2 2 2" xfId="26053" xr:uid="{00000000-0005-0000-0000-0000DE610000}"/>
    <cellStyle name="Normal 3 3 2 2 2 2 2 2 2" xfId="26054" xr:uid="{00000000-0005-0000-0000-0000DF610000}"/>
    <cellStyle name="Normal 3 3 2 2 2 2 2 2 2 2" xfId="26055" xr:uid="{00000000-0005-0000-0000-0000E0610000}"/>
    <cellStyle name="Normal 3 3 2 2 2 2 2 2 2 2 2" xfId="26056" xr:uid="{00000000-0005-0000-0000-0000E1610000}"/>
    <cellStyle name="Normal 3 3 2 2 2 2 2 2 2 2 2 2" xfId="26057" xr:uid="{00000000-0005-0000-0000-0000E2610000}"/>
    <cellStyle name="Normal 3 3 2 2 2 2 2 2 2 2 2 2 2" xfId="26058" xr:uid="{00000000-0005-0000-0000-0000E3610000}"/>
    <cellStyle name="Normal 3 3 2 2 2 2 2 2 2 2 2 3" xfId="26059" xr:uid="{00000000-0005-0000-0000-0000E4610000}"/>
    <cellStyle name="Normal 3 3 2 2 2 2 2 2 2 2 3" xfId="26060" xr:uid="{00000000-0005-0000-0000-0000E5610000}"/>
    <cellStyle name="Normal 3 3 2 2 2 2 2 2 2 2 3 2" xfId="26061" xr:uid="{00000000-0005-0000-0000-0000E6610000}"/>
    <cellStyle name="Normal 3 3 2 2 2 2 2 2 2 2 4" xfId="26062" xr:uid="{00000000-0005-0000-0000-0000E7610000}"/>
    <cellStyle name="Normal 3 3 2 2 2 2 2 2 2 3" xfId="26063" xr:uid="{00000000-0005-0000-0000-0000E8610000}"/>
    <cellStyle name="Normal 3 3 2 2 2 2 2 2 2 3 2" xfId="26064" xr:uid="{00000000-0005-0000-0000-0000E9610000}"/>
    <cellStyle name="Normal 3 3 2 2 2 2 2 2 2 3 2 2" xfId="26065" xr:uid="{00000000-0005-0000-0000-0000EA610000}"/>
    <cellStyle name="Normal 3 3 2 2 2 2 2 2 2 3 3" xfId="26066" xr:uid="{00000000-0005-0000-0000-0000EB610000}"/>
    <cellStyle name="Normal 3 3 2 2 2 2 2 2 2 4" xfId="26067" xr:uid="{00000000-0005-0000-0000-0000EC610000}"/>
    <cellStyle name="Normal 3 3 2 2 2 2 2 2 2 4 2" xfId="26068" xr:uid="{00000000-0005-0000-0000-0000ED610000}"/>
    <cellStyle name="Normal 3 3 2 2 2 2 2 2 2 5" xfId="26069" xr:uid="{00000000-0005-0000-0000-0000EE610000}"/>
    <cellStyle name="Normal 3 3 2 2 2 2 2 2 3" xfId="26070" xr:uid="{00000000-0005-0000-0000-0000EF610000}"/>
    <cellStyle name="Normal 3 3 2 2 2 2 2 2 3 2" xfId="26071" xr:uid="{00000000-0005-0000-0000-0000F0610000}"/>
    <cellStyle name="Normal 3 3 2 2 2 2 2 2 3 2 2" xfId="26072" xr:uid="{00000000-0005-0000-0000-0000F1610000}"/>
    <cellStyle name="Normal 3 3 2 2 2 2 2 2 3 2 2 2" xfId="26073" xr:uid="{00000000-0005-0000-0000-0000F2610000}"/>
    <cellStyle name="Normal 3 3 2 2 2 2 2 2 3 2 3" xfId="26074" xr:uid="{00000000-0005-0000-0000-0000F3610000}"/>
    <cellStyle name="Normal 3 3 2 2 2 2 2 2 3 3" xfId="26075" xr:uid="{00000000-0005-0000-0000-0000F4610000}"/>
    <cellStyle name="Normal 3 3 2 2 2 2 2 2 3 3 2" xfId="26076" xr:uid="{00000000-0005-0000-0000-0000F5610000}"/>
    <cellStyle name="Normal 3 3 2 2 2 2 2 2 3 4" xfId="26077" xr:uid="{00000000-0005-0000-0000-0000F6610000}"/>
    <cellStyle name="Normal 3 3 2 2 2 2 2 2 4" xfId="26078" xr:uid="{00000000-0005-0000-0000-0000F7610000}"/>
    <cellStyle name="Normal 3 3 2 2 2 2 2 2 4 2" xfId="26079" xr:uid="{00000000-0005-0000-0000-0000F8610000}"/>
    <cellStyle name="Normal 3 3 2 2 2 2 2 2 4 2 2" xfId="26080" xr:uid="{00000000-0005-0000-0000-0000F9610000}"/>
    <cellStyle name="Normal 3 3 2 2 2 2 2 2 4 2 2 2" xfId="26081" xr:uid="{00000000-0005-0000-0000-0000FA610000}"/>
    <cellStyle name="Normal 3 3 2 2 2 2 2 2 4 2 3" xfId="26082" xr:uid="{00000000-0005-0000-0000-0000FB610000}"/>
    <cellStyle name="Normal 3 3 2 2 2 2 2 2 4 3" xfId="26083" xr:uid="{00000000-0005-0000-0000-0000FC610000}"/>
    <cellStyle name="Normal 3 3 2 2 2 2 2 2 4 3 2" xfId="26084" xr:uid="{00000000-0005-0000-0000-0000FD610000}"/>
    <cellStyle name="Normal 3 3 2 2 2 2 2 2 4 4" xfId="26085" xr:uid="{00000000-0005-0000-0000-0000FE610000}"/>
    <cellStyle name="Normal 3 3 2 2 2 2 2 2 5" xfId="26086" xr:uid="{00000000-0005-0000-0000-0000FF610000}"/>
    <cellStyle name="Normal 3 3 2 2 2 2 2 2 5 2" xfId="26087" xr:uid="{00000000-0005-0000-0000-000000620000}"/>
    <cellStyle name="Normal 3 3 2 2 2 2 2 2 5 2 2" xfId="26088" xr:uid="{00000000-0005-0000-0000-000001620000}"/>
    <cellStyle name="Normal 3 3 2 2 2 2 2 2 5 3" xfId="26089" xr:uid="{00000000-0005-0000-0000-000002620000}"/>
    <cellStyle name="Normal 3 3 2 2 2 2 2 2 6" xfId="26090" xr:uid="{00000000-0005-0000-0000-000003620000}"/>
    <cellStyle name="Normal 3 3 2 2 2 2 2 2 6 2" xfId="26091" xr:uid="{00000000-0005-0000-0000-000004620000}"/>
    <cellStyle name="Normal 3 3 2 2 2 2 2 2 7" xfId="26092" xr:uid="{00000000-0005-0000-0000-000005620000}"/>
    <cellStyle name="Normal 3 3 2 2 2 2 2 2 7 2" xfId="26093" xr:uid="{00000000-0005-0000-0000-000006620000}"/>
    <cellStyle name="Normal 3 3 2 2 2 2 2 2 8" xfId="26094" xr:uid="{00000000-0005-0000-0000-000007620000}"/>
    <cellStyle name="Normal 3 3 2 2 2 2 2 3" xfId="26095" xr:uid="{00000000-0005-0000-0000-000008620000}"/>
    <cellStyle name="Normal 3 3 2 2 2 2 2 3 2" xfId="26096" xr:uid="{00000000-0005-0000-0000-000009620000}"/>
    <cellStyle name="Normal 3 3 2 2 2 2 2 3 2 2" xfId="26097" xr:uid="{00000000-0005-0000-0000-00000A620000}"/>
    <cellStyle name="Normal 3 3 2 2 2 2 2 3 2 2 2" xfId="26098" xr:uid="{00000000-0005-0000-0000-00000B620000}"/>
    <cellStyle name="Normal 3 3 2 2 2 2 2 3 2 2 2 2" xfId="26099" xr:uid="{00000000-0005-0000-0000-00000C620000}"/>
    <cellStyle name="Normal 3 3 2 2 2 2 2 3 2 2 3" xfId="26100" xr:uid="{00000000-0005-0000-0000-00000D620000}"/>
    <cellStyle name="Normal 3 3 2 2 2 2 2 3 2 3" xfId="26101" xr:uid="{00000000-0005-0000-0000-00000E620000}"/>
    <cellStyle name="Normal 3 3 2 2 2 2 2 3 2 3 2" xfId="26102" xr:uid="{00000000-0005-0000-0000-00000F620000}"/>
    <cellStyle name="Normal 3 3 2 2 2 2 2 3 2 4" xfId="26103" xr:uid="{00000000-0005-0000-0000-000010620000}"/>
    <cellStyle name="Normal 3 3 2 2 2 2 2 3 3" xfId="26104" xr:uid="{00000000-0005-0000-0000-000011620000}"/>
    <cellStyle name="Normal 3 3 2 2 2 2 2 3 3 2" xfId="26105" xr:uid="{00000000-0005-0000-0000-000012620000}"/>
    <cellStyle name="Normal 3 3 2 2 2 2 2 3 3 2 2" xfId="26106" xr:uid="{00000000-0005-0000-0000-000013620000}"/>
    <cellStyle name="Normal 3 3 2 2 2 2 2 3 3 3" xfId="26107" xr:uid="{00000000-0005-0000-0000-000014620000}"/>
    <cellStyle name="Normal 3 3 2 2 2 2 2 3 4" xfId="26108" xr:uid="{00000000-0005-0000-0000-000015620000}"/>
    <cellStyle name="Normal 3 3 2 2 2 2 2 3 4 2" xfId="26109" xr:uid="{00000000-0005-0000-0000-000016620000}"/>
    <cellStyle name="Normal 3 3 2 2 2 2 2 3 5" xfId="26110" xr:uid="{00000000-0005-0000-0000-000017620000}"/>
    <cellStyle name="Normal 3 3 2 2 2 2 2 4" xfId="26111" xr:uid="{00000000-0005-0000-0000-000018620000}"/>
    <cellStyle name="Normal 3 3 2 2 2 2 2 4 2" xfId="26112" xr:uid="{00000000-0005-0000-0000-000019620000}"/>
    <cellStyle name="Normal 3 3 2 2 2 2 2 4 2 2" xfId="26113" xr:uid="{00000000-0005-0000-0000-00001A620000}"/>
    <cellStyle name="Normal 3 3 2 2 2 2 2 4 2 2 2" xfId="26114" xr:uid="{00000000-0005-0000-0000-00001B620000}"/>
    <cellStyle name="Normal 3 3 2 2 2 2 2 4 2 3" xfId="26115" xr:uid="{00000000-0005-0000-0000-00001C620000}"/>
    <cellStyle name="Normal 3 3 2 2 2 2 2 4 3" xfId="26116" xr:uid="{00000000-0005-0000-0000-00001D620000}"/>
    <cellStyle name="Normal 3 3 2 2 2 2 2 4 3 2" xfId="26117" xr:uid="{00000000-0005-0000-0000-00001E620000}"/>
    <cellStyle name="Normal 3 3 2 2 2 2 2 4 4" xfId="26118" xr:uid="{00000000-0005-0000-0000-00001F620000}"/>
    <cellStyle name="Normal 3 3 2 2 2 2 2 5" xfId="26119" xr:uid="{00000000-0005-0000-0000-000020620000}"/>
    <cellStyle name="Normal 3 3 2 2 2 2 2 5 2" xfId="26120" xr:uid="{00000000-0005-0000-0000-000021620000}"/>
    <cellStyle name="Normal 3 3 2 2 2 2 2 5 2 2" xfId="26121" xr:uid="{00000000-0005-0000-0000-000022620000}"/>
    <cellStyle name="Normal 3 3 2 2 2 2 2 5 2 2 2" xfId="26122" xr:uid="{00000000-0005-0000-0000-000023620000}"/>
    <cellStyle name="Normal 3 3 2 2 2 2 2 5 2 3" xfId="26123" xr:uid="{00000000-0005-0000-0000-000024620000}"/>
    <cellStyle name="Normal 3 3 2 2 2 2 2 5 3" xfId="26124" xr:uid="{00000000-0005-0000-0000-000025620000}"/>
    <cellStyle name="Normal 3 3 2 2 2 2 2 5 3 2" xfId="26125" xr:uid="{00000000-0005-0000-0000-000026620000}"/>
    <cellStyle name="Normal 3 3 2 2 2 2 2 5 4" xfId="26126" xr:uid="{00000000-0005-0000-0000-000027620000}"/>
    <cellStyle name="Normal 3 3 2 2 2 2 2 6" xfId="26127" xr:uid="{00000000-0005-0000-0000-000028620000}"/>
    <cellStyle name="Normal 3 3 2 2 2 2 2 6 2" xfId="26128" xr:uid="{00000000-0005-0000-0000-000029620000}"/>
    <cellStyle name="Normal 3 3 2 2 2 2 2 6 2 2" xfId="26129" xr:uid="{00000000-0005-0000-0000-00002A620000}"/>
    <cellStyle name="Normal 3 3 2 2 2 2 2 6 3" xfId="26130" xr:uid="{00000000-0005-0000-0000-00002B620000}"/>
    <cellStyle name="Normal 3 3 2 2 2 2 2 7" xfId="26131" xr:uid="{00000000-0005-0000-0000-00002C620000}"/>
    <cellStyle name="Normal 3 3 2 2 2 2 2 7 2" xfId="26132" xr:uid="{00000000-0005-0000-0000-00002D620000}"/>
    <cellStyle name="Normal 3 3 2 2 2 2 2 8" xfId="26133" xr:uid="{00000000-0005-0000-0000-00002E620000}"/>
    <cellStyle name="Normal 3 3 2 2 2 2 2 8 2" xfId="26134" xr:uid="{00000000-0005-0000-0000-00002F620000}"/>
    <cellStyle name="Normal 3 3 2 2 2 2 2 9" xfId="26135" xr:uid="{00000000-0005-0000-0000-000030620000}"/>
    <cellStyle name="Normal 3 3 2 2 2 2 3" xfId="26136" xr:uid="{00000000-0005-0000-0000-000031620000}"/>
    <cellStyle name="Normal 3 3 2 2 2 2 3 2" xfId="26137" xr:uid="{00000000-0005-0000-0000-000032620000}"/>
    <cellStyle name="Normal 3 3 2 2 2 2 3 2 2" xfId="26138" xr:uid="{00000000-0005-0000-0000-000033620000}"/>
    <cellStyle name="Normal 3 3 2 2 2 2 3 2 2 2" xfId="26139" xr:uid="{00000000-0005-0000-0000-000034620000}"/>
    <cellStyle name="Normal 3 3 2 2 2 2 3 2 2 2 2" xfId="26140" xr:uid="{00000000-0005-0000-0000-000035620000}"/>
    <cellStyle name="Normal 3 3 2 2 2 2 3 2 2 2 2 2" xfId="26141" xr:uid="{00000000-0005-0000-0000-000036620000}"/>
    <cellStyle name="Normal 3 3 2 2 2 2 3 2 2 2 3" xfId="26142" xr:uid="{00000000-0005-0000-0000-000037620000}"/>
    <cellStyle name="Normal 3 3 2 2 2 2 3 2 2 3" xfId="26143" xr:uid="{00000000-0005-0000-0000-000038620000}"/>
    <cellStyle name="Normal 3 3 2 2 2 2 3 2 2 3 2" xfId="26144" xr:uid="{00000000-0005-0000-0000-000039620000}"/>
    <cellStyle name="Normal 3 3 2 2 2 2 3 2 2 4" xfId="26145" xr:uid="{00000000-0005-0000-0000-00003A620000}"/>
    <cellStyle name="Normal 3 3 2 2 2 2 3 2 3" xfId="26146" xr:uid="{00000000-0005-0000-0000-00003B620000}"/>
    <cellStyle name="Normal 3 3 2 2 2 2 3 2 3 2" xfId="26147" xr:uid="{00000000-0005-0000-0000-00003C620000}"/>
    <cellStyle name="Normal 3 3 2 2 2 2 3 2 3 2 2" xfId="26148" xr:uid="{00000000-0005-0000-0000-00003D620000}"/>
    <cellStyle name="Normal 3 3 2 2 2 2 3 2 3 3" xfId="26149" xr:uid="{00000000-0005-0000-0000-00003E620000}"/>
    <cellStyle name="Normal 3 3 2 2 2 2 3 2 4" xfId="26150" xr:uid="{00000000-0005-0000-0000-00003F620000}"/>
    <cellStyle name="Normal 3 3 2 2 2 2 3 2 4 2" xfId="26151" xr:uid="{00000000-0005-0000-0000-000040620000}"/>
    <cellStyle name="Normal 3 3 2 2 2 2 3 2 5" xfId="26152" xr:uid="{00000000-0005-0000-0000-000041620000}"/>
    <cellStyle name="Normal 3 3 2 2 2 2 3 3" xfId="26153" xr:uid="{00000000-0005-0000-0000-000042620000}"/>
    <cellStyle name="Normal 3 3 2 2 2 2 3 3 2" xfId="26154" xr:uid="{00000000-0005-0000-0000-000043620000}"/>
    <cellStyle name="Normal 3 3 2 2 2 2 3 3 2 2" xfId="26155" xr:uid="{00000000-0005-0000-0000-000044620000}"/>
    <cellStyle name="Normal 3 3 2 2 2 2 3 3 2 2 2" xfId="26156" xr:uid="{00000000-0005-0000-0000-000045620000}"/>
    <cellStyle name="Normal 3 3 2 2 2 2 3 3 2 3" xfId="26157" xr:uid="{00000000-0005-0000-0000-000046620000}"/>
    <cellStyle name="Normal 3 3 2 2 2 2 3 3 3" xfId="26158" xr:uid="{00000000-0005-0000-0000-000047620000}"/>
    <cellStyle name="Normal 3 3 2 2 2 2 3 3 3 2" xfId="26159" xr:uid="{00000000-0005-0000-0000-000048620000}"/>
    <cellStyle name="Normal 3 3 2 2 2 2 3 3 4" xfId="26160" xr:uid="{00000000-0005-0000-0000-000049620000}"/>
    <cellStyle name="Normal 3 3 2 2 2 2 3 4" xfId="26161" xr:uid="{00000000-0005-0000-0000-00004A620000}"/>
    <cellStyle name="Normal 3 3 2 2 2 2 3 4 2" xfId="26162" xr:uid="{00000000-0005-0000-0000-00004B620000}"/>
    <cellStyle name="Normal 3 3 2 2 2 2 3 4 2 2" xfId="26163" xr:uid="{00000000-0005-0000-0000-00004C620000}"/>
    <cellStyle name="Normal 3 3 2 2 2 2 3 4 2 2 2" xfId="26164" xr:uid="{00000000-0005-0000-0000-00004D620000}"/>
    <cellStyle name="Normal 3 3 2 2 2 2 3 4 2 3" xfId="26165" xr:uid="{00000000-0005-0000-0000-00004E620000}"/>
    <cellStyle name="Normal 3 3 2 2 2 2 3 4 3" xfId="26166" xr:uid="{00000000-0005-0000-0000-00004F620000}"/>
    <cellStyle name="Normal 3 3 2 2 2 2 3 4 3 2" xfId="26167" xr:uid="{00000000-0005-0000-0000-000050620000}"/>
    <cellStyle name="Normal 3 3 2 2 2 2 3 4 4" xfId="26168" xr:uid="{00000000-0005-0000-0000-000051620000}"/>
    <cellStyle name="Normal 3 3 2 2 2 2 3 5" xfId="26169" xr:uid="{00000000-0005-0000-0000-000052620000}"/>
    <cellStyle name="Normal 3 3 2 2 2 2 3 5 2" xfId="26170" xr:uid="{00000000-0005-0000-0000-000053620000}"/>
    <cellStyle name="Normal 3 3 2 2 2 2 3 5 2 2" xfId="26171" xr:uid="{00000000-0005-0000-0000-000054620000}"/>
    <cellStyle name="Normal 3 3 2 2 2 2 3 5 3" xfId="26172" xr:uid="{00000000-0005-0000-0000-000055620000}"/>
    <cellStyle name="Normal 3 3 2 2 2 2 3 6" xfId="26173" xr:uid="{00000000-0005-0000-0000-000056620000}"/>
    <cellStyle name="Normal 3 3 2 2 2 2 3 6 2" xfId="26174" xr:uid="{00000000-0005-0000-0000-000057620000}"/>
    <cellStyle name="Normal 3 3 2 2 2 2 3 7" xfId="26175" xr:uid="{00000000-0005-0000-0000-000058620000}"/>
    <cellStyle name="Normal 3 3 2 2 2 2 3 7 2" xfId="26176" xr:uid="{00000000-0005-0000-0000-000059620000}"/>
    <cellStyle name="Normal 3 3 2 2 2 2 3 8" xfId="26177" xr:uid="{00000000-0005-0000-0000-00005A620000}"/>
    <cellStyle name="Normal 3 3 2 2 2 2 4" xfId="26178" xr:uid="{00000000-0005-0000-0000-00005B620000}"/>
    <cellStyle name="Normal 3 3 2 2 2 2 4 2" xfId="26179" xr:uid="{00000000-0005-0000-0000-00005C620000}"/>
    <cellStyle name="Normal 3 3 2 2 2 2 4 2 2" xfId="26180" xr:uid="{00000000-0005-0000-0000-00005D620000}"/>
    <cellStyle name="Normal 3 3 2 2 2 2 4 2 2 2" xfId="26181" xr:uid="{00000000-0005-0000-0000-00005E620000}"/>
    <cellStyle name="Normal 3 3 2 2 2 2 4 2 2 2 2" xfId="26182" xr:uid="{00000000-0005-0000-0000-00005F620000}"/>
    <cellStyle name="Normal 3 3 2 2 2 2 4 2 2 3" xfId="26183" xr:uid="{00000000-0005-0000-0000-000060620000}"/>
    <cellStyle name="Normal 3 3 2 2 2 2 4 2 3" xfId="26184" xr:uid="{00000000-0005-0000-0000-000061620000}"/>
    <cellStyle name="Normal 3 3 2 2 2 2 4 2 3 2" xfId="26185" xr:uid="{00000000-0005-0000-0000-000062620000}"/>
    <cellStyle name="Normal 3 3 2 2 2 2 4 2 4" xfId="26186" xr:uid="{00000000-0005-0000-0000-000063620000}"/>
    <cellStyle name="Normal 3 3 2 2 2 2 4 3" xfId="26187" xr:uid="{00000000-0005-0000-0000-000064620000}"/>
    <cellStyle name="Normal 3 3 2 2 2 2 4 3 2" xfId="26188" xr:uid="{00000000-0005-0000-0000-000065620000}"/>
    <cellStyle name="Normal 3 3 2 2 2 2 4 3 2 2" xfId="26189" xr:uid="{00000000-0005-0000-0000-000066620000}"/>
    <cellStyle name="Normal 3 3 2 2 2 2 4 3 3" xfId="26190" xr:uid="{00000000-0005-0000-0000-000067620000}"/>
    <cellStyle name="Normal 3 3 2 2 2 2 4 4" xfId="26191" xr:uid="{00000000-0005-0000-0000-000068620000}"/>
    <cellStyle name="Normal 3 3 2 2 2 2 4 4 2" xfId="26192" xr:uid="{00000000-0005-0000-0000-000069620000}"/>
    <cellStyle name="Normal 3 3 2 2 2 2 4 5" xfId="26193" xr:uid="{00000000-0005-0000-0000-00006A620000}"/>
    <cellStyle name="Normal 3 3 2 2 2 2 5" xfId="26194" xr:uid="{00000000-0005-0000-0000-00006B620000}"/>
    <cellStyle name="Normal 3 3 2 2 2 2 5 2" xfId="26195" xr:uid="{00000000-0005-0000-0000-00006C620000}"/>
    <cellStyle name="Normal 3 3 2 2 2 2 5 2 2" xfId="26196" xr:uid="{00000000-0005-0000-0000-00006D620000}"/>
    <cellStyle name="Normal 3 3 2 2 2 2 5 2 2 2" xfId="26197" xr:uid="{00000000-0005-0000-0000-00006E620000}"/>
    <cellStyle name="Normal 3 3 2 2 2 2 5 2 3" xfId="26198" xr:uid="{00000000-0005-0000-0000-00006F620000}"/>
    <cellStyle name="Normal 3 3 2 2 2 2 5 3" xfId="26199" xr:uid="{00000000-0005-0000-0000-000070620000}"/>
    <cellStyle name="Normal 3 3 2 2 2 2 5 3 2" xfId="26200" xr:uid="{00000000-0005-0000-0000-000071620000}"/>
    <cellStyle name="Normal 3 3 2 2 2 2 5 4" xfId="26201" xr:uid="{00000000-0005-0000-0000-000072620000}"/>
    <cellStyle name="Normal 3 3 2 2 2 2 6" xfId="26202" xr:uid="{00000000-0005-0000-0000-000073620000}"/>
    <cellStyle name="Normal 3 3 2 2 2 2 6 2" xfId="26203" xr:uid="{00000000-0005-0000-0000-000074620000}"/>
    <cellStyle name="Normal 3 3 2 2 2 2 6 2 2" xfId="26204" xr:uid="{00000000-0005-0000-0000-000075620000}"/>
    <cellStyle name="Normal 3 3 2 2 2 2 6 2 2 2" xfId="26205" xr:uid="{00000000-0005-0000-0000-000076620000}"/>
    <cellStyle name="Normal 3 3 2 2 2 2 6 2 3" xfId="26206" xr:uid="{00000000-0005-0000-0000-000077620000}"/>
    <cellStyle name="Normal 3 3 2 2 2 2 6 3" xfId="26207" xr:uid="{00000000-0005-0000-0000-000078620000}"/>
    <cellStyle name="Normal 3 3 2 2 2 2 6 3 2" xfId="26208" xr:uid="{00000000-0005-0000-0000-000079620000}"/>
    <cellStyle name="Normal 3 3 2 2 2 2 6 4" xfId="26209" xr:uid="{00000000-0005-0000-0000-00007A620000}"/>
    <cellStyle name="Normal 3 3 2 2 2 2 7" xfId="26210" xr:uid="{00000000-0005-0000-0000-00007B620000}"/>
    <cellStyle name="Normal 3 3 2 2 2 2 7 2" xfId="26211" xr:uid="{00000000-0005-0000-0000-00007C620000}"/>
    <cellStyle name="Normal 3 3 2 2 2 2 7 2 2" xfId="26212" xr:uid="{00000000-0005-0000-0000-00007D620000}"/>
    <cellStyle name="Normal 3 3 2 2 2 2 7 3" xfId="26213" xr:uid="{00000000-0005-0000-0000-00007E620000}"/>
    <cellStyle name="Normal 3 3 2 2 2 2 8" xfId="26214" xr:uid="{00000000-0005-0000-0000-00007F620000}"/>
    <cellStyle name="Normal 3 3 2 2 2 2 8 2" xfId="26215" xr:uid="{00000000-0005-0000-0000-000080620000}"/>
    <cellStyle name="Normal 3 3 2 2 2 2 9" xfId="26216" xr:uid="{00000000-0005-0000-0000-000081620000}"/>
    <cellStyle name="Normal 3 3 2 2 2 2 9 2" xfId="26217" xr:uid="{00000000-0005-0000-0000-000082620000}"/>
    <cellStyle name="Normal 3 3 2 2 2 3" xfId="26218" xr:uid="{00000000-0005-0000-0000-000083620000}"/>
    <cellStyle name="Normal 3 3 2 2 2 3 10" xfId="26219" xr:uid="{00000000-0005-0000-0000-000084620000}"/>
    <cellStyle name="Normal 3 3 2 2 2 3 11" xfId="26220" xr:uid="{00000000-0005-0000-0000-000085620000}"/>
    <cellStyle name="Normal 3 3 2 2 2 3 2" xfId="26221" xr:uid="{00000000-0005-0000-0000-000086620000}"/>
    <cellStyle name="Normal 3 3 2 2 2 3 2 10" xfId="26222" xr:uid="{00000000-0005-0000-0000-000087620000}"/>
    <cellStyle name="Normal 3 3 2 2 2 3 2 2" xfId="26223" xr:uid="{00000000-0005-0000-0000-000088620000}"/>
    <cellStyle name="Normal 3 3 2 2 2 3 2 2 2" xfId="26224" xr:uid="{00000000-0005-0000-0000-000089620000}"/>
    <cellStyle name="Normal 3 3 2 2 2 3 2 2 2 2" xfId="26225" xr:uid="{00000000-0005-0000-0000-00008A620000}"/>
    <cellStyle name="Normal 3 3 2 2 2 3 2 2 2 2 2" xfId="26226" xr:uid="{00000000-0005-0000-0000-00008B620000}"/>
    <cellStyle name="Normal 3 3 2 2 2 3 2 2 2 2 2 2" xfId="26227" xr:uid="{00000000-0005-0000-0000-00008C620000}"/>
    <cellStyle name="Normal 3 3 2 2 2 3 2 2 2 2 2 2 2" xfId="26228" xr:uid="{00000000-0005-0000-0000-00008D620000}"/>
    <cellStyle name="Normal 3 3 2 2 2 3 2 2 2 2 2 3" xfId="26229" xr:uid="{00000000-0005-0000-0000-00008E620000}"/>
    <cellStyle name="Normal 3 3 2 2 2 3 2 2 2 2 3" xfId="26230" xr:uid="{00000000-0005-0000-0000-00008F620000}"/>
    <cellStyle name="Normal 3 3 2 2 2 3 2 2 2 2 3 2" xfId="26231" xr:uid="{00000000-0005-0000-0000-000090620000}"/>
    <cellStyle name="Normal 3 3 2 2 2 3 2 2 2 2 4" xfId="26232" xr:uid="{00000000-0005-0000-0000-000091620000}"/>
    <cellStyle name="Normal 3 3 2 2 2 3 2 2 2 3" xfId="26233" xr:uid="{00000000-0005-0000-0000-000092620000}"/>
    <cellStyle name="Normal 3 3 2 2 2 3 2 2 2 3 2" xfId="26234" xr:uid="{00000000-0005-0000-0000-000093620000}"/>
    <cellStyle name="Normal 3 3 2 2 2 3 2 2 2 3 2 2" xfId="26235" xr:uid="{00000000-0005-0000-0000-000094620000}"/>
    <cellStyle name="Normal 3 3 2 2 2 3 2 2 2 3 3" xfId="26236" xr:uid="{00000000-0005-0000-0000-000095620000}"/>
    <cellStyle name="Normal 3 3 2 2 2 3 2 2 2 4" xfId="26237" xr:uid="{00000000-0005-0000-0000-000096620000}"/>
    <cellStyle name="Normal 3 3 2 2 2 3 2 2 2 4 2" xfId="26238" xr:uid="{00000000-0005-0000-0000-000097620000}"/>
    <cellStyle name="Normal 3 3 2 2 2 3 2 2 2 5" xfId="26239" xr:uid="{00000000-0005-0000-0000-000098620000}"/>
    <cellStyle name="Normal 3 3 2 2 2 3 2 2 3" xfId="26240" xr:uid="{00000000-0005-0000-0000-000099620000}"/>
    <cellStyle name="Normal 3 3 2 2 2 3 2 2 3 2" xfId="26241" xr:uid="{00000000-0005-0000-0000-00009A620000}"/>
    <cellStyle name="Normal 3 3 2 2 2 3 2 2 3 2 2" xfId="26242" xr:uid="{00000000-0005-0000-0000-00009B620000}"/>
    <cellStyle name="Normal 3 3 2 2 2 3 2 2 3 2 2 2" xfId="26243" xr:uid="{00000000-0005-0000-0000-00009C620000}"/>
    <cellStyle name="Normal 3 3 2 2 2 3 2 2 3 2 3" xfId="26244" xr:uid="{00000000-0005-0000-0000-00009D620000}"/>
    <cellStyle name="Normal 3 3 2 2 2 3 2 2 3 3" xfId="26245" xr:uid="{00000000-0005-0000-0000-00009E620000}"/>
    <cellStyle name="Normal 3 3 2 2 2 3 2 2 3 3 2" xfId="26246" xr:uid="{00000000-0005-0000-0000-00009F620000}"/>
    <cellStyle name="Normal 3 3 2 2 2 3 2 2 3 4" xfId="26247" xr:uid="{00000000-0005-0000-0000-0000A0620000}"/>
    <cellStyle name="Normal 3 3 2 2 2 3 2 2 4" xfId="26248" xr:uid="{00000000-0005-0000-0000-0000A1620000}"/>
    <cellStyle name="Normal 3 3 2 2 2 3 2 2 4 2" xfId="26249" xr:uid="{00000000-0005-0000-0000-0000A2620000}"/>
    <cellStyle name="Normal 3 3 2 2 2 3 2 2 4 2 2" xfId="26250" xr:uid="{00000000-0005-0000-0000-0000A3620000}"/>
    <cellStyle name="Normal 3 3 2 2 2 3 2 2 4 2 2 2" xfId="26251" xr:uid="{00000000-0005-0000-0000-0000A4620000}"/>
    <cellStyle name="Normal 3 3 2 2 2 3 2 2 4 2 3" xfId="26252" xr:uid="{00000000-0005-0000-0000-0000A5620000}"/>
    <cellStyle name="Normal 3 3 2 2 2 3 2 2 4 3" xfId="26253" xr:uid="{00000000-0005-0000-0000-0000A6620000}"/>
    <cellStyle name="Normal 3 3 2 2 2 3 2 2 4 3 2" xfId="26254" xr:uid="{00000000-0005-0000-0000-0000A7620000}"/>
    <cellStyle name="Normal 3 3 2 2 2 3 2 2 4 4" xfId="26255" xr:uid="{00000000-0005-0000-0000-0000A8620000}"/>
    <cellStyle name="Normal 3 3 2 2 2 3 2 2 5" xfId="26256" xr:uid="{00000000-0005-0000-0000-0000A9620000}"/>
    <cellStyle name="Normal 3 3 2 2 2 3 2 2 5 2" xfId="26257" xr:uid="{00000000-0005-0000-0000-0000AA620000}"/>
    <cellStyle name="Normal 3 3 2 2 2 3 2 2 5 2 2" xfId="26258" xr:uid="{00000000-0005-0000-0000-0000AB620000}"/>
    <cellStyle name="Normal 3 3 2 2 2 3 2 2 5 3" xfId="26259" xr:uid="{00000000-0005-0000-0000-0000AC620000}"/>
    <cellStyle name="Normal 3 3 2 2 2 3 2 2 6" xfId="26260" xr:uid="{00000000-0005-0000-0000-0000AD620000}"/>
    <cellStyle name="Normal 3 3 2 2 2 3 2 2 6 2" xfId="26261" xr:uid="{00000000-0005-0000-0000-0000AE620000}"/>
    <cellStyle name="Normal 3 3 2 2 2 3 2 2 7" xfId="26262" xr:uid="{00000000-0005-0000-0000-0000AF620000}"/>
    <cellStyle name="Normal 3 3 2 2 2 3 2 2 7 2" xfId="26263" xr:uid="{00000000-0005-0000-0000-0000B0620000}"/>
    <cellStyle name="Normal 3 3 2 2 2 3 2 2 8" xfId="26264" xr:uid="{00000000-0005-0000-0000-0000B1620000}"/>
    <cellStyle name="Normal 3 3 2 2 2 3 2 3" xfId="26265" xr:uid="{00000000-0005-0000-0000-0000B2620000}"/>
    <cellStyle name="Normal 3 3 2 2 2 3 2 3 2" xfId="26266" xr:uid="{00000000-0005-0000-0000-0000B3620000}"/>
    <cellStyle name="Normal 3 3 2 2 2 3 2 3 2 2" xfId="26267" xr:uid="{00000000-0005-0000-0000-0000B4620000}"/>
    <cellStyle name="Normal 3 3 2 2 2 3 2 3 2 2 2" xfId="26268" xr:uid="{00000000-0005-0000-0000-0000B5620000}"/>
    <cellStyle name="Normal 3 3 2 2 2 3 2 3 2 2 2 2" xfId="26269" xr:uid="{00000000-0005-0000-0000-0000B6620000}"/>
    <cellStyle name="Normal 3 3 2 2 2 3 2 3 2 2 3" xfId="26270" xr:uid="{00000000-0005-0000-0000-0000B7620000}"/>
    <cellStyle name="Normal 3 3 2 2 2 3 2 3 2 3" xfId="26271" xr:uid="{00000000-0005-0000-0000-0000B8620000}"/>
    <cellStyle name="Normal 3 3 2 2 2 3 2 3 2 3 2" xfId="26272" xr:uid="{00000000-0005-0000-0000-0000B9620000}"/>
    <cellStyle name="Normal 3 3 2 2 2 3 2 3 2 4" xfId="26273" xr:uid="{00000000-0005-0000-0000-0000BA620000}"/>
    <cellStyle name="Normal 3 3 2 2 2 3 2 3 3" xfId="26274" xr:uid="{00000000-0005-0000-0000-0000BB620000}"/>
    <cellStyle name="Normal 3 3 2 2 2 3 2 3 3 2" xfId="26275" xr:uid="{00000000-0005-0000-0000-0000BC620000}"/>
    <cellStyle name="Normal 3 3 2 2 2 3 2 3 3 2 2" xfId="26276" xr:uid="{00000000-0005-0000-0000-0000BD620000}"/>
    <cellStyle name="Normal 3 3 2 2 2 3 2 3 3 3" xfId="26277" xr:uid="{00000000-0005-0000-0000-0000BE620000}"/>
    <cellStyle name="Normal 3 3 2 2 2 3 2 3 4" xfId="26278" xr:uid="{00000000-0005-0000-0000-0000BF620000}"/>
    <cellStyle name="Normal 3 3 2 2 2 3 2 3 4 2" xfId="26279" xr:uid="{00000000-0005-0000-0000-0000C0620000}"/>
    <cellStyle name="Normal 3 3 2 2 2 3 2 3 5" xfId="26280" xr:uid="{00000000-0005-0000-0000-0000C1620000}"/>
    <cellStyle name="Normal 3 3 2 2 2 3 2 4" xfId="26281" xr:uid="{00000000-0005-0000-0000-0000C2620000}"/>
    <cellStyle name="Normal 3 3 2 2 2 3 2 4 2" xfId="26282" xr:uid="{00000000-0005-0000-0000-0000C3620000}"/>
    <cellStyle name="Normal 3 3 2 2 2 3 2 4 2 2" xfId="26283" xr:uid="{00000000-0005-0000-0000-0000C4620000}"/>
    <cellStyle name="Normal 3 3 2 2 2 3 2 4 2 2 2" xfId="26284" xr:uid="{00000000-0005-0000-0000-0000C5620000}"/>
    <cellStyle name="Normal 3 3 2 2 2 3 2 4 2 3" xfId="26285" xr:uid="{00000000-0005-0000-0000-0000C6620000}"/>
    <cellStyle name="Normal 3 3 2 2 2 3 2 4 3" xfId="26286" xr:uid="{00000000-0005-0000-0000-0000C7620000}"/>
    <cellStyle name="Normal 3 3 2 2 2 3 2 4 3 2" xfId="26287" xr:uid="{00000000-0005-0000-0000-0000C8620000}"/>
    <cellStyle name="Normal 3 3 2 2 2 3 2 4 4" xfId="26288" xr:uid="{00000000-0005-0000-0000-0000C9620000}"/>
    <cellStyle name="Normal 3 3 2 2 2 3 2 5" xfId="26289" xr:uid="{00000000-0005-0000-0000-0000CA620000}"/>
    <cellStyle name="Normal 3 3 2 2 2 3 2 5 2" xfId="26290" xr:uid="{00000000-0005-0000-0000-0000CB620000}"/>
    <cellStyle name="Normal 3 3 2 2 2 3 2 5 2 2" xfId="26291" xr:uid="{00000000-0005-0000-0000-0000CC620000}"/>
    <cellStyle name="Normal 3 3 2 2 2 3 2 5 2 2 2" xfId="26292" xr:uid="{00000000-0005-0000-0000-0000CD620000}"/>
    <cellStyle name="Normal 3 3 2 2 2 3 2 5 2 3" xfId="26293" xr:uid="{00000000-0005-0000-0000-0000CE620000}"/>
    <cellStyle name="Normal 3 3 2 2 2 3 2 5 3" xfId="26294" xr:uid="{00000000-0005-0000-0000-0000CF620000}"/>
    <cellStyle name="Normal 3 3 2 2 2 3 2 5 3 2" xfId="26295" xr:uid="{00000000-0005-0000-0000-0000D0620000}"/>
    <cellStyle name="Normal 3 3 2 2 2 3 2 5 4" xfId="26296" xr:uid="{00000000-0005-0000-0000-0000D1620000}"/>
    <cellStyle name="Normal 3 3 2 2 2 3 2 6" xfId="26297" xr:uid="{00000000-0005-0000-0000-0000D2620000}"/>
    <cellStyle name="Normal 3 3 2 2 2 3 2 6 2" xfId="26298" xr:uid="{00000000-0005-0000-0000-0000D3620000}"/>
    <cellStyle name="Normal 3 3 2 2 2 3 2 6 2 2" xfId="26299" xr:uid="{00000000-0005-0000-0000-0000D4620000}"/>
    <cellStyle name="Normal 3 3 2 2 2 3 2 6 3" xfId="26300" xr:uid="{00000000-0005-0000-0000-0000D5620000}"/>
    <cellStyle name="Normal 3 3 2 2 2 3 2 7" xfId="26301" xr:uid="{00000000-0005-0000-0000-0000D6620000}"/>
    <cellStyle name="Normal 3 3 2 2 2 3 2 7 2" xfId="26302" xr:uid="{00000000-0005-0000-0000-0000D7620000}"/>
    <cellStyle name="Normal 3 3 2 2 2 3 2 8" xfId="26303" xr:uid="{00000000-0005-0000-0000-0000D8620000}"/>
    <cellStyle name="Normal 3 3 2 2 2 3 2 8 2" xfId="26304" xr:uid="{00000000-0005-0000-0000-0000D9620000}"/>
    <cellStyle name="Normal 3 3 2 2 2 3 2 9" xfId="26305" xr:uid="{00000000-0005-0000-0000-0000DA620000}"/>
    <cellStyle name="Normal 3 3 2 2 2 3 3" xfId="26306" xr:uid="{00000000-0005-0000-0000-0000DB620000}"/>
    <cellStyle name="Normal 3 3 2 2 2 3 3 2" xfId="26307" xr:uid="{00000000-0005-0000-0000-0000DC620000}"/>
    <cellStyle name="Normal 3 3 2 2 2 3 3 2 2" xfId="26308" xr:uid="{00000000-0005-0000-0000-0000DD620000}"/>
    <cellStyle name="Normal 3 3 2 2 2 3 3 2 2 2" xfId="26309" xr:uid="{00000000-0005-0000-0000-0000DE620000}"/>
    <cellStyle name="Normal 3 3 2 2 2 3 3 2 2 2 2" xfId="26310" xr:uid="{00000000-0005-0000-0000-0000DF620000}"/>
    <cellStyle name="Normal 3 3 2 2 2 3 3 2 2 2 2 2" xfId="26311" xr:uid="{00000000-0005-0000-0000-0000E0620000}"/>
    <cellStyle name="Normal 3 3 2 2 2 3 3 2 2 2 3" xfId="26312" xr:uid="{00000000-0005-0000-0000-0000E1620000}"/>
    <cellStyle name="Normal 3 3 2 2 2 3 3 2 2 3" xfId="26313" xr:uid="{00000000-0005-0000-0000-0000E2620000}"/>
    <cellStyle name="Normal 3 3 2 2 2 3 3 2 2 3 2" xfId="26314" xr:uid="{00000000-0005-0000-0000-0000E3620000}"/>
    <cellStyle name="Normal 3 3 2 2 2 3 3 2 2 4" xfId="26315" xr:uid="{00000000-0005-0000-0000-0000E4620000}"/>
    <cellStyle name="Normal 3 3 2 2 2 3 3 2 3" xfId="26316" xr:uid="{00000000-0005-0000-0000-0000E5620000}"/>
    <cellStyle name="Normal 3 3 2 2 2 3 3 2 3 2" xfId="26317" xr:uid="{00000000-0005-0000-0000-0000E6620000}"/>
    <cellStyle name="Normal 3 3 2 2 2 3 3 2 3 2 2" xfId="26318" xr:uid="{00000000-0005-0000-0000-0000E7620000}"/>
    <cellStyle name="Normal 3 3 2 2 2 3 3 2 3 3" xfId="26319" xr:uid="{00000000-0005-0000-0000-0000E8620000}"/>
    <cellStyle name="Normal 3 3 2 2 2 3 3 2 4" xfId="26320" xr:uid="{00000000-0005-0000-0000-0000E9620000}"/>
    <cellStyle name="Normal 3 3 2 2 2 3 3 2 4 2" xfId="26321" xr:uid="{00000000-0005-0000-0000-0000EA620000}"/>
    <cellStyle name="Normal 3 3 2 2 2 3 3 2 5" xfId="26322" xr:uid="{00000000-0005-0000-0000-0000EB620000}"/>
    <cellStyle name="Normal 3 3 2 2 2 3 3 3" xfId="26323" xr:uid="{00000000-0005-0000-0000-0000EC620000}"/>
    <cellStyle name="Normal 3 3 2 2 2 3 3 3 2" xfId="26324" xr:uid="{00000000-0005-0000-0000-0000ED620000}"/>
    <cellStyle name="Normal 3 3 2 2 2 3 3 3 2 2" xfId="26325" xr:uid="{00000000-0005-0000-0000-0000EE620000}"/>
    <cellStyle name="Normal 3 3 2 2 2 3 3 3 2 2 2" xfId="26326" xr:uid="{00000000-0005-0000-0000-0000EF620000}"/>
    <cellStyle name="Normal 3 3 2 2 2 3 3 3 2 3" xfId="26327" xr:uid="{00000000-0005-0000-0000-0000F0620000}"/>
    <cellStyle name="Normal 3 3 2 2 2 3 3 3 3" xfId="26328" xr:uid="{00000000-0005-0000-0000-0000F1620000}"/>
    <cellStyle name="Normal 3 3 2 2 2 3 3 3 3 2" xfId="26329" xr:uid="{00000000-0005-0000-0000-0000F2620000}"/>
    <cellStyle name="Normal 3 3 2 2 2 3 3 3 4" xfId="26330" xr:uid="{00000000-0005-0000-0000-0000F3620000}"/>
    <cellStyle name="Normal 3 3 2 2 2 3 3 4" xfId="26331" xr:uid="{00000000-0005-0000-0000-0000F4620000}"/>
    <cellStyle name="Normal 3 3 2 2 2 3 3 4 2" xfId="26332" xr:uid="{00000000-0005-0000-0000-0000F5620000}"/>
    <cellStyle name="Normal 3 3 2 2 2 3 3 4 2 2" xfId="26333" xr:uid="{00000000-0005-0000-0000-0000F6620000}"/>
    <cellStyle name="Normal 3 3 2 2 2 3 3 4 2 2 2" xfId="26334" xr:uid="{00000000-0005-0000-0000-0000F7620000}"/>
    <cellStyle name="Normal 3 3 2 2 2 3 3 4 2 3" xfId="26335" xr:uid="{00000000-0005-0000-0000-0000F8620000}"/>
    <cellStyle name="Normal 3 3 2 2 2 3 3 4 3" xfId="26336" xr:uid="{00000000-0005-0000-0000-0000F9620000}"/>
    <cellStyle name="Normal 3 3 2 2 2 3 3 4 3 2" xfId="26337" xr:uid="{00000000-0005-0000-0000-0000FA620000}"/>
    <cellStyle name="Normal 3 3 2 2 2 3 3 4 4" xfId="26338" xr:uid="{00000000-0005-0000-0000-0000FB620000}"/>
    <cellStyle name="Normal 3 3 2 2 2 3 3 5" xfId="26339" xr:uid="{00000000-0005-0000-0000-0000FC620000}"/>
    <cellStyle name="Normal 3 3 2 2 2 3 3 5 2" xfId="26340" xr:uid="{00000000-0005-0000-0000-0000FD620000}"/>
    <cellStyle name="Normal 3 3 2 2 2 3 3 5 2 2" xfId="26341" xr:uid="{00000000-0005-0000-0000-0000FE620000}"/>
    <cellStyle name="Normal 3 3 2 2 2 3 3 5 3" xfId="26342" xr:uid="{00000000-0005-0000-0000-0000FF620000}"/>
    <cellStyle name="Normal 3 3 2 2 2 3 3 6" xfId="26343" xr:uid="{00000000-0005-0000-0000-000000630000}"/>
    <cellStyle name="Normal 3 3 2 2 2 3 3 6 2" xfId="26344" xr:uid="{00000000-0005-0000-0000-000001630000}"/>
    <cellStyle name="Normal 3 3 2 2 2 3 3 7" xfId="26345" xr:uid="{00000000-0005-0000-0000-000002630000}"/>
    <cellStyle name="Normal 3 3 2 2 2 3 3 7 2" xfId="26346" xr:uid="{00000000-0005-0000-0000-000003630000}"/>
    <cellStyle name="Normal 3 3 2 2 2 3 3 8" xfId="26347" xr:uid="{00000000-0005-0000-0000-000004630000}"/>
    <cellStyle name="Normal 3 3 2 2 2 3 4" xfId="26348" xr:uid="{00000000-0005-0000-0000-000005630000}"/>
    <cellStyle name="Normal 3 3 2 2 2 3 4 2" xfId="26349" xr:uid="{00000000-0005-0000-0000-000006630000}"/>
    <cellStyle name="Normal 3 3 2 2 2 3 4 2 2" xfId="26350" xr:uid="{00000000-0005-0000-0000-000007630000}"/>
    <cellStyle name="Normal 3 3 2 2 2 3 4 2 2 2" xfId="26351" xr:uid="{00000000-0005-0000-0000-000008630000}"/>
    <cellStyle name="Normal 3 3 2 2 2 3 4 2 2 2 2" xfId="26352" xr:uid="{00000000-0005-0000-0000-000009630000}"/>
    <cellStyle name="Normal 3 3 2 2 2 3 4 2 2 3" xfId="26353" xr:uid="{00000000-0005-0000-0000-00000A630000}"/>
    <cellStyle name="Normal 3 3 2 2 2 3 4 2 3" xfId="26354" xr:uid="{00000000-0005-0000-0000-00000B630000}"/>
    <cellStyle name="Normal 3 3 2 2 2 3 4 2 3 2" xfId="26355" xr:uid="{00000000-0005-0000-0000-00000C630000}"/>
    <cellStyle name="Normal 3 3 2 2 2 3 4 2 4" xfId="26356" xr:uid="{00000000-0005-0000-0000-00000D630000}"/>
    <cellStyle name="Normal 3 3 2 2 2 3 4 3" xfId="26357" xr:uid="{00000000-0005-0000-0000-00000E630000}"/>
    <cellStyle name="Normal 3 3 2 2 2 3 4 3 2" xfId="26358" xr:uid="{00000000-0005-0000-0000-00000F630000}"/>
    <cellStyle name="Normal 3 3 2 2 2 3 4 3 2 2" xfId="26359" xr:uid="{00000000-0005-0000-0000-000010630000}"/>
    <cellStyle name="Normal 3 3 2 2 2 3 4 3 3" xfId="26360" xr:uid="{00000000-0005-0000-0000-000011630000}"/>
    <cellStyle name="Normal 3 3 2 2 2 3 4 4" xfId="26361" xr:uid="{00000000-0005-0000-0000-000012630000}"/>
    <cellStyle name="Normal 3 3 2 2 2 3 4 4 2" xfId="26362" xr:uid="{00000000-0005-0000-0000-000013630000}"/>
    <cellStyle name="Normal 3 3 2 2 2 3 4 5" xfId="26363" xr:uid="{00000000-0005-0000-0000-000014630000}"/>
    <cellStyle name="Normal 3 3 2 2 2 3 5" xfId="26364" xr:uid="{00000000-0005-0000-0000-000015630000}"/>
    <cellStyle name="Normal 3 3 2 2 2 3 5 2" xfId="26365" xr:uid="{00000000-0005-0000-0000-000016630000}"/>
    <cellStyle name="Normal 3 3 2 2 2 3 5 2 2" xfId="26366" xr:uid="{00000000-0005-0000-0000-000017630000}"/>
    <cellStyle name="Normal 3 3 2 2 2 3 5 2 2 2" xfId="26367" xr:uid="{00000000-0005-0000-0000-000018630000}"/>
    <cellStyle name="Normal 3 3 2 2 2 3 5 2 3" xfId="26368" xr:uid="{00000000-0005-0000-0000-000019630000}"/>
    <cellStyle name="Normal 3 3 2 2 2 3 5 3" xfId="26369" xr:uid="{00000000-0005-0000-0000-00001A630000}"/>
    <cellStyle name="Normal 3 3 2 2 2 3 5 3 2" xfId="26370" xr:uid="{00000000-0005-0000-0000-00001B630000}"/>
    <cellStyle name="Normal 3 3 2 2 2 3 5 4" xfId="26371" xr:uid="{00000000-0005-0000-0000-00001C630000}"/>
    <cellStyle name="Normal 3 3 2 2 2 3 6" xfId="26372" xr:uid="{00000000-0005-0000-0000-00001D630000}"/>
    <cellStyle name="Normal 3 3 2 2 2 3 6 2" xfId="26373" xr:uid="{00000000-0005-0000-0000-00001E630000}"/>
    <cellStyle name="Normal 3 3 2 2 2 3 6 2 2" xfId="26374" xr:uid="{00000000-0005-0000-0000-00001F630000}"/>
    <cellStyle name="Normal 3 3 2 2 2 3 6 2 2 2" xfId="26375" xr:uid="{00000000-0005-0000-0000-000020630000}"/>
    <cellStyle name="Normal 3 3 2 2 2 3 6 2 3" xfId="26376" xr:uid="{00000000-0005-0000-0000-000021630000}"/>
    <cellStyle name="Normal 3 3 2 2 2 3 6 3" xfId="26377" xr:uid="{00000000-0005-0000-0000-000022630000}"/>
    <cellStyle name="Normal 3 3 2 2 2 3 6 3 2" xfId="26378" xr:uid="{00000000-0005-0000-0000-000023630000}"/>
    <cellStyle name="Normal 3 3 2 2 2 3 6 4" xfId="26379" xr:uid="{00000000-0005-0000-0000-000024630000}"/>
    <cellStyle name="Normal 3 3 2 2 2 3 7" xfId="26380" xr:uid="{00000000-0005-0000-0000-000025630000}"/>
    <cellStyle name="Normal 3 3 2 2 2 3 7 2" xfId="26381" xr:uid="{00000000-0005-0000-0000-000026630000}"/>
    <cellStyle name="Normal 3 3 2 2 2 3 7 2 2" xfId="26382" xr:uid="{00000000-0005-0000-0000-000027630000}"/>
    <cellStyle name="Normal 3 3 2 2 2 3 7 3" xfId="26383" xr:uid="{00000000-0005-0000-0000-000028630000}"/>
    <cellStyle name="Normal 3 3 2 2 2 3 8" xfId="26384" xr:uid="{00000000-0005-0000-0000-000029630000}"/>
    <cellStyle name="Normal 3 3 2 2 2 3 8 2" xfId="26385" xr:uid="{00000000-0005-0000-0000-00002A630000}"/>
    <cellStyle name="Normal 3 3 2 2 2 3 9" xfId="26386" xr:uid="{00000000-0005-0000-0000-00002B630000}"/>
    <cellStyle name="Normal 3 3 2 2 2 3 9 2" xfId="26387" xr:uid="{00000000-0005-0000-0000-00002C630000}"/>
    <cellStyle name="Normal 3 3 2 2 2 4" xfId="26388" xr:uid="{00000000-0005-0000-0000-00002D630000}"/>
    <cellStyle name="Normal 3 3 2 2 2 4 10" xfId="26389" xr:uid="{00000000-0005-0000-0000-00002E630000}"/>
    <cellStyle name="Normal 3 3 2 2 2 4 11" xfId="26390" xr:uid="{00000000-0005-0000-0000-00002F630000}"/>
    <cellStyle name="Normal 3 3 2 2 2 4 2" xfId="26391" xr:uid="{00000000-0005-0000-0000-000030630000}"/>
    <cellStyle name="Normal 3 3 2 2 2 4 2 2" xfId="26392" xr:uid="{00000000-0005-0000-0000-000031630000}"/>
    <cellStyle name="Normal 3 3 2 2 2 4 2 2 2" xfId="26393" xr:uid="{00000000-0005-0000-0000-000032630000}"/>
    <cellStyle name="Normal 3 3 2 2 2 4 2 2 2 2" xfId="26394" xr:uid="{00000000-0005-0000-0000-000033630000}"/>
    <cellStyle name="Normal 3 3 2 2 2 4 2 2 2 2 2" xfId="26395" xr:uid="{00000000-0005-0000-0000-000034630000}"/>
    <cellStyle name="Normal 3 3 2 2 2 4 2 2 2 2 2 2" xfId="26396" xr:uid="{00000000-0005-0000-0000-000035630000}"/>
    <cellStyle name="Normal 3 3 2 2 2 4 2 2 2 2 2 2 2" xfId="26397" xr:uid="{00000000-0005-0000-0000-000036630000}"/>
    <cellStyle name="Normal 3 3 2 2 2 4 2 2 2 2 2 3" xfId="26398" xr:uid="{00000000-0005-0000-0000-000037630000}"/>
    <cellStyle name="Normal 3 3 2 2 2 4 2 2 2 2 3" xfId="26399" xr:uid="{00000000-0005-0000-0000-000038630000}"/>
    <cellStyle name="Normal 3 3 2 2 2 4 2 2 2 2 3 2" xfId="26400" xr:uid="{00000000-0005-0000-0000-000039630000}"/>
    <cellStyle name="Normal 3 3 2 2 2 4 2 2 2 2 4" xfId="26401" xr:uid="{00000000-0005-0000-0000-00003A630000}"/>
    <cellStyle name="Normal 3 3 2 2 2 4 2 2 2 3" xfId="26402" xr:uid="{00000000-0005-0000-0000-00003B630000}"/>
    <cellStyle name="Normal 3 3 2 2 2 4 2 2 2 3 2" xfId="26403" xr:uid="{00000000-0005-0000-0000-00003C630000}"/>
    <cellStyle name="Normal 3 3 2 2 2 4 2 2 2 3 2 2" xfId="26404" xr:uid="{00000000-0005-0000-0000-00003D630000}"/>
    <cellStyle name="Normal 3 3 2 2 2 4 2 2 2 3 3" xfId="26405" xr:uid="{00000000-0005-0000-0000-00003E630000}"/>
    <cellStyle name="Normal 3 3 2 2 2 4 2 2 2 4" xfId="26406" xr:uid="{00000000-0005-0000-0000-00003F630000}"/>
    <cellStyle name="Normal 3 3 2 2 2 4 2 2 2 4 2" xfId="26407" xr:uid="{00000000-0005-0000-0000-000040630000}"/>
    <cellStyle name="Normal 3 3 2 2 2 4 2 2 2 5" xfId="26408" xr:uid="{00000000-0005-0000-0000-000041630000}"/>
    <cellStyle name="Normal 3 3 2 2 2 4 2 2 3" xfId="26409" xr:uid="{00000000-0005-0000-0000-000042630000}"/>
    <cellStyle name="Normal 3 3 2 2 2 4 2 2 3 2" xfId="26410" xr:uid="{00000000-0005-0000-0000-000043630000}"/>
    <cellStyle name="Normal 3 3 2 2 2 4 2 2 3 2 2" xfId="26411" xr:uid="{00000000-0005-0000-0000-000044630000}"/>
    <cellStyle name="Normal 3 3 2 2 2 4 2 2 3 2 2 2" xfId="26412" xr:uid="{00000000-0005-0000-0000-000045630000}"/>
    <cellStyle name="Normal 3 3 2 2 2 4 2 2 3 2 3" xfId="26413" xr:uid="{00000000-0005-0000-0000-000046630000}"/>
    <cellStyle name="Normal 3 3 2 2 2 4 2 2 3 3" xfId="26414" xr:uid="{00000000-0005-0000-0000-000047630000}"/>
    <cellStyle name="Normal 3 3 2 2 2 4 2 2 3 3 2" xfId="26415" xr:uid="{00000000-0005-0000-0000-000048630000}"/>
    <cellStyle name="Normal 3 3 2 2 2 4 2 2 3 4" xfId="26416" xr:uid="{00000000-0005-0000-0000-000049630000}"/>
    <cellStyle name="Normal 3 3 2 2 2 4 2 2 4" xfId="26417" xr:uid="{00000000-0005-0000-0000-00004A630000}"/>
    <cellStyle name="Normal 3 3 2 2 2 4 2 2 4 2" xfId="26418" xr:uid="{00000000-0005-0000-0000-00004B630000}"/>
    <cellStyle name="Normal 3 3 2 2 2 4 2 2 4 2 2" xfId="26419" xr:uid="{00000000-0005-0000-0000-00004C630000}"/>
    <cellStyle name="Normal 3 3 2 2 2 4 2 2 4 2 2 2" xfId="26420" xr:uid="{00000000-0005-0000-0000-00004D630000}"/>
    <cellStyle name="Normal 3 3 2 2 2 4 2 2 4 2 3" xfId="26421" xr:uid="{00000000-0005-0000-0000-00004E630000}"/>
    <cellStyle name="Normal 3 3 2 2 2 4 2 2 4 3" xfId="26422" xr:uid="{00000000-0005-0000-0000-00004F630000}"/>
    <cellStyle name="Normal 3 3 2 2 2 4 2 2 4 3 2" xfId="26423" xr:uid="{00000000-0005-0000-0000-000050630000}"/>
    <cellStyle name="Normal 3 3 2 2 2 4 2 2 4 4" xfId="26424" xr:uid="{00000000-0005-0000-0000-000051630000}"/>
    <cellStyle name="Normal 3 3 2 2 2 4 2 2 5" xfId="26425" xr:uid="{00000000-0005-0000-0000-000052630000}"/>
    <cellStyle name="Normal 3 3 2 2 2 4 2 2 5 2" xfId="26426" xr:uid="{00000000-0005-0000-0000-000053630000}"/>
    <cellStyle name="Normal 3 3 2 2 2 4 2 2 5 2 2" xfId="26427" xr:uid="{00000000-0005-0000-0000-000054630000}"/>
    <cellStyle name="Normal 3 3 2 2 2 4 2 2 5 3" xfId="26428" xr:uid="{00000000-0005-0000-0000-000055630000}"/>
    <cellStyle name="Normal 3 3 2 2 2 4 2 2 6" xfId="26429" xr:uid="{00000000-0005-0000-0000-000056630000}"/>
    <cellStyle name="Normal 3 3 2 2 2 4 2 2 6 2" xfId="26430" xr:uid="{00000000-0005-0000-0000-000057630000}"/>
    <cellStyle name="Normal 3 3 2 2 2 4 2 2 7" xfId="26431" xr:uid="{00000000-0005-0000-0000-000058630000}"/>
    <cellStyle name="Normal 3 3 2 2 2 4 2 2 7 2" xfId="26432" xr:uid="{00000000-0005-0000-0000-000059630000}"/>
    <cellStyle name="Normal 3 3 2 2 2 4 2 2 8" xfId="26433" xr:uid="{00000000-0005-0000-0000-00005A630000}"/>
    <cellStyle name="Normal 3 3 2 2 2 4 2 3" xfId="26434" xr:uid="{00000000-0005-0000-0000-00005B630000}"/>
    <cellStyle name="Normal 3 3 2 2 2 4 2 3 2" xfId="26435" xr:uid="{00000000-0005-0000-0000-00005C630000}"/>
    <cellStyle name="Normal 3 3 2 2 2 4 2 3 2 2" xfId="26436" xr:uid="{00000000-0005-0000-0000-00005D630000}"/>
    <cellStyle name="Normal 3 3 2 2 2 4 2 3 2 2 2" xfId="26437" xr:uid="{00000000-0005-0000-0000-00005E630000}"/>
    <cellStyle name="Normal 3 3 2 2 2 4 2 3 2 2 2 2" xfId="26438" xr:uid="{00000000-0005-0000-0000-00005F630000}"/>
    <cellStyle name="Normal 3 3 2 2 2 4 2 3 2 2 3" xfId="26439" xr:uid="{00000000-0005-0000-0000-000060630000}"/>
    <cellStyle name="Normal 3 3 2 2 2 4 2 3 2 3" xfId="26440" xr:uid="{00000000-0005-0000-0000-000061630000}"/>
    <cellStyle name="Normal 3 3 2 2 2 4 2 3 2 3 2" xfId="26441" xr:uid="{00000000-0005-0000-0000-000062630000}"/>
    <cellStyle name="Normal 3 3 2 2 2 4 2 3 2 4" xfId="26442" xr:uid="{00000000-0005-0000-0000-000063630000}"/>
    <cellStyle name="Normal 3 3 2 2 2 4 2 3 3" xfId="26443" xr:uid="{00000000-0005-0000-0000-000064630000}"/>
    <cellStyle name="Normal 3 3 2 2 2 4 2 3 3 2" xfId="26444" xr:uid="{00000000-0005-0000-0000-000065630000}"/>
    <cellStyle name="Normal 3 3 2 2 2 4 2 3 3 2 2" xfId="26445" xr:uid="{00000000-0005-0000-0000-000066630000}"/>
    <cellStyle name="Normal 3 3 2 2 2 4 2 3 3 3" xfId="26446" xr:uid="{00000000-0005-0000-0000-000067630000}"/>
    <cellStyle name="Normal 3 3 2 2 2 4 2 3 4" xfId="26447" xr:uid="{00000000-0005-0000-0000-000068630000}"/>
    <cellStyle name="Normal 3 3 2 2 2 4 2 3 4 2" xfId="26448" xr:uid="{00000000-0005-0000-0000-000069630000}"/>
    <cellStyle name="Normal 3 3 2 2 2 4 2 3 5" xfId="26449" xr:uid="{00000000-0005-0000-0000-00006A630000}"/>
    <cellStyle name="Normal 3 3 2 2 2 4 2 4" xfId="26450" xr:uid="{00000000-0005-0000-0000-00006B630000}"/>
    <cellStyle name="Normal 3 3 2 2 2 4 2 4 2" xfId="26451" xr:uid="{00000000-0005-0000-0000-00006C630000}"/>
    <cellStyle name="Normal 3 3 2 2 2 4 2 4 2 2" xfId="26452" xr:uid="{00000000-0005-0000-0000-00006D630000}"/>
    <cellStyle name="Normal 3 3 2 2 2 4 2 4 2 2 2" xfId="26453" xr:uid="{00000000-0005-0000-0000-00006E630000}"/>
    <cellStyle name="Normal 3 3 2 2 2 4 2 4 2 3" xfId="26454" xr:uid="{00000000-0005-0000-0000-00006F630000}"/>
    <cellStyle name="Normal 3 3 2 2 2 4 2 4 3" xfId="26455" xr:uid="{00000000-0005-0000-0000-000070630000}"/>
    <cellStyle name="Normal 3 3 2 2 2 4 2 4 3 2" xfId="26456" xr:uid="{00000000-0005-0000-0000-000071630000}"/>
    <cellStyle name="Normal 3 3 2 2 2 4 2 4 4" xfId="26457" xr:uid="{00000000-0005-0000-0000-000072630000}"/>
    <cellStyle name="Normal 3 3 2 2 2 4 2 5" xfId="26458" xr:uid="{00000000-0005-0000-0000-000073630000}"/>
    <cellStyle name="Normal 3 3 2 2 2 4 2 5 2" xfId="26459" xr:uid="{00000000-0005-0000-0000-000074630000}"/>
    <cellStyle name="Normal 3 3 2 2 2 4 2 5 2 2" xfId="26460" xr:uid="{00000000-0005-0000-0000-000075630000}"/>
    <cellStyle name="Normal 3 3 2 2 2 4 2 5 2 2 2" xfId="26461" xr:uid="{00000000-0005-0000-0000-000076630000}"/>
    <cellStyle name="Normal 3 3 2 2 2 4 2 5 2 3" xfId="26462" xr:uid="{00000000-0005-0000-0000-000077630000}"/>
    <cellStyle name="Normal 3 3 2 2 2 4 2 5 3" xfId="26463" xr:uid="{00000000-0005-0000-0000-000078630000}"/>
    <cellStyle name="Normal 3 3 2 2 2 4 2 5 3 2" xfId="26464" xr:uid="{00000000-0005-0000-0000-000079630000}"/>
    <cellStyle name="Normal 3 3 2 2 2 4 2 5 4" xfId="26465" xr:uid="{00000000-0005-0000-0000-00007A630000}"/>
    <cellStyle name="Normal 3 3 2 2 2 4 2 6" xfId="26466" xr:uid="{00000000-0005-0000-0000-00007B630000}"/>
    <cellStyle name="Normal 3 3 2 2 2 4 2 6 2" xfId="26467" xr:uid="{00000000-0005-0000-0000-00007C630000}"/>
    <cellStyle name="Normal 3 3 2 2 2 4 2 6 2 2" xfId="26468" xr:uid="{00000000-0005-0000-0000-00007D630000}"/>
    <cellStyle name="Normal 3 3 2 2 2 4 2 6 3" xfId="26469" xr:uid="{00000000-0005-0000-0000-00007E630000}"/>
    <cellStyle name="Normal 3 3 2 2 2 4 2 7" xfId="26470" xr:uid="{00000000-0005-0000-0000-00007F630000}"/>
    <cellStyle name="Normal 3 3 2 2 2 4 2 7 2" xfId="26471" xr:uid="{00000000-0005-0000-0000-000080630000}"/>
    <cellStyle name="Normal 3 3 2 2 2 4 2 8" xfId="26472" xr:uid="{00000000-0005-0000-0000-000081630000}"/>
    <cellStyle name="Normal 3 3 2 2 2 4 2 8 2" xfId="26473" xr:uid="{00000000-0005-0000-0000-000082630000}"/>
    <cellStyle name="Normal 3 3 2 2 2 4 2 9" xfId="26474" xr:uid="{00000000-0005-0000-0000-000083630000}"/>
    <cellStyle name="Normal 3 3 2 2 2 4 3" xfId="26475" xr:uid="{00000000-0005-0000-0000-000084630000}"/>
    <cellStyle name="Normal 3 3 2 2 2 4 3 2" xfId="26476" xr:uid="{00000000-0005-0000-0000-000085630000}"/>
    <cellStyle name="Normal 3 3 2 2 2 4 3 2 2" xfId="26477" xr:uid="{00000000-0005-0000-0000-000086630000}"/>
    <cellStyle name="Normal 3 3 2 2 2 4 3 2 2 2" xfId="26478" xr:uid="{00000000-0005-0000-0000-000087630000}"/>
    <cellStyle name="Normal 3 3 2 2 2 4 3 2 2 2 2" xfId="26479" xr:uid="{00000000-0005-0000-0000-000088630000}"/>
    <cellStyle name="Normal 3 3 2 2 2 4 3 2 2 2 2 2" xfId="26480" xr:uid="{00000000-0005-0000-0000-000089630000}"/>
    <cellStyle name="Normal 3 3 2 2 2 4 3 2 2 2 3" xfId="26481" xr:uid="{00000000-0005-0000-0000-00008A630000}"/>
    <cellStyle name="Normal 3 3 2 2 2 4 3 2 2 3" xfId="26482" xr:uid="{00000000-0005-0000-0000-00008B630000}"/>
    <cellStyle name="Normal 3 3 2 2 2 4 3 2 2 3 2" xfId="26483" xr:uid="{00000000-0005-0000-0000-00008C630000}"/>
    <cellStyle name="Normal 3 3 2 2 2 4 3 2 2 4" xfId="26484" xr:uid="{00000000-0005-0000-0000-00008D630000}"/>
    <cellStyle name="Normal 3 3 2 2 2 4 3 2 3" xfId="26485" xr:uid="{00000000-0005-0000-0000-00008E630000}"/>
    <cellStyle name="Normal 3 3 2 2 2 4 3 2 3 2" xfId="26486" xr:uid="{00000000-0005-0000-0000-00008F630000}"/>
    <cellStyle name="Normal 3 3 2 2 2 4 3 2 3 2 2" xfId="26487" xr:uid="{00000000-0005-0000-0000-000090630000}"/>
    <cellStyle name="Normal 3 3 2 2 2 4 3 2 3 3" xfId="26488" xr:uid="{00000000-0005-0000-0000-000091630000}"/>
    <cellStyle name="Normal 3 3 2 2 2 4 3 2 4" xfId="26489" xr:uid="{00000000-0005-0000-0000-000092630000}"/>
    <cellStyle name="Normal 3 3 2 2 2 4 3 2 4 2" xfId="26490" xr:uid="{00000000-0005-0000-0000-000093630000}"/>
    <cellStyle name="Normal 3 3 2 2 2 4 3 2 5" xfId="26491" xr:uid="{00000000-0005-0000-0000-000094630000}"/>
    <cellStyle name="Normal 3 3 2 2 2 4 3 3" xfId="26492" xr:uid="{00000000-0005-0000-0000-000095630000}"/>
    <cellStyle name="Normal 3 3 2 2 2 4 3 3 2" xfId="26493" xr:uid="{00000000-0005-0000-0000-000096630000}"/>
    <cellStyle name="Normal 3 3 2 2 2 4 3 3 2 2" xfId="26494" xr:uid="{00000000-0005-0000-0000-000097630000}"/>
    <cellStyle name="Normal 3 3 2 2 2 4 3 3 2 2 2" xfId="26495" xr:uid="{00000000-0005-0000-0000-000098630000}"/>
    <cellStyle name="Normal 3 3 2 2 2 4 3 3 2 3" xfId="26496" xr:uid="{00000000-0005-0000-0000-000099630000}"/>
    <cellStyle name="Normal 3 3 2 2 2 4 3 3 3" xfId="26497" xr:uid="{00000000-0005-0000-0000-00009A630000}"/>
    <cellStyle name="Normal 3 3 2 2 2 4 3 3 3 2" xfId="26498" xr:uid="{00000000-0005-0000-0000-00009B630000}"/>
    <cellStyle name="Normal 3 3 2 2 2 4 3 3 4" xfId="26499" xr:uid="{00000000-0005-0000-0000-00009C630000}"/>
    <cellStyle name="Normal 3 3 2 2 2 4 3 4" xfId="26500" xr:uid="{00000000-0005-0000-0000-00009D630000}"/>
    <cellStyle name="Normal 3 3 2 2 2 4 3 4 2" xfId="26501" xr:uid="{00000000-0005-0000-0000-00009E630000}"/>
    <cellStyle name="Normal 3 3 2 2 2 4 3 4 2 2" xfId="26502" xr:uid="{00000000-0005-0000-0000-00009F630000}"/>
    <cellStyle name="Normal 3 3 2 2 2 4 3 4 2 2 2" xfId="26503" xr:uid="{00000000-0005-0000-0000-0000A0630000}"/>
    <cellStyle name="Normal 3 3 2 2 2 4 3 4 2 3" xfId="26504" xr:uid="{00000000-0005-0000-0000-0000A1630000}"/>
    <cellStyle name="Normal 3 3 2 2 2 4 3 4 3" xfId="26505" xr:uid="{00000000-0005-0000-0000-0000A2630000}"/>
    <cellStyle name="Normal 3 3 2 2 2 4 3 4 3 2" xfId="26506" xr:uid="{00000000-0005-0000-0000-0000A3630000}"/>
    <cellStyle name="Normal 3 3 2 2 2 4 3 4 4" xfId="26507" xr:uid="{00000000-0005-0000-0000-0000A4630000}"/>
    <cellStyle name="Normal 3 3 2 2 2 4 3 5" xfId="26508" xr:uid="{00000000-0005-0000-0000-0000A5630000}"/>
    <cellStyle name="Normal 3 3 2 2 2 4 3 5 2" xfId="26509" xr:uid="{00000000-0005-0000-0000-0000A6630000}"/>
    <cellStyle name="Normal 3 3 2 2 2 4 3 5 2 2" xfId="26510" xr:uid="{00000000-0005-0000-0000-0000A7630000}"/>
    <cellStyle name="Normal 3 3 2 2 2 4 3 5 3" xfId="26511" xr:uid="{00000000-0005-0000-0000-0000A8630000}"/>
    <cellStyle name="Normal 3 3 2 2 2 4 3 6" xfId="26512" xr:uid="{00000000-0005-0000-0000-0000A9630000}"/>
    <cellStyle name="Normal 3 3 2 2 2 4 3 6 2" xfId="26513" xr:uid="{00000000-0005-0000-0000-0000AA630000}"/>
    <cellStyle name="Normal 3 3 2 2 2 4 3 7" xfId="26514" xr:uid="{00000000-0005-0000-0000-0000AB630000}"/>
    <cellStyle name="Normal 3 3 2 2 2 4 3 7 2" xfId="26515" xr:uid="{00000000-0005-0000-0000-0000AC630000}"/>
    <cellStyle name="Normal 3 3 2 2 2 4 3 8" xfId="26516" xr:uid="{00000000-0005-0000-0000-0000AD630000}"/>
    <cellStyle name="Normal 3 3 2 2 2 4 4" xfId="26517" xr:uid="{00000000-0005-0000-0000-0000AE630000}"/>
    <cellStyle name="Normal 3 3 2 2 2 4 4 2" xfId="26518" xr:uid="{00000000-0005-0000-0000-0000AF630000}"/>
    <cellStyle name="Normal 3 3 2 2 2 4 4 2 2" xfId="26519" xr:uid="{00000000-0005-0000-0000-0000B0630000}"/>
    <cellStyle name="Normal 3 3 2 2 2 4 4 2 2 2" xfId="26520" xr:uid="{00000000-0005-0000-0000-0000B1630000}"/>
    <cellStyle name="Normal 3 3 2 2 2 4 4 2 2 2 2" xfId="26521" xr:uid="{00000000-0005-0000-0000-0000B2630000}"/>
    <cellStyle name="Normal 3 3 2 2 2 4 4 2 2 3" xfId="26522" xr:uid="{00000000-0005-0000-0000-0000B3630000}"/>
    <cellStyle name="Normal 3 3 2 2 2 4 4 2 3" xfId="26523" xr:uid="{00000000-0005-0000-0000-0000B4630000}"/>
    <cellStyle name="Normal 3 3 2 2 2 4 4 2 3 2" xfId="26524" xr:uid="{00000000-0005-0000-0000-0000B5630000}"/>
    <cellStyle name="Normal 3 3 2 2 2 4 4 2 4" xfId="26525" xr:uid="{00000000-0005-0000-0000-0000B6630000}"/>
    <cellStyle name="Normal 3 3 2 2 2 4 4 3" xfId="26526" xr:uid="{00000000-0005-0000-0000-0000B7630000}"/>
    <cellStyle name="Normal 3 3 2 2 2 4 4 3 2" xfId="26527" xr:uid="{00000000-0005-0000-0000-0000B8630000}"/>
    <cellStyle name="Normal 3 3 2 2 2 4 4 3 2 2" xfId="26528" xr:uid="{00000000-0005-0000-0000-0000B9630000}"/>
    <cellStyle name="Normal 3 3 2 2 2 4 4 3 3" xfId="26529" xr:uid="{00000000-0005-0000-0000-0000BA630000}"/>
    <cellStyle name="Normal 3 3 2 2 2 4 4 4" xfId="26530" xr:uid="{00000000-0005-0000-0000-0000BB630000}"/>
    <cellStyle name="Normal 3 3 2 2 2 4 4 4 2" xfId="26531" xr:uid="{00000000-0005-0000-0000-0000BC630000}"/>
    <cellStyle name="Normal 3 3 2 2 2 4 4 5" xfId="26532" xr:uid="{00000000-0005-0000-0000-0000BD630000}"/>
    <cellStyle name="Normal 3 3 2 2 2 4 5" xfId="26533" xr:uid="{00000000-0005-0000-0000-0000BE630000}"/>
    <cellStyle name="Normal 3 3 2 2 2 4 5 2" xfId="26534" xr:uid="{00000000-0005-0000-0000-0000BF630000}"/>
    <cellStyle name="Normal 3 3 2 2 2 4 5 2 2" xfId="26535" xr:uid="{00000000-0005-0000-0000-0000C0630000}"/>
    <cellStyle name="Normal 3 3 2 2 2 4 5 2 2 2" xfId="26536" xr:uid="{00000000-0005-0000-0000-0000C1630000}"/>
    <cellStyle name="Normal 3 3 2 2 2 4 5 2 3" xfId="26537" xr:uid="{00000000-0005-0000-0000-0000C2630000}"/>
    <cellStyle name="Normal 3 3 2 2 2 4 5 3" xfId="26538" xr:uid="{00000000-0005-0000-0000-0000C3630000}"/>
    <cellStyle name="Normal 3 3 2 2 2 4 5 3 2" xfId="26539" xr:uid="{00000000-0005-0000-0000-0000C4630000}"/>
    <cellStyle name="Normal 3 3 2 2 2 4 5 4" xfId="26540" xr:uid="{00000000-0005-0000-0000-0000C5630000}"/>
    <cellStyle name="Normal 3 3 2 2 2 4 6" xfId="26541" xr:uid="{00000000-0005-0000-0000-0000C6630000}"/>
    <cellStyle name="Normal 3 3 2 2 2 4 6 2" xfId="26542" xr:uid="{00000000-0005-0000-0000-0000C7630000}"/>
    <cellStyle name="Normal 3 3 2 2 2 4 6 2 2" xfId="26543" xr:uid="{00000000-0005-0000-0000-0000C8630000}"/>
    <cellStyle name="Normal 3 3 2 2 2 4 6 2 2 2" xfId="26544" xr:uid="{00000000-0005-0000-0000-0000C9630000}"/>
    <cellStyle name="Normal 3 3 2 2 2 4 6 2 3" xfId="26545" xr:uid="{00000000-0005-0000-0000-0000CA630000}"/>
    <cellStyle name="Normal 3 3 2 2 2 4 6 3" xfId="26546" xr:uid="{00000000-0005-0000-0000-0000CB630000}"/>
    <cellStyle name="Normal 3 3 2 2 2 4 6 3 2" xfId="26547" xr:uid="{00000000-0005-0000-0000-0000CC630000}"/>
    <cellStyle name="Normal 3 3 2 2 2 4 6 4" xfId="26548" xr:uid="{00000000-0005-0000-0000-0000CD630000}"/>
    <cellStyle name="Normal 3 3 2 2 2 4 7" xfId="26549" xr:uid="{00000000-0005-0000-0000-0000CE630000}"/>
    <cellStyle name="Normal 3 3 2 2 2 4 7 2" xfId="26550" xr:uid="{00000000-0005-0000-0000-0000CF630000}"/>
    <cellStyle name="Normal 3 3 2 2 2 4 7 2 2" xfId="26551" xr:uid="{00000000-0005-0000-0000-0000D0630000}"/>
    <cellStyle name="Normal 3 3 2 2 2 4 7 3" xfId="26552" xr:uid="{00000000-0005-0000-0000-0000D1630000}"/>
    <cellStyle name="Normal 3 3 2 2 2 4 8" xfId="26553" xr:uid="{00000000-0005-0000-0000-0000D2630000}"/>
    <cellStyle name="Normal 3 3 2 2 2 4 8 2" xfId="26554" xr:uid="{00000000-0005-0000-0000-0000D3630000}"/>
    <cellStyle name="Normal 3 3 2 2 2 4 9" xfId="26555" xr:uid="{00000000-0005-0000-0000-0000D4630000}"/>
    <cellStyle name="Normal 3 3 2 2 2 4 9 2" xfId="26556" xr:uid="{00000000-0005-0000-0000-0000D5630000}"/>
    <cellStyle name="Normal 3 3 2 2 2 5" xfId="26557" xr:uid="{00000000-0005-0000-0000-0000D6630000}"/>
    <cellStyle name="Normal 3 3 2 2 2 5 2" xfId="26558" xr:uid="{00000000-0005-0000-0000-0000D7630000}"/>
    <cellStyle name="Normal 3 3 2 2 2 5 2 2" xfId="26559" xr:uid="{00000000-0005-0000-0000-0000D8630000}"/>
    <cellStyle name="Normal 3 3 2 2 2 5 2 2 2" xfId="26560" xr:uid="{00000000-0005-0000-0000-0000D9630000}"/>
    <cellStyle name="Normal 3 3 2 2 2 5 2 2 2 2" xfId="26561" xr:uid="{00000000-0005-0000-0000-0000DA630000}"/>
    <cellStyle name="Normal 3 3 2 2 2 5 2 2 2 2 2" xfId="26562" xr:uid="{00000000-0005-0000-0000-0000DB630000}"/>
    <cellStyle name="Normal 3 3 2 2 2 5 2 2 2 2 2 2" xfId="26563" xr:uid="{00000000-0005-0000-0000-0000DC630000}"/>
    <cellStyle name="Normal 3 3 2 2 2 5 2 2 2 2 3" xfId="26564" xr:uid="{00000000-0005-0000-0000-0000DD630000}"/>
    <cellStyle name="Normal 3 3 2 2 2 5 2 2 2 3" xfId="26565" xr:uid="{00000000-0005-0000-0000-0000DE630000}"/>
    <cellStyle name="Normal 3 3 2 2 2 5 2 2 2 3 2" xfId="26566" xr:uid="{00000000-0005-0000-0000-0000DF630000}"/>
    <cellStyle name="Normal 3 3 2 2 2 5 2 2 2 4" xfId="26567" xr:uid="{00000000-0005-0000-0000-0000E0630000}"/>
    <cellStyle name="Normal 3 3 2 2 2 5 2 2 3" xfId="26568" xr:uid="{00000000-0005-0000-0000-0000E1630000}"/>
    <cellStyle name="Normal 3 3 2 2 2 5 2 2 3 2" xfId="26569" xr:uid="{00000000-0005-0000-0000-0000E2630000}"/>
    <cellStyle name="Normal 3 3 2 2 2 5 2 2 3 2 2" xfId="26570" xr:uid="{00000000-0005-0000-0000-0000E3630000}"/>
    <cellStyle name="Normal 3 3 2 2 2 5 2 2 3 3" xfId="26571" xr:uid="{00000000-0005-0000-0000-0000E4630000}"/>
    <cellStyle name="Normal 3 3 2 2 2 5 2 2 4" xfId="26572" xr:uid="{00000000-0005-0000-0000-0000E5630000}"/>
    <cellStyle name="Normal 3 3 2 2 2 5 2 2 4 2" xfId="26573" xr:uid="{00000000-0005-0000-0000-0000E6630000}"/>
    <cellStyle name="Normal 3 3 2 2 2 5 2 2 5" xfId="26574" xr:uid="{00000000-0005-0000-0000-0000E7630000}"/>
    <cellStyle name="Normal 3 3 2 2 2 5 2 3" xfId="26575" xr:uid="{00000000-0005-0000-0000-0000E8630000}"/>
    <cellStyle name="Normal 3 3 2 2 2 5 2 3 2" xfId="26576" xr:uid="{00000000-0005-0000-0000-0000E9630000}"/>
    <cellStyle name="Normal 3 3 2 2 2 5 2 3 2 2" xfId="26577" xr:uid="{00000000-0005-0000-0000-0000EA630000}"/>
    <cellStyle name="Normal 3 3 2 2 2 5 2 3 2 2 2" xfId="26578" xr:uid="{00000000-0005-0000-0000-0000EB630000}"/>
    <cellStyle name="Normal 3 3 2 2 2 5 2 3 2 3" xfId="26579" xr:uid="{00000000-0005-0000-0000-0000EC630000}"/>
    <cellStyle name="Normal 3 3 2 2 2 5 2 3 3" xfId="26580" xr:uid="{00000000-0005-0000-0000-0000ED630000}"/>
    <cellStyle name="Normal 3 3 2 2 2 5 2 3 3 2" xfId="26581" xr:uid="{00000000-0005-0000-0000-0000EE630000}"/>
    <cellStyle name="Normal 3 3 2 2 2 5 2 3 4" xfId="26582" xr:uid="{00000000-0005-0000-0000-0000EF630000}"/>
    <cellStyle name="Normal 3 3 2 2 2 5 2 4" xfId="26583" xr:uid="{00000000-0005-0000-0000-0000F0630000}"/>
    <cellStyle name="Normal 3 3 2 2 2 5 2 4 2" xfId="26584" xr:uid="{00000000-0005-0000-0000-0000F1630000}"/>
    <cellStyle name="Normal 3 3 2 2 2 5 2 4 2 2" xfId="26585" xr:uid="{00000000-0005-0000-0000-0000F2630000}"/>
    <cellStyle name="Normal 3 3 2 2 2 5 2 4 2 2 2" xfId="26586" xr:uid="{00000000-0005-0000-0000-0000F3630000}"/>
    <cellStyle name="Normal 3 3 2 2 2 5 2 4 2 3" xfId="26587" xr:uid="{00000000-0005-0000-0000-0000F4630000}"/>
    <cellStyle name="Normal 3 3 2 2 2 5 2 4 3" xfId="26588" xr:uid="{00000000-0005-0000-0000-0000F5630000}"/>
    <cellStyle name="Normal 3 3 2 2 2 5 2 4 3 2" xfId="26589" xr:uid="{00000000-0005-0000-0000-0000F6630000}"/>
    <cellStyle name="Normal 3 3 2 2 2 5 2 4 4" xfId="26590" xr:uid="{00000000-0005-0000-0000-0000F7630000}"/>
    <cellStyle name="Normal 3 3 2 2 2 5 2 5" xfId="26591" xr:uid="{00000000-0005-0000-0000-0000F8630000}"/>
    <cellStyle name="Normal 3 3 2 2 2 5 2 5 2" xfId="26592" xr:uid="{00000000-0005-0000-0000-0000F9630000}"/>
    <cellStyle name="Normal 3 3 2 2 2 5 2 5 2 2" xfId="26593" xr:uid="{00000000-0005-0000-0000-0000FA630000}"/>
    <cellStyle name="Normal 3 3 2 2 2 5 2 5 3" xfId="26594" xr:uid="{00000000-0005-0000-0000-0000FB630000}"/>
    <cellStyle name="Normal 3 3 2 2 2 5 2 6" xfId="26595" xr:uid="{00000000-0005-0000-0000-0000FC630000}"/>
    <cellStyle name="Normal 3 3 2 2 2 5 2 6 2" xfId="26596" xr:uid="{00000000-0005-0000-0000-0000FD630000}"/>
    <cellStyle name="Normal 3 3 2 2 2 5 2 7" xfId="26597" xr:uid="{00000000-0005-0000-0000-0000FE630000}"/>
    <cellStyle name="Normal 3 3 2 2 2 5 2 7 2" xfId="26598" xr:uid="{00000000-0005-0000-0000-0000FF630000}"/>
    <cellStyle name="Normal 3 3 2 2 2 5 2 8" xfId="26599" xr:uid="{00000000-0005-0000-0000-000000640000}"/>
    <cellStyle name="Normal 3 3 2 2 2 5 3" xfId="26600" xr:uid="{00000000-0005-0000-0000-000001640000}"/>
    <cellStyle name="Normal 3 3 2 2 2 5 3 2" xfId="26601" xr:uid="{00000000-0005-0000-0000-000002640000}"/>
    <cellStyle name="Normal 3 3 2 2 2 5 3 2 2" xfId="26602" xr:uid="{00000000-0005-0000-0000-000003640000}"/>
    <cellStyle name="Normal 3 3 2 2 2 5 3 2 2 2" xfId="26603" xr:uid="{00000000-0005-0000-0000-000004640000}"/>
    <cellStyle name="Normal 3 3 2 2 2 5 3 2 2 2 2" xfId="26604" xr:uid="{00000000-0005-0000-0000-000005640000}"/>
    <cellStyle name="Normal 3 3 2 2 2 5 3 2 2 3" xfId="26605" xr:uid="{00000000-0005-0000-0000-000006640000}"/>
    <cellStyle name="Normal 3 3 2 2 2 5 3 2 3" xfId="26606" xr:uid="{00000000-0005-0000-0000-000007640000}"/>
    <cellStyle name="Normal 3 3 2 2 2 5 3 2 3 2" xfId="26607" xr:uid="{00000000-0005-0000-0000-000008640000}"/>
    <cellStyle name="Normal 3 3 2 2 2 5 3 2 4" xfId="26608" xr:uid="{00000000-0005-0000-0000-000009640000}"/>
    <cellStyle name="Normal 3 3 2 2 2 5 3 3" xfId="26609" xr:uid="{00000000-0005-0000-0000-00000A640000}"/>
    <cellStyle name="Normal 3 3 2 2 2 5 3 3 2" xfId="26610" xr:uid="{00000000-0005-0000-0000-00000B640000}"/>
    <cellStyle name="Normal 3 3 2 2 2 5 3 3 2 2" xfId="26611" xr:uid="{00000000-0005-0000-0000-00000C640000}"/>
    <cellStyle name="Normal 3 3 2 2 2 5 3 3 3" xfId="26612" xr:uid="{00000000-0005-0000-0000-00000D640000}"/>
    <cellStyle name="Normal 3 3 2 2 2 5 3 4" xfId="26613" xr:uid="{00000000-0005-0000-0000-00000E640000}"/>
    <cellStyle name="Normal 3 3 2 2 2 5 3 4 2" xfId="26614" xr:uid="{00000000-0005-0000-0000-00000F640000}"/>
    <cellStyle name="Normal 3 3 2 2 2 5 3 5" xfId="26615" xr:uid="{00000000-0005-0000-0000-000010640000}"/>
    <cellStyle name="Normal 3 3 2 2 2 5 4" xfId="26616" xr:uid="{00000000-0005-0000-0000-000011640000}"/>
    <cellStyle name="Normal 3 3 2 2 2 5 4 2" xfId="26617" xr:uid="{00000000-0005-0000-0000-000012640000}"/>
    <cellStyle name="Normal 3 3 2 2 2 5 4 2 2" xfId="26618" xr:uid="{00000000-0005-0000-0000-000013640000}"/>
    <cellStyle name="Normal 3 3 2 2 2 5 4 2 2 2" xfId="26619" xr:uid="{00000000-0005-0000-0000-000014640000}"/>
    <cellStyle name="Normal 3 3 2 2 2 5 4 2 3" xfId="26620" xr:uid="{00000000-0005-0000-0000-000015640000}"/>
    <cellStyle name="Normal 3 3 2 2 2 5 4 3" xfId="26621" xr:uid="{00000000-0005-0000-0000-000016640000}"/>
    <cellStyle name="Normal 3 3 2 2 2 5 4 3 2" xfId="26622" xr:uid="{00000000-0005-0000-0000-000017640000}"/>
    <cellStyle name="Normal 3 3 2 2 2 5 4 4" xfId="26623" xr:uid="{00000000-0005-0000-0000-000018640000}"/>
    <cellStyle name="Normal 3 3 2 2 2 5 5" xfId="26624" xr:uid="{00000000-0005-0000-0000-000019640000}"/>
    <cellStyle name="Normal 3 3 2 2 2 5 5 2" xfId="26625" xr:uid="{00000000-0005-0000-0000-00001A640000}"/>
    <cellStyle name="Normal 3 3 2 2 2 5 5 2 2" xfId="26626" xr:uid="{00000000-0005-0000-0000-00001B640000}"/>
    <cellStyle name="Normal 3 3 2 2 2 5 5 2 2 2" xfId="26627" xr:uid="{00000000-0005-0000-0000-00001C640000}"/>
    <cellStyle name="Normal 3 3 2 2 2 5 5 2 3" xfId="26628" xr:uid="{00000000-0005-0000-0000-00001D640000}"/>
    <cellStyle name="Normal 3 3 2 2 2 5 5 3" xfId="26629" xr:uid="{00000000-0005-0000-0000-00001E640000}"/>
    <cellStyle name="Normal 3 3 2 2 2 5 5 3 2" xfId="26630" xr:uid="{00000000-0005-0000-0000-00001F640000}"/>
    <cellStyle name="Normal 3 3 2 2 2 5 5 4" xfId="26631" xr:uid="{00000000-0005-0000-0000-000020640000}"/>
    <cellStyle name="Normal 3 3 2 2 2 5 6" xfId="26632" xr:uid="{00000000-0005-0000-0000-000021640000}"/>
    <cellStyle name="Normal 3 3 2 2 2 5 6 2" xfId="26633" xr:uid="{00000000-0005-0000-0000-000022640000}"/>
    <cellStyle name="Normal 3 3 2 2 2 5 6 2 2" xfId="26634" xr:uid="{00000000-0005-0000-0000-000023640000}"/>
    <cellStyle name="Normal 3 3 2 2 2 5 6 3" xfId="26635" xr:uid="{00000000-0005-0000-0000-000024640000}"/>
    <cellStyle name="Normal 3 3 2 2 2 5 7" xfId="26636" xr:uid="{00000000-0005-0000-0000-000025640000}"/>
    <cellStyle name="Normal 3 3 2 2 2 5 7 2" xfId="26637" xr:uid="{00000000-0005-0000-0000-000026640000}"/>
    <cellStyle name="Normal 3 3 2 2 2 5 8" xfId="26638" xr:uid="{00000000-0005-0000-0000-000027640000}"/>
    <cellStyle name="Normal 3 3 2 2 2 5 8 2" xfId="26639" xr:uid="{00000000-0005-0000-0000-000028640000}"/>
    <cellStyle name="Normal 3 3 2 2 2 5 9" xfId="26640" xr:uid="{00000000-0005-0000-0000-000029640000}"/>
    <cellStyle name="Normal 3 3 2 2 2 6" xfId="26641" xr:uid="{00000000-0005-0000-0000-00002A640000}"/>
    <cellStyle name="Normal 3 3 2 2 2 6 2" xfId="26642" xr:uid="{00000000-0005-0000-0000-00002B640000}"/>
    <cellStyle name="Normal 3 3 2 2 2 6 2 2" xfId="26643" xr:uid="{00000000-0005-0000-0000-00002C640000}"/>
    <cellStyle name="Normal 3 3 2 2 2 6 2 2 2" xfId="26644" xr:uid="{00000000-0005-0000-0000-00002D640000}"/>
    <cellStyle name="Normal 3 3 2 2 2 6 2 2 2 2" xfId="26645" xr:uid="{00000000-0005-0000-0000-00002E640000}"/>
    <cellStyle name="Normal 3 3 2 2 2 6 2 2 2 2 2" xfId="26646" xr:uid="{00000000-0005-0000-0000-00002F640000}"/>
    <cellStyle name="Normal 3 3 2 2 2 6 2 2 2 3" xfId="26647" xr:uid="{00000000-0005-0000-0000-000030640000}"/>
    <cellStyle name="Normal 3 3 2 2 2 6 2 2 3" xfId="26648" xr:uid="{00000000-0005-0000-0000-000031640000}"/>
    <cellStyle name="Normal 3 3 2 2 2 6 2 2 3 2" xfId="26649" xr:uid="{00000000-0005-0000-0000-000032640000}"/>
    <cellStyle name="Normal 3 3 2 2 2 6 2 2 4" xfId="26650" xr:uid="{00000000-0005-0000-0000-000033640000}"/>
    <cellStyle name="Normal 3 3 2 2 2 6 2 3" xfId="26651" xr:uid="{00000000-0005-0000-0000-000034640000}"/>
    <cellStyle name="Normal 3 3 2 2 2 6 2 3 2" xfId="26652" xr:uid="{00000000-0005-0000-0000-000035640000}"/>
    <cellStyle name="Normal 3 3 2 2 2 6 2 3 2 2" xfId="26653" xr:uid="{00000000-0005-0000-0000-000036640000}"/>
    <cellStyle name="Normal 3 3 2 2 2 6 2 3 3" xfId="26654" xr:uid="{00000000-0005-0000-0000-000037640000}"/>
    <cellStyle name="Normal 3 3 2 2 2 6 2 4" xfId="26655" xr:uid="{00000000-0005-0000-0000-000038640000}"/>
    <cellStyle name="Normal 3 3 2 2 2 6 2 4 2" xfId="26656" xr:uid="{00000000-0005-0000-0000-000039640000}"/>
    <cellStyle name="Normal 3 3 2 2 2 6 2 5" xfId="26657" xr:uid="{00000000-0005-0000-0000-00003A640000}"/>
    <cellStyle name="Normal 3 3 2 2 2 6 3" xfId="26658" xr:uid="{00000000-0005-0000-0000-00003B640000}"/>
    <cellStyle name="Normal 3 3 2 2 2 6 3 2" xfId="26659" xr:uid="{00000000-0005-0000-0000-00003C640000}"/>
    <cellStyle name="Normal 3 3 2 2 2 6 3 2 2" xfId="26660" xr:uid="{00000000-0005-0000-0000-00003D640000}"/>
    <cellStyle name="Normal 3 3 2 2 2 6 3 2 2 2" xfId="26661" xr:uid="{00000000-0005-0000-0000-00003E640000}"/>
    <cellStyle name="Normal 3 3 2 2 2 6 3 2 3" xfId="26662" xr:uid="{00000000-0005-0000-0000-00003F640000}"/>
    <cellStyle name="Normal 3 3 2 2 2 6 3 3" xfId="26663" xr:uid="{00000000-0005-0000-0000-000040640000}"/>
    <cellStyle name="Normal 3 3 2 2 2 6 3 3 2" xfId="26664" xr:uid="{00000000-0005-0000-0000-000041640000}"/>
    <cellStyle name="Normal 3 3 2 2 2 6 3 4" xfId="26665" xr:uid="{00000000-0005-0000-0000-000042640000}"/>
    <cellStyle name="Normal 3 3 2 2 2 6 4" xfId="26666" xr:uid="{00000000-0005-0000-0000-000043640000}"/>
    <cellStyle name="Normal 3 3 2 2 2 6 4 2" xfId="26667" xr:uid="{00000000-0005-0000-0000-000044640000}"/>
    <cellStyle name="Normal 3 3 2 2 2 6 4 2 2" xfId="26668" xr:uid="{00000000-0005-0000-0000-000045640000}"/>
    <cellStyle name="Normal 3 3 2 2 2 6 4 2 2 2" xfId="26669" xr:uid="{00000000-0005-0000-0000-000046640000}"/>
    <cellStyle name="Normal 3 3 2 2 2 6 4 2 3" xfId="26670" xr:uid="{00000000-0005-0000-0000-000047640000}"/>
    <cellStyle name="Normal 3 3 2 2 2 6 4 3" xfId="26671" xr:uid="{00000000-0005-0000-0000-000048640000}"/>
    <cellStyle name="Normal 3 3 2 2 2 6 4 3 2" xfId="26672" xr:uid="{00000000-0005-0000-0000-000049640000}"/>
    <cellStyle name="Normal 3 3 2 2 2 6 4 4" xfId="26673" xr:uid="{00000000-0005-0000-0000-00004A640000}"/>
    <cellStyle name="Normal 3 3 2 2 2 6 5" xfId="26674" xr:uid="{00000000-0005-0000-0000-00004B640000}"/>
    <cellStyle name="Normal 3 3 2 2 2 6 5 2" xfId="26675" xr:uid="{00000000-0005-0000-0000-00004C640000}"/>
    <cellStyle name="Normal 3 3 2 2 2 6 5 2 2" xfId="26676" xr:uid="{00000000-0005-0000-0000-00004D640000}"/>
    <cellStyle name="Normal 3 3 2 2 2 6 5 3" xfId="26677" xr:uid="{00000000-0005-0000-0000-00004E640000}"/>
    <cellStyle name="Normal 3 3 2 2 2 6 6" xfId="26678" xr:uid="{00000000-0005-0000-0000-00004F640000}"/>
    <cellStyle name="Normal 3 3 2 2 2 6 6 2" xfId="26679" xr:uid="{00000000-0005-0000-0000-000050640000}"/>
    <cellStyle name="Normal 3 3 2 2 2 6 7" xfId="26680" xr:uid="{00000000-0005-0000-0000-000051640000}"/>
    <cellStyle name="Normal 3 3 2 2 2 6 7 2" xfId="26681" xr:uid="{00000000-0005-0000-0000-000052640000}"/>
    <cellStyle name="Normal 3 3 2 2 2 6 8" xfId="26682" xr:uid="{00000000-0005-0000-0000-000053640000}"/>
    <cellStyle name="Normal 3 3 2 2 2 7" xfId="26683" xr:uid="{00000000-0005-0000-0000-000054640000}"/>
    <cellStyle name="Normal 3 3 2 2 2 7 2" xfId="26684" xr:uid="{00000000-0005-0000-0000-000055640000}"/>
    <cellStyle name="Normal 3 3 2 2 2 7 2 2" xfId="26685" xr:uid="{00000000-0005-0000-0000-000056640000}"/>
    <cellStyle name="Normal 3 3 2 2 2 7 2 2 2" xfId="26686" xr:uid="{00000000-0005-0000-0000-000057640000}"/>
    <cellStyle name="Normal 3 3 2 2 2 7 2 2 2 2" xfId="26687" xr:uid="{00000000-0005-0000-0000-000058640000}"/>
    <cellStyle name="Normal 3 3 2 2 2 7 2 2 2 2 2" xfId="26688" xr:uid="{00000000-0005-0000-0000-000059640000}"/>
    <cellStyle name="Normal 3 3 2 2 2 7 2 2 2 3" xfId="26689" xr:uid="{00000000-0005-0000-0000-00005A640000}"/>
    <cellStyle name="Normal 3 3 2 2 2 7 2 2 3" xfId="26690" xr:uid="{00000000-0005-0000-0000-00005B640000}"/>
    <cellStyle name="Normal 3 3 2 2 2 7 2 2 3 2" xfId="26691" xr:uid="{00000000-0005-0000-0000-00005C640000}"/>
    <cellStyle name="Normal 3 3 2 2 2 7 2 2 4" xfId="26692" xr:uid="{00000000-0005-0000-0000-00005D640000}"/>
    <cellStyle name="Normal 3 3 2 2 2 7 2 3" xfId="26693" xr:uid="{00000000-0005-0000-0000-00005E640000}"/>
    <cellStyle name="Normal 3 3 2 2 2 7 2 3 2" xfId="26694" xr:uid="{00000000-0005-0000-0000-00005F640000}"/>
    <cellStyle name="Normal 3 3 2 2 2 7 2 3 2 2" xfId="26695" xr:uid="{00000000-0005-0000-0000-000060640000}"/>
    <cellStyle name="Normal 3 3 2 2 2 7 2 3 3" xfId="26696" xr:uid="{00000000-0005-0000-0000-000061640000}"/>
    <cellStyle name="Normal 3 3 2 2 2 7 2 4" xfId="26697" xr:uid="{00000000-0005-0000-0000-000062640000}"/>
    <cellStyle name="Normal 3 3 2 2 2 7 2 4 2" xfId="26698" xr:uid="{00000000-0005-0000-0000-000063640000}"/>
    <cellStyle name="Normal 3 3 2 2 2 7 2 5" xfId="26699" xr:uid="{00000000-0005-0000-0000-000064640000}"/>
    <cellStyle name="Normal 3 3 2 2 2 7 3" xfId="26700" xr:uid="{00000000-0005-0000-0000-000065640000}"/>
    <cellStyle name="Normal 3 3 2 2 2 7 3 2" xfId="26701" xr:uid="{00000000-0005-0000-0000-000066640000}"/>
    <cellStyle name="Normal 3 3 2 2 2 7 3 2 2" xfId="26702" xr:uid="{00000000-0005-0000-0000-000067640000}"/>
    <cellStyle name="Normal 3 3 2 2 2 7 3 2 2 2" xfId="26703" xr:uid="{00000000-0005-0000-0000-000068640000}"/>
    <cellStyle name="Normal 3 3 2 2 2 7 3 2 3" xfId="26704" xr:uid="{00000000-0005-0000-0000-000069640000}"/>
    <cellStyle name="Normal 3 3 2 2 2 7 3 3" xfId="26705" xr:uid="{00000000-0005-0000-0000-00006A640000}"/>
    <cellStyle name="Normal 3 3 2 2 2 7 3 3 2" xfId="26706" xr:uid="{00000000-0005-0000-0000-00006B640000}"/>
    <cellStyle name="Normal 3 3 2 2 2 7 3 4" xfId="26707" xr:uid="{00000000-0005-0000-0000-00006C640000}"/>
    <cellStyle name="Normal 3 3 2 2 2 7 4" xfId="26708" xr:uid="{00000000-0005-0000-0000-00006D640000}"/>
    <cellStyle name="Normal 3 3 2 2 2 7 4 2" xfId="26709" xr:uid="{00000000-0005-0000-0000-00006E640000}"/>
    <cellStyle name="Normal 3 3 2 2 2 7 4 2 2" xfId="26710" xr:uid="{00000000-0005-0000-0000-00006F640000}"/>
    <cellStyle name="Normal 3 3 2 2 2 7 4 3" xfId="26711" xr:uid="{00000000-0005-0000-0000-000070640000}"/>
    <cellStyle name="Normal 3 3 2 2 2 7 5" xfId="26712" xr:uid="{00000000-0005-0000-0000-000071640000}"/>
    <cellStyle name="Normal 3 3 2 2 2 7 5 2" xfId="26713" xr:uid="{00000000-0005-0000-0000-000072640000}"/>
    <cellStyle name="Normal 3 3 2 2 2 7 6" xfId="26714" xr:uid="{00000000-0005-0000-0000-000073640000}"/>
    <cellStyle name="Normal 3 3 2 2 2 8" xfId="26715" xr:uid="{00000000-0005-0000-0000-000074640000}"/>
    <cellStyle name="Normal 3 3 2 2 2 8 2" xfId="26716" xr:uid="{00000000-0005-0000-0000-000075640000}"/>
    <cellStyle name="Normal 3 3 2 2 2 8 2 2" xfId="26717" xr:uid="{00000000-0005-0000-0000-000076640000}"/>
    <cellStyle name="Normal 3 3 2 2 2 8 2 2 2" xfId="26718" xr:uid="{00000000-0005-0000-0000-000077640000}"/>
    <cellStyle name="Normal 3 3 2 2 2 8 2 2 2 2" xfId="26719" xr:uid="{00000000-0005-0000-0000-000078640000}"/>
    <cellStyle name="Normal 3 3 2 2 2 8 2 2 2 2 2" xfId="26720" xr:uid="{00000000-0005-0000-0000-000079640000}"/>
    <cellStyle name="Normal 3 3 2 2 2 8 2 2 2 3" xfId="26721" xr:uid="{00000000-0005-0000-0000-00007A640000}"/>
    <cellStyle name="Normal 3 3 2 2 2 8 2 2 3" xfId="26722" xr:uid="{00000000-0005-0000-0000-00007B640000}"/>
    <cellStyle name="Normal 3 3 2 2 2 8 2 2 3 2" xfId="26723" xr:uid="{00000000-0005-0000-0000-00007C640000}"/>
    <cellStyle name="Normal 3 3 2 2 2 8 2 2 4" xfId="26724" xr:uid="{00000000-0005-0000-0000-00007D640000}"/>
    <cellStyle name="Normal 3 3 2 2 2 8 2 3" xfId="26725" xr:uid="{00000000-0005-0000-0000-00007E640000}"/>
    <cellStyle name="Normal 3 3 2 2 2 8 2 3 2" xfId="26726" xr:uid="{00000000-0005-0000-0000-00007F640000}"/>
    <cellStyle name="Normal 3 3 2 2 2 8 2 3 2 2" xfId="26727" xr:uid="{00000000-0005-0000-0000-000080640000}"/>
    <cellStyle name="Normal 3 3 2 2 2 8 2 3 3" xfId="26728" xr:uid="{00000000-0005-0000-0000-000081640000}"/>
    <cellStyle name="Normal 3 3 2 2 2 8 2 4" xfId="26729" xr:uid="{00000000-0005-0000-0000-000082640000}"/>
    <cellStyle name="Normal 3 3 2 2 2 8 2 4 2" xfId="26730" xr:uid="{00000000-0005-0000-0000-000083640000}"/>
    <cellStyle name="Normal 3 3 2 2 2 8 2 5" xfId="26731" xr:uid="{00000000-0005-0000-0000-000084640000}"/>
    <cellStyle name="Normal 3 3 2 2 2 8 3" xfId="26732" xr:uid="{00000000-0005-0000-0000-000085640000}"/>
    <cellStyle name="Normal 3 3 2 2 2 8 3 2" xfId="26733" xr:uid="{00000000-0005-0000-0000-000086640000}"/>
    <cellStyle name="Normal 3 3 2 2 2 8 3 2 2" xfId="26734" xr:uid="{00000000-0005-0000-0000-000087640000}"/>
    <cellStyle name="Normal 3 3 2 2 2 8 3 2 2 2" xfId="26735" xr:uid="{00000000-0005-0000-0000-000088640000}"/>
    <cellStyle name="Normal 3 3 2 2 2 8 3 2 3" xfId="26736" xr:uid="{00000000-0005-0000-0000-000089640000}"/>
    <cellStyle name="Normal 3 3 2 2 2 8 3 3" xfId="26737" xr:uid="{00000000-0005-0000-0000-00008A640000}"/>
    <cellStyle name="Normal 3 3 2 2 2 8 3 3 2" xfId="26738" xr:uid="{00000000-0005-0000-0000-00008B640000}"/>
    <cellStyle name="Normal 3 3 2 2 2 8 3 4" xfId="26739" xr:uid="{00000000-0005-0000-0000-00008C640000}"/>
    <cellStyle name="Normal 3 3 2 2 2 8 4" xfId="26740" xr:uid="{00000000-0005-0000-0000-00008D640000}"/>
    <cellStyle name="Normal 3 3 2 2 2 8 4 2" xfId="26741" xr:uid="{00000000-0005-0000-0000-00008E640000}"/>
    <cellStyle name="Normal 3 3 2 2 2 8 4 2 2" xfId="26742" xr:uid="{00000000-0005-0000-0000-00008F640000}"/>
    <cellStyle name="Normal 3 3 2 2 2 8 4 3" xfId="26743" xr:uid="{00000000-0005-0000-0000-000090640000}"/>
    <cellStyle name="Normal 3 3 2 2 2 8 5" xfId="26744" xr:uid="{00000000-0005-0000-0000-000091640000}"/>
    <cellStyle name="Normal 3 3 2 2 2 8 5 2" xfId="26745" xr:uid="{00000000-0005-0000-0000-000092640000}"/>
    <cellStyle name="Normal 3 3 2 2 2 8 6" xfId="26746" xr:uid="{00000000-0005-0000-0000-000093640000}"/>
    <cellStyle name="Normal 3 3 2 2 2 9" xfId="26747" xr:uid="{00000000-0005-0000-0000-000094640000}"/>
    <cellStyle name="Normal 3 3 2 2 2 9 2" xfId="26748" xr:uid="{00000000-0005-0000-0000-000095640000}"/>
    <cellStyle name="Normal 3 3 2 2 2 9 2 2" xfId="26749" xr:uid="{00000000-0005-0000-0000-000096640000}"/>
    <cellStyle name="Normal 3 3 2 2 2 9 2 2 2" xfId="26750" xr:uid="{00000000-0005-0000-0000-000097640000}"/>
    <cellStyle name="Normal 3 3 2 2 2 9 2 2 2 2" xfId="26751" xr:uid="{00000000-0005-0000-0000-000098640000}"/>
    <cellStyle name="Normal 3 3 2 2 2 9 2 2 3" xfId="26752" xr:uid="{00000000-0005-0000-0000-000099640000}"/>
    <cellStyle name="Normal 3 3 2 2 2 9 2 3" xfId="26753" xr:uid="{00000000-0005-0000-0000-00009A640000}"/>
    <cellStyle name="Normal 3 3 2 2 2 9 2 3 2" xfId="26754" xr:uid="{00000000-0005-0000-0000-00009B640000}"/>
    <cellStyle name="Normal 3 3 2 2 2 9 2 4" xfId="26755" xr:uid="{00000000-0005-0000-0000-00009C640000}"/>
    <cellStyle name="Normal 3 3 2 2 2 9 3" xfId="26756" xr:uid="{00000000-0005-0000-0000-00009D640000}"/>
    <cellStyle name="Normal 3 3 2 2 2 9 3 2" xfId="26757" xr:uid="{00000000-0005-0000-0000-00009E640000}"/>
    <cellStyle name="Normal 3 3 2 2 2 9 3 2 2" xfId="26758" xr:uid="{00000000-0005-0000-0000-00009F640000}"/>
    <cellStyle name="Normal 3 3 2 2 2 9 3 3" xfId="26759" xr:uid="{00000000-0005-0000-0000-0000A0640000}"/>
    <cellStyle name="Normal 3 3 2 2 2 9 4" xfId="26760" xr:uid="{00000000-0005-0000-0000-0000A1640000}"/>
    <cellStyle name="Normal 3 3 2 2 2 9 4 2" xfId="26761" xr:uid="{00000000-0005-0000-0000-0000A2640000}"/>
    <cellStyle name="Normal 3 3 2 2 2 9 5" xfId="26762" xr:uid="{00000000-0005-0000-0000-0000A3640000}"/>
    <cellStyle name="Normal 3 3 2 2 2_T-straight with PEDs adjustor" xfId="26763" xr:uid="{00000000-0005-0000-0000-0000A4640000}"/>
    <cellStyle name="Normal 3 3 2 2 3" xfId="1277" xr:uid="{00000000-0005-0000-0000-0000A5640000}"/>
    <cellStyle name="Normal 3 3 2 2 3 10" xfId="26764" xr:uid="{00000000-0005-0000-0000-0000A6640000}"/>
    <cellStyle name="Normal 3 3 2 2 3 11" xfId="26765" xr:uid="{00000000-0005-0000-0000-0000A7640000}"/>
    <cellStyle name="Normal 3 3 2 2 3 2" xfId="26766" xr:uid="{00000000-0005-0000-0000-0000A8640000}"/>
    <cellStyle name="Normal 3 3 2 2 3 2 10" xfId="26767" xr:uid="{00000000-0005-0000-0000-0000A9640000}"/>
    <cellStyle name="Normal 3 3 2 2 3 2 2" xfId="26768" xr:uid="{00000000-0005-0000-0000-0000AA640000}"/>
    <cellStyle name="Normal 3 3 2 2 3 2 2 2" xfId="26769" xr:uid="{00000000-0005-0000-0000-0000AB640000}"/>
    <cellStyle name="Normal 3 3 2 2 3 2 2 2 2" xfId="26770" xr:uid="{00000000-0005-0000-0000-0000AC640000}"/>
    <cellStyle name="Normal 3 3 2 2 3 2 2 2 2 2" xfId="26771" xr:uid="{00000000-0005-0000-0000-0000AD640000}"/>
    <cellStyle name="Normal 3 3 2 2 3 2 2 2 2 2 2" xfId="26772" xr:uid="{00000000-0005-0000-0000-0000AE640000}"/>
    <cellStyle name="Normal 3 3 2 2 3 2 2 2 2 2 2 2" xfId="26773" xr:uid="{00000000-0005-0000-0000-0000AF640000}"/>
    <cellStyle name="Normal 3 3 2 2 3 2 2 2 2 2 3" xfId="26774" xr:uid="{00000000-0005-0000-0000-0000B0640000}"/>
    <cellStyle name="Normal 3 3 2 2 3 2 2 2 2 3" xfId="26775" xr:uid="{00000000-0005-0000-0000-0000B1640000}"/>
    <cellStyle name="Normal 3 3 2 2 3 2 2 2 2 3 2" xfId="26776" xr:uid="{00000000-0005-0000-0000-0000B2640000}"/>
    <cellStyle name="Normal 3 3 2 2 3 2 2 2 2 4" xfId="26777" xr:uid="{00000000-0005-0000-0000-0000B3640000}"/>
    <cellStyle name="Normal 3 3 2 2 3 2 2 2 3" xfId="26778" xr:uid="{00000000-0005-0000-0000-0000B4640000}"/>
    <cellStyle name="Normal 3 3 2 2 3 2 2 2 3 2" xfId="26779" xr:uid="{00000000-0005-0000-0000-0000B5640000}"/>
    <cellStyle name="Normal 3 3 2 2 3 2 2 2 3 2 2" xfId="26780" xr:uid="{00000000-0005-0000-0000-0000B6640000}"/>
    <cellStyle name="Normal 3 3 2 2 3 2 2 2 3 3" xfId="26781" xr:uid="{00000000-0005-0000-0000-0000B7640000}"/>
    <cellStyle name="Normal 3 3 2 2 3 2 2 2 4" xfId="26782" xr:uid="{00000000-0005-0000-0000-0000B8640000}"/>
    <cellStyle name="Normal 3 3 2 2 3 2 2 2 4 2" xfId="26783" xr:uid="{00000000-0005-0000-0000-0000B9640000}"/>
    <cellStyle name="Normal 3 3 2 2 3 2 2 2 5" xfId="26784" xr:uid="{00000000-0005-0000-0000-0000BA640000}"/>
    <cellStyle name="Normal 3 3 2 2 3 2 2 3" xfId="26785" xr:uid="{00000000-0005-0000-0000-0000BB640000}"/>
    <cellStyle name="Normal 3 3 2 2 3 2 2 3 2" xfId="26786" xr:uid="{00000000-0005-0000-0000-0000BC640000}"/>
    <cellStyle name="Normal 3 3 2 2 3 2 2 3 2 2" xfId="26787" xr:uid="{00000000-0005-0000-0000-0000BD640000}"/>
    <cellStyle name="Normal 3 3 2 2 3 2 2 3 2 2 2" xfId="26788" xr:uid="{00000000-0005-0000-0000-0000BE640000}"/>
    <cellStyle name="Normal 3 3 2 2 3 2 2 3 2 3" xfId="26789" xr:uid="{00000000-0005-0000-0000-0000BF640000}"/>
    <cellStyle name="Normal 3 3 2 2 3 2 2 3 3" xfId="26790" xr:uid="{00000000-0005-0000-0000-0000C0640000}"/>
    <cellStyle name="Normal 3 3 2 2 3 2 2 3 3 2" xfId="26791" xr:uid="{00000000-0005-0000-0000-0000C1640000}"/>
    <cellStyle name="Normal 3 3 2 2 3 2 2 3 4" xfId="26792" xr:uid="{00000000-0005-0000-0000-0000C2640000}"/>
    <cellStyle name="Normal 3 3 2 2 3 2 2 4" xfId="26793" xr:uid="{00000000-0005-0000-0000-0000C3640000}"/>
    <cellStyle name="Normal 3 3 2 2 3 2 2 4 2" xfId="26794" xr:uid="{00000000-0005-0000-0000-0000C4640000}"/>
    <cellStyle name="Normal 3 3 2 2 3 2 2 4 2 2" xfId="26795" xr:uid="{00000000-0005-0000-0000-0000C5640000}"/>
    <cellStyle name="Normal 3 3 2 2 3 2 2 4 2 2 2" xfId="26796" xr:uid="{00000000-0005-0000-0000-0000C6640000}"/>
    <cellStyle name="Normal 3 3 2 2 3 2 2 4 2 3" xfId="26797" xr:uid="{00000000-0005-0000-0000-0000C7640000}"/>
    <cellStyle name="Normal 3 3 2 2 3 2 2 4 3" xfId="26798" xr:uid="{00000000-0005-0000-0000-0000C8640000}"/>
    <cellStyle name="Normal 3 3 2 2 3 2 2 4 3 2" xfId="26799" xr:uid="{00000000-0005-0000-0000-0000C9640000}"/>
    <cellStyle name="Normal 3 3 2 2 3 2 2 4 4" xfId="26800" xr:uid="{00000000-0005-0000-0000-0000CA640000}"/>
    <cellStyle name="Normal 3 3 2 2 3 2 2 5" xfId="26801" xr:uid="{00000000-0005-0000-0000-0000CB640000}"/>
    <cellStyle name="Normal 3 3 2 2 3 2 2 5 2" xfId="26802" xr:uid="{00000000-0005-0000-0000-0000CC640000}"/>
    <cellStyle name="Normal 3 3 2 2 3 2 2 5 2 2" xfId="26803" xr:uid="{00000000-0005-0000-0000-0000CD640000}"/>
    <cellStyle name="Normal 3 3 2 2 3 2 2 5 3" xfId="26804" xr:uid="{00000000-0005-0000-0000-0000CE640000}"/>
    <cellStyle name="Normal 3 3 2 2 3 2 2 6" xfId="26805" xr:uid="{00000000-0005-0000-0000-0000CF640000}"/>
    <cellStyle name="Normal 3 3 2 2 3 2 2 6 2" xfId="26806" xr:uid="{00000000-0005-0000-0000-0000D0640000}"/>
    <cellStyle name="Normal 3 3 2 2 3 2 2 7" xfId="26807" xr:uid="{00000000-0005-0000-0000-0000D1640000}"/>
    <cellStyle name="Normal 3 3 2 2 3 2 2 7 2" xfId="26808" xr:uid="{00000000-0005-0000-0000-0000D2640000}"/>
    <cellStyle name="Normal 3 3 2 2 3 2 2 8" xfId="26809" xr:uid="{00000000-0005-0000-0000-0000D3640000}"/>
    <cellStyle name="Normal 3 3 2 2 3 2 3" xfId="26810" xr:uid="{00000000-0005-0000-0000-0000D4640000}"/>
    <cellStyle name="Normal 3 3 2 2 3 2 3 2" xfId="26811" xr:uid="{00000000-0005-0000-0000-0000D5640000}"/>
    <cellStyle name="Normal 3 3 2 2 3 2 3 2 2" xfId="26812" xr:uid="{00000000-0005-0000-0000-0000D6640000}"/>
    <cellStyle name="Normal 3 3 2 2 3 2 3 2 2 2" xfId="26813" xr:uid="{00000000-0005-0000-0000-0000D7640000}"/>
    <cellStyle name="Normal 3 3 2 2 3 2 3 2 2 2 2" xfId="26814" xr:uid="{00000000-0005-0000-0000-0000D8640000}"/>
    <cellStyle name="Normal 3 3 2 2 3 2 3 2 2 3" xfId="26815" xr:uid="{00000000-0005-0000-0000-0000D9640000}"/>
    <cellStyle name="Normal 3 3 2 2 3 2 3 2 3" xfId="26816" xr:uid="{00000000-0005-0000-0000-0000DA640000}"/>
    <cellStyle name="Normal 3 3 2 2 3 2 3 2 3 2" xfId="26817" xr:uid="{00000000-0005-0000-0000-0000DB640000}"/>
    <cellStyle name="Normal 3 3 2 2 3 2 3 2 4" xfId="26818" xr:uid="{00000000-0005-0000-0000-0000DC640000}"/>
    <cellStyle name="Normal 3 3 2 2 3 2 3 3" xfId="26819" xr:uid="{00000000-0005-0000-0000-0000DD640000}"/>
    <cellStyle name="Normal 3 3 2 2 3 2 3 3 2" xfId="26820" xr:uid="{00000000-0005-0000-0000-0000DE640000}"/>
    <cellStyle name="Normal 3 3 2 2 3 2 3 3 2 2" xfId="26821" xr:uid="{00000000-0005-0000-0000-0000DF640000}"/>
    <cellStyle name="Normal 3 3 2 2 3 2 3 3 3" xfId="26822" xr:uid="{00000000-0005-0000-0000-0000E0640000}"/>
    <cellStyle name="Normal 3 3 2 2 3 2 3 4" xfId="26823" xr:uid="{00000000-0005-0000-0000-0000E1640000}"/>
    <cellStyle name="Normal 3 3 2 2 3 2 3 4 2" xfId="26824" xr:uid="{00000000-0005-0000-0000-0000E2640000}"/>
    <cellStyle name="Normal 3 3 2 2 3 2 3 5" xfId="26825" xr:uid="{00000000-0005-0000-0000-0000E3640000}"/>
    <cellStyle name="Normal 3 3 2 2 3 2 4" xfId="26826" xr:uid="{00000000-0005-0000-0000-0000E4640000}"/>
    <cellStyle name="Normal 3 3 2 2 3 2 4 2" xfId="26827" xr:uid="{00000000-0005-0000-0000-0000E5640000}"/>
    <cellStyle name="Normal 3 3 2 2 3 2 4 2 2" xfId="26828" xr:uid="{00000000-0005-0000-0000-0000E6640000}"/>
    <cellStyle name="Normal 3 3 2 2 3 2 4 2 2 2" xfId="26829" xr:uid="{00000000-0005-0000-0000-0000E7640000}"/>
    <cellStyle name="Normal 3 3 2 2 3 2 4 2 3" xfId="26830" xr:uid="{00000000-0005-0000-0000-0000E8640000}"/>
    <cellStyle name="Normal 3 3 2 2 3 2 4 3" xfId="26831" xr:uid="{00000000-0005-0000-0000-0000E9640000}"/>
    <cellStyle name="Normal 3 3 2 2 3 2 4 3 2" xfId="26832" xr:uid="{00000000-0005-0000-0000-0000EA640000}"/>
    <cellStyle name="Normal 3 3 2 2 3 2 4 4" xfId="26833" xr:uid="{00000000-0005-0000-0000-0000EB640000}"/>
    <cellStyle name="Normal 3 3 2 2 3 2 5" xfId="26834" xr:uid="{00000000-0005-0000-0000-0000EC640000}"/>
    <cellStyle name="Normal 3 3 2 2 3 2 5 2" xfId="26835" xr:uid="{00000000-0005-0000-0000-0000ED640000}"/>
    <cellStyle name="Normal 3 3 2 2 3 2 5 2 2" xfId="26836" xr:uid="{00000000-0005-0000-0000-0000EE640000}"/>
    <cellStyle name="Normal 3 3 2 2 3 2 5 2 2 2" xfId="26837" xr:uid="{00000000-0005-0000-0000-0000EF640000}"/>
    <cellStyle name="Normal 3 3 2 2 3 2 5 2 3" xfId="26838" xr:uid="{00000000-0005-0000-0000-0000F0640000}"/>
    <cellStyle name="Normal 3 3 2 2 3 2 5 3" xfId="26839" xr:uid="{00000000-0005-0000-0000-0000F1640000}"/>
    <cellStyle name="Normal 3 3 2 2 3 2 5 3 2" xfId="26840" xr:uid="{00000000-0005-0000-0000-0000F2640000}"/>
    <cellStyle name="Normal 3 3 2 2 3 2 5 4" xfId="26841" xr:uid="{00000000-0005-0000-0000-0000F3640000}"/>
    <cellStyle name="Normal 3 3 2 2 3 2 6" xfId="26842" xr:uid="{00000000-0005-0000-0000-0000F4640000}"/>
    <cellStyle name="Normal 3 3 2 2 3 2 6 2" xfId="26843" xr:uid="{00000000-0005-0000-0000-0000F5640000}"/>
    <cellStyle name="Normal 3 3 2 2 3 2 6 2 2" xfId="26844" xr:uid="{00000000-0005-0000-0000-0000F6640000}"/>
    <cellStyle name="Normal 3 3 2 2 3 2 6 3" xfId="26845" xr:uid="{00000000-0005-0000-0000-0000F7640000}"/>
    <cellStyle name="Normal 3 3 2 2 3 2 7" xfId="26846" xr:uid="{00000000-0005-0000-0000-0000F8640000}"/>
    <cellStyle name="Normal 3 3 2 2 3 2 7 2" xfId="26847" xr:uid="{00000000-0005-0000-0000-0000F9640000}"/>
    <cellStyle name="Normal 3 3 2 2 3 2 8" xfId="26848" xr:uid="{00000000-0005-0000-0000-0000FA640000}"/>
    <cellStyle name="Normal 3 3 2 2 3 2 8 2" xfId="26849" xr:uid="{00000000-0005-0000-0000-0000FB640000}"/>
    <cellStyle name="Normal 3 3 2 2 3 2 9" xfId="26850" xr:uid="{00000000-0005-0000-0000-0000FC640000}"/>
    <cellStyle name="Normal 3 3 2 2 3 3" xfId="26851" xr:uid="{00000000-0005-0000-0000-0000FD640000}"/>
    <cellStyle name="Normal 3 3 2 2 3 3 2" xfId="26852" xr:uid="{00000000-0005-0000-0000-0000FE640000}"/>
    <cellStyle name="Normal 3 3 2 2 3 3 2 2" xfId="26853" xr:uid="{00000000-0005-0000-0000-0000FF640000}"/>
    <cellStyle name="Normal 3 3 2 2 3 3 2 2 2" xfId="26854" xr:uid="{00000000-0005-0000-0000-000000650000}"/>
    <cellStyle name="Normal 3 3 2 2 3 3 2 2 2 2" xfId="26855" xr:uid="{00000000-0005-0000-0000-000001650000}"/>
    <cellStyle name="Normal 3 3 2 2 3 3 2 2 2 2 2" xfId="26856" xr:uid="{00000000-0005-0000-0000-000002650000}"/>
    <cellStyle name="Normal 3 3 2 2 3 3 2 2 2 3" xfId="26857" xr:uid="{00000000-0005-0000-0000-000003650000}"/>
    <cellStyle name="Normal 3 3 2 2 3 3 2 2 3" xfId="26858" xr:uid="{00000000-0005-0000-0000-000004650000}"/>
    <cellStyle name="Normal 3 3 2 2 3 3 2 2 3 2" xfId="26859" xr:uid="{00000000-0005-0000-0000-000005650000}"/>
    <cellStyle name="Normal 3 3 2 2 3 3 2 2 4" xfId="26860" xr:uid="{00000000-0005-0000-0000-000006650000}"/>
    <cellStyle name="Normal 3 3 2 2 3 3 2 3" xfId="26861" xr:uid="{00000000-0005-0000-0000-000007650000}"/>
    <cellStyle name="Normal 3 3 2 2 3 3 2 3 2" xfId="26862" xr:uid="{00000000-0005-0000-0000-000008650000}"/>
    <cellStyle name="Normal 3 3 2 2 3 3 2 3 2 2" xfId="26863" xr:uid="{00000000-0005-0000-0000-000009650000}"/>
    <cellStyle name="Normal 3 3 2 2 3 3 2 3 3" xfId="26864" xr:uid="{00000000-0005-0000-0000-00000A650000}"/>
    <cellStyle name="Normal 3 3 2 2 3 3 2 4" xfId="26865" xr:uid="{00000000-0005-0000-0000-00000B650000}"/>
    <cellStyle name="Normal 3 3 2 2 3 3 2 4 2" xfId="26866" xr:uid="{00000000-0005-0000-0000-00000C650000}"/>
    <cellStyle name="Normal 3 3 2 2 3 3 2 5" xfId="26867" xr:uid="{00000000-0005-0000-0000-00000D650000}"/>
    <cellStyle name="Normal 3 3 2 2 3 3 3" xfId="26868" xr:uid="{00000000-0005-0000-0000-00000E650000}"/>
    <cellStyle name="Normal 3 3 2 2 3 3 3 2" xfId="26869" xr:uid="{00000000-0005-0000-0000-00000F650000}"/>
    <cellStyle name="Normal 3 3 2 2 3 3 3 2 2" xfId="26870" xr:uid="{00000000-0005-0000-0000-000010650000}"/>
    <cellStyle name="Normal 3 3 2 2 3 3 3 2 2 2" xfId="26871" xr:uid="{00000000-0005-0000-0000-000011650000}"/>
    <cellStyle name="Normal 3 3 2 2 3 3 3 2 3" xfId="26872" xr:uid="{00000000-0005-0000-0000-000012650000}"/>
    <cellStyle name="Normal 3 3 2 2 3 3 3 3" xfId="26873" xr:uid="{00000000-0005-0000-0000-000013650000}"/>
    <cellStyle name="Normal 3 3 2 2 3 3 3 3 2" xfId="26874" xr:uid="{00000000-0005-0000-0000-000014650000}"/>
    <cellStyle name="Normal 3 3 2 2 3 3 3 4" xfId="26875" xr:uid="{00000000-0005-0000-0000-000015650000}"/>
    <cellStyle name="Normal 3 3 2 2 3 3 4" xfId="26876" xr:uid="{00000000-0005-0000-0000-000016650000}"/>
    <cellStyle name="Normal 3 3 2 2 3 3 4 2" xfId="26877" xr:uid="{00000000-0005-0000-0000-000017650000}"/>
    <cellStyle name="Normal 3 3 2 2 3 3 4 2 2" xfId="26878" xr:uid="{00000000-0005-0000-0000-000018650000}"/>
    <cellStyle name="Normal 3 3 2 2 3 3 4 2 2 2" xfId="26879" xr:uid="{00000000-0005-0000-0000-000019650000}"/>
    <cellStyle name="Normal 3 3 2 2 3 3 4 2 3" xfId="26880" xr:uid="{00000000-0005-0000-0000-00001A650000}"/>
    <cellStyle name="Normal 3 3 2 2 3 3 4 3" xfId="26881" xr:uid="{00000000-0005-0000-0000-00001B650000}"/>
    <cellStyle name="Normal 3 3 2 2 3 3 4 3 2" xfId="26882" xr:uid="{00000000-0005-0000-0000-00001C650000}"/>
    <cellStyle name="Normal 3 3 2 2 3 3 4 4" xfId="26883" xr:uid="{00000000-0005-0000-0000-00001D650000}"/>
    <cellStyle name="Normal 3 3 2 2 3 3 5" xfId="26884" xr:uid="{00000000-0005-0000-0000-00001E650000}"/>
    <cellStyle name="Normal 3 3 2 2 3 3 5 2" xfId="26885" xr:uid="{00000000-0005-0000-0000-00001F650000}"/>
    <cellStyle name="Normal 3 3 2 2 3 3 5 2 2" xfId="26886" xr:uid="{00000000-0005-0000-0000-000020650000}"/>
    <cellStyle name="Normal 3 3 2 2 3 3 5 3" xfId="26887" xr:uid="{00000000-0005-0000-0000-000021650000}"/>
    <cellStyle name="Normal 3 3 2 2 3 3 6" xfId="26888" xr:uid="{00000000-0005-0000-0000-000022650000}"/>
    <cellStyle name="Normal 3 3 2 2 3 3 6 2" xfId="26889" xr:uid="{00000000-0005-0000-0000-000023650000}"/>
    <cellStyle name="Normal 3 3 2 2 3 3 7" xfId="26890" xr:uid="{00000000-0005-0000-0000-000024650000}"/>
    <cellStyle name="Normal 3 3 2 2 3 3 7 2" xfId="26891" xr:uid="{00000000-0005-0000-0000-000025650000}"/>
    <cellStyle name="Normal 3 3 2 2 3 3 8" xfId="26892" xr:uid="{00000000-0005-0000-0000-000026650000}"/>
    <cellStyle name="Normal 3 3 2 2 3 4" xfId="26893" xr:uid="{00000000-0005-0000-0000-000027650000}"/>
    <cellStyle name="Normal 3 3 2 2 3 4 2" xfId="26894" xr:uid="{00000000-0005-0000-0000-000028650000}"/>
    <cellStyle name="Normal 3 3 2 2 3 4 2 2" xfId="26895" xr:uid="{00000000-0005-0000-0000-000029650000}"/>
    <cellStyle name="Normal 3 3 2 2 3 4 2 2 2" xfId="26896" xr:uid="{00000000-0005-0000-0000-00002A650000}"/>
    <cellStyle name="Normal 3 3 2 2 3 4 2 2 2 2" xfId="26897" xr:uid="{00000000-0005-0000-0000-00002B650000}"/>
    <cellStyle name="Normal 3 3 2 2 3 4 2 2 3" xfId="26898" xr:uid="{00000000-0005-0000-0000-00002C650000}"/>
    <cellStyle name="Normal 3 3 2 2 3 4 2 3" xfId="26899" xr:uid="{00000000-0005-0000-0000-00002D650000}"/>
    <cellStyle name="Normal 3 3 2 2 3 4 2 3 2" xfId="26900" xr:uid="{00000000-0005-0000-0000-00002E650000}"/>
    <cellStyle name="Normal 3 3 2 2 3 4 2 4" xfId="26901" xr:uid="{00000000-0005-0000-0000-00002F650000}"/>
    <cellStyle name="Normal 3 3 2 2 3 4 3" xfId="26902" xr:uid="{00000000-0005-0000-0000-000030650000}"/>
    <cellStyle name="Normal 3 3 2 2 3 4 3 2" xfId="26903" xr:uid="{00000000-0005-0000-0000-000031650000}"/>
    <cellStyle name="Normal 3 3 2 2 3 4 3 2 2" xfId="26904" xr:uid="{00000000-0005-0000-0000-000032650000}"/>
    <cellStyle name="Normal 3 3 2 2 3 4 3 3" xfId="26905" xr:uid="{00000000-0005-0000-0000-000033650000}"/>
    <cellStyle name="Normal 3 3 2 2 3 4 4" xfId="26906" xr:uid="{00000000-0005-0000-0000-000034650000}"/>
    <cellStyle name="Normal 3 3 2 2 3 4 4 2" xfId="26907" xr:uid="{00000000-0005-0000-0000-000035650000}"/>
    <cellStyle name="Normal 3 3 2 2 3 4 5" xfId="26908" xr:uid="{00000000-0005-0000-0000-000036650000}"/>
    <cellStyle name="Normal 3 3 2 2 3 5" xfId="26909" xr:uid="{00000000-0005-0000-0000-000037650000}"/>
    <cellStyle name="Normal 3 3 2 2 3 5 2" xfId="26910" xr:uid="{00000000-0005-0000-0000-000038650000}"/>
    <cellStyle name="Normal 3 3 2 2 3 5 2 2" xfId="26911" xr:uid="{00000000-0005-0000-0000-000039650000}"/>
    <cellStyle name="Normal 3 3 2 2 3 5 2 2 2" xfId="26912" xr:uid="{00000000-0005-0000-0000-00003A650000}"/>
    <cellStyle name="Normal 3 3 2 2 3 5 2 3" xfId="26913" xr:uid="{00000000-0005-0000-0000-00003B650000}"/>
    <cellStyle name="Normal 3 3 2 2 3 5 3" xfId="26914" xr:uid="{00000000-0005-0000-0000-00003C650000}"/>
    <cellStyle name="Normal 3 3 2 2 3 5 3 2" xfId="26915" xr:uid="{00000000-0005-0000-0000-00003D650000}"/>
    <cellStyle name="Normal 3 3 2 2 3 5 4" xfId="26916" xr:uid="{00000000-0005-0000-0000-00003E650000}"/>
    <cellStyle name="Normal 3 3 2 2 3 6" xfId="26917" xr:uid="{00000000-0005-0000-0000-00003F650000}"/>
    <cellStyle name="Normal 3 3 2 2 3 6 2" xfId="26918" xr:uid="{00000000-0005-0000-0000-000040650000}"/>
    <cellStyle name="Normal 3 3 2 2 3 6 2 2" xfId="26919" xr:uid="{00000000-0005-0000-0000-000041650000}"/>
    <cellStyle name="Normal 3 3 2 2 3 6 2 2 2" xfId="26920" xr:uid="{00000000-0005-0000-0000-000042650000}"/>
    <cellStyle name="Normal 3 3 2 2 3 6 2 3" xfId="26921" xr:uid="{00000000-0005-0000-0000-000043650000}"/>
    <cellStyle name="Normal 3 3 2 2 3 6 3" xfId="26922" xr:uid="{00000000-0005-0000-0000-000044650000}"/>
    <cellStyle name="Normal 3 3 2 2 3 6 3 2" xfId="26923" xr:uid="{00000000-0005-0000-0000-000045650000}"/>
    <cellStyle name="Normal 3 3 2 2 3 6 4" xfId="26924" xr:uid="{00000000-0005-0000-0000-000046650000}"/>
    <cellStyle name="Normal 3 3 2 2 3 7" xfId="26925" xr:uid="{00000000-0005-0000-0000-000047650000}"/>
    <cellStyle name="Normal 3 3 2 2 3 7 2" xfId="26926" xr:uid="{00000000-0005-0000-0000-000048650000}"/>
    <cellStyle name="Normal 3 3 2 2 3 7 2 2" xfId="26927" xr:uid="{00000000-0005-0000-0000-000049650000}"/>
    <cellStyle name="Normal 3 3 2 2 3 7 3" xfId="26928" xr:uid="{00000000-0005-0000-0000-00004A650000}"/>
    <cellStyle name="Normal 3 3 2 2 3 8" xfId="26929" xr:uid="{00000000-0005-0000-0000-00004B650000}"/>
    <cellStyle name="Normal 3 3 2 2 3 8 2" xfId="26930" xr:uid="{00000000-0005-0000-0000-00004C650000}"/>
    <cellStyle name="Normal 3 3 2 2 3 9" xfId="26931" xr:uid="{00000000-0005-0000-0000-00004D650000}"/>
    <cellStyle name="Normal 3 3 2 2 3 9 2" xfId="26932" xr:uid="{00000000-0005-0000-0000-00004E650000}"/>
    <cellStyle name="Normal 3 3 2 2 4" xfId="26933" xr:uid="{00000000-0005-0000-0000-00004F650000}"/>
    <cellStyle name="Normal 3 3 2 2 4 10" xfId="26934" xr:uid="{00000000-0005-0000-0000-000050650000}"/>
    <cellStyle name="Normal 3 3 2 2 4 11" xfId="26935" xr:uid="{00000000-0005-0000-0000-000051650000}"/>
    <cellStyle name="Normal 3 3 2 2 4 2" xfId="26936" xr:uid="{00000000-0005-0000-0000-000052650000}"/>
    <cellStyle name="Normal 3 3 2 2 4 2 10" xfId="26937" xr:uid="{00000000-0005-0000-0000-000053650000}"/>
    <cellStyle name="Normal 3 3 2 2 4 2 2" xfId="26938" xr:uid="{00000000-0005-0000-0000-000054650000}"/>
    <cellStyle name="Normal 3 3 2 2 4 2 2 2" xfId="26939" xr:uid="{00000000-0005-0000-0000-000055650000}"/>
    <cellStyle name="Normal 3 3 2 2 4 2 2 2 2" xfId="26940" xr:uid="{00000000-0005-0000-0000-000056650000}"/>
    <cellStyle name="Normal 3 3 2 2 4 2 2 2 2 2" xfId="26941" xr:uid="{00000000-0005-0000-0000-000057650000}"/>
    <cellStyle name="Normal 3 3 2 2 4 2 2 2 2 2 2" xfId="26942" xr:uid="{00000000-0005-0000-0000-000058650000}"/>
    <cellStyle name="Normal 3 3 2 2 4 2 2 2 2 2 2 2" xfId="26943" xr:uid="{00000000-0005-0000-0000-000059650000}"/>
    <cellStyle name="Normal 3 3 2 2 4 2 2 2 2 2 3" xfId="26944" xr:uid="{00000000-0005-0000-0000-00005A650000}"/>
    <cellStyle name="Normal 3 3 2 2 4 2 2 2 2 3" xfId="26945" xr:uid="{00000000-0005-0000-0000-00005B650000}"/>
    <cellStyle name="Normal 3 3 2 2 4 2 2 2 2 3 2" xfId="26946" xr:uid="{00000000-0005-0000-0000-00005C650000}"/>
    <cellStyle name="Normal 3 3 2 2 4 2 2 2 2 4" xfId="26947" xr:uid="{00000000-0005-0000-0000-00005D650000}"/>
    <cellStyle name="Normal 3 3 2 2 4 2 2 2 3" xfId="26948" xr:uid="{00000000-0005-0000-0000-00005E650000}"/>
    <cellStyle name="Normal 3 3 2 2 4 2 2 2 3 2" xfId="26949" xr:uid="{00000000-0005-0000-0000-00005F650000}"/>
    <cellStyle name="Normal 3 3 2 2 4 2 2 2 3 2 2" xfId="26950" xr:uid="{00000000-0005-0000-0000-000060650000}"/>
    <cellStyle name="Normal 3 3 2 2 4 2 2 2 3 3" xfId="26951" xr:uid="{00000000-0005-0000-0000-000061650000}"/>
    <cellStyle name="Normal 3 3 2 2 4 2 2 2 4" xfId="26952" xr:uid="{00000000-0005-0000-0000-000062650000}"/>
    <cellStyle name="Normal 3 3 2 2 4 2 2 2 4 2" xfId="26953" xr:uid="{00000000-0005-0000-0000-000063650000}"/>
    <cellStyle name="Normal 3 3 2 2 4 2 2 2 5" xfId="26954" xr:uid="{00000000-0005-0000-0000-000064650000}"/>
    <cellStyle name="Normal 3 3 2 2 4 2 2 3" xfId="26955" xr:uid="{00000000-0005-0000-0000-000065650000}"/>
    <cellStyle name="Normal 3 3 2 2 4 2 2 3 2" xfId="26956" xr:uid="{00000000-0005-0000-0000-000066650000}"/>
    <cellStyle name="Normal 3 3 2 2 4 2 2 3 2 2" xfId="26957" xr:uid="{00000000-0005-0000-0000-000067650000}"/>
    <cellStyle name="Normal 3 3 2 2 4 2 2 3 2 2 2" xfId="26958" xr:uid="{00000000-0005-0000-0000-000068650000}"/>
    <cellStyle name="Normal 3 3 2 2 4 2 2 3 2 3" xfId="26959" xr:uid="{00000000-0005-0000-0000-000069650000}"/>
    <cellStyle name="Normal 3 3 2 2 4 2 2 3 3" xfId="26960" xr:uid="{00000000-0005-0000-0000-00006A650000}"/>
    <cellStyle name="Normal 3 3 2 2 4 2 2 3 3 2" xfId="26961" xr:uid="{00000000-0005-0000-0000-00006B650000}"/>
    <cellStyle name="Normal 3 3 2 2 4 2 2 3 4" xfId="26962" xr:uid="{00000000-0005-0000-0000-00006C650000}"/>
    <cellStyle name="Normal 3 3 2 2 4 2 2 4" xfId="26963" xr:uid="{00000000-0005-0000-0000-00006D650000}"/>
    <cellStyle name="Normal 3 3 2 2 4 2 2 4 2" xfId="26964" xr:uid="{00000000-0005-0000-0000-00006E650000}"/>
    <cellStyle name="Normal 3 3 2 2 4 2 2 4 2 2" xfId="26965" xr:uid="{00000000-0005-0000-0000-00006F650000}"/>
    <cellStyle name="Normal 3 3 2 2 4 2 2 4 2 2 2" xfId="26966" xr:uid="{00000000-0005-0000-0000-000070650000}"/>
    <cellStyle name="Normal 3 3 2 2 4 2 2 4 2 3" xfId="26967" xr:uid="{00000000-0005-0000-0000-000071650000}"/>
    <cellStyle name="Normal 3 3 2 2 4 2 2 4 3" xfId="26968" xr:uid="{00000000-0005-0000-0000-000072650000}"/>
    <cellStyle name="Normal 3 3 2 2 4 2 2 4 3 2" xfId="26969" xr:uid="{00000000-0005-0000-0000-000073650000}"/>
    <cellStyle name="Normal 3 3 2 2 4 2 2 4 4" xfId="26970" xr:uid="{00000000-0005-0000-0000-000074650000}"/>
    <cellStyle name="Normal 3 3 2 2 4 2 2 5" xfId="26971" xr:uid="{00000000-0005-0000-0000-000075650000}"/>
    <cellStyle name="Normal 3 3 2 2 4 2 2 5 2" xfId="26972" xr:uid="{00000000-0005-0000-0000-000076650000}"/>
    <cellStyle name="Normal 3 3 2 2 4 2 2 5 2 2" xfId="26973" xr:uid="{00000000-0005-0000-0000-000077650000}"/>
    <cellStyle name="Normal 3 3 2 2 4 2 2 5 3" xfId="26974" xr:uid="{00000000-0005-0000-0000-000078650000}"/>
    <cellStyle name="Normal 3 3 2 2 4 2 2 6" xfId="26975" xr:uid="{00000000-0005-0000-0000-000079650000}"/>
    <cellStyle name="Normal 3 3 2 2 4 2 2 6 2" xfId="26976" xr:uid="{00000000-0005-0000-0000-00007A650000}"/>
    <cellStyle name="Normal 3 3 2 2 4 2 2 7" xfId="26977" xr:uid="{00000000-0005-0000-0000-00007B650000}"/>
    <cellStyle name="Normal 3 3 2 2 4 2 2 7 2" xfId="26978" xr:uid="{00000000-0005-0000-0000-00007C650000}"/>
    <cellStyle name="Normal 3 3 2 2 4 2 2 8" xfId="26979" xr:uid="{00000000-0005-0000-0000-00007D650000}"/>
    <cellStyle name="Normal 3 3 2 2 4 2 3" xfId="26980" xr:uid="{00000000-0005-0000-0000-00007E650000}"/>
    <cellStyle name="Normal 3 3 2 2 4 2 3 2" xfId="26981" xr:uid="{00000000-0005-0000-0000-00007F650000}"/>
    <cellStyle name="Normal 3 3 2 2 4 2 3 2 2" xfId="26982" xr:uid="{00000000-0005-0000-0000-000080650000}"/>
    <cellStyle name="Normal 3 3 2 2 4 2 3 2 2 2" xfId="26983" xr:uid="{00000000-0005-0000-0000-000081650000}"/>
    <cellStyle name="Normal 3 3 2 2 4 2 3 2 2 2 2" xfId="26984" xr:uid="{00000000-0005-0000-0000-000082650000}"/>
    <cellStyle name="Normal 3 3 2 2 4 2 3 2 2 3" xfId="26985" xr:uid="{00000000-0005-0000-0000-000083650000}"/>
    <cellStyle name="Normal 3 3 2 2 4 2 3 2 3" xfId="26986" xr:uid="{00000000-0005-0000-0000-000084650000}"/>
    <cellStyle name="Normal 3 3 2 2 4 2 3 2 3 2" xfId="26987" xr:uid="{00000000-0005-0000-0000-000085650000}"/>
    <cellStyle name="Normal 3 3 2 2 4 2 3 2 4" xfId="26988" xr:uid="{00000000-0005-0000-0000-000086650000}"/>
    <cellStyle name="Normal 3 3 2 2 4 2 3 3" xfId="26989" xr:uid="{00000000-0005-0000-0000-000087650000}"/>
    <cellStyle name="Normal 3 3 2 2 4 2 3 3 2" xfId="26990" xr:uid="{00000000-0005-0000-0000-000088650000}"/>
    <cellStyle name="Normal 3 3 2 2 4 2 3 3 2 2" xfId="26991" xr:uid="{00000000-0005-0000-0000-000089650000}"/>
    <cellStyle name="Normal 3 3 2 2 4 2 3 3 3" xfId="26992" xr:uid="{00000000-0005-0000-0000-00008A650000}"/>
    <cellStyle name="Normal 3 3 2 2 4 2 3 4" xfId="26993" xr:uid="{00000000-0005-0000-0000-00008B650000}"/>
    <cellStyle name="Normal 3 3 2 2 4 2 3 4 2" xfId="26994" xr:uid="{00000000-0005-0000-0000-00008C650000}"/>
    <cellStyle name="Normal 3 3 2 2 4 2 3 5" xfId="26995" xr:uid="{00000000-0005-0000-0000-00008D650000}"/>
    <cellStyle name="Normal 3 3 2 2 4 2 4" xfId="26996" xr:uid="{00000000-0005-0000-0000-00008E650000}"/>
    <cellStyle name="Normal 3 3 2 2 4 2 4 2" xfId="26997" xr:uid="{00000000-0005-0000-0000-00008F650000}"/>
    <cellStyle name="Normal 3 3 2 2 4 2 4 2 2" xfId="26998" xr:uid="{00000000-0005-0000-0000-000090650000}"/>
    <cellStyle name="Normal 3 3 2 2 4 2 4 2 2 2" xfId="26999" xr:uid="{00000000-0005-0000-0000-000091650000}"/>
    <cellStyle name="Normal 3 3 2 2 4 2 4 2 3" xfId="27000" xr:uid="{00000000-0005-0000-0000-000092650000}"/>
    <cellStyle name="Normal 3 3 2 2 4 2 4 3" xfId="27001" xr:uid="{00000000-0005-0000-0000-000093650000}"/>
    <cellStyle name="Normal 3 3 2 2 4 2 4 3 2" xfId="27002" xr:uid="{00000000-0005-0000-0000-000094650000}"/>
    <cellStyle name="Normal 3 3 2 2 4 2 4 4" xfId="27003" xr:uid="{00000000-0005-0000-0000-000095650000}"/>
    <cellStyle name="Normal 3 3 2 2 4 2 5" xfId="27004" xr:uid="{00000000-0005-0000-0000-000096650000}"/>
    <cellStyle name="Normal 3 3 2 2 4 2 5 2" xfId="27005" xr:uid="{00000000-0005-0000-0000-000097650000}"/>
    <cellStyle name="Normal 3 3 2 2 4 2 5 2 2" xfId="27006" xr:uid="{00000000-0005-0000-0000-000098650000}"/>
    <cellStyle name="Normal 3 3 2 2 4 2 5 2 2 2" xfId="27007" xr:uid="{00000000-0005-0000-0000-000099650000}"/>
    <cellStyle name="Normal 3 3 2 2 4 2 5 2 3" xfId="27008" xr:uid="{00000000-0005-0000-0000-00009A650000}"/>
    <cellStyle name="Normal 3 3 2 2 4 2 5 3" xfId="27009" xr:uid="{00000000-0005-0000-0000-00009B650000}"/>
    <cellStyle name="Normal 3 3 2 2 4 2 5 3 2" xfId="27010" xr:uid="{00000000-0005-0000-0000-00009C650000}"/>
    <cellStyle name="Normal 3 3 2 2 4 2 5 4" xfId="27011" xr:uid="{00000000-0005-0000-0000-00009D650000}"/>
    <cellStyle name="Normal 3 3 2 2 4 2 6" xfId="27012" xr:uid="{00000000-0005-0000-0000-00009E650000}"/>
    <cellStyle name="Normal 3 3 2 2 4 2 6 2" xfId="27013" xr:uid="{00000000-0005-0000-0000-00009F650000}"/>
    <cellStyle name="Normal 3 3 2 2 4 2 6 2 2" xfId="27014" xr:uid="{00000000-0005-0000-0000-0000A0650000}"/>
    <cellStyle name="Normal 3 3 2 2 4 2 6 3" xfId="27015" xr:uid="{00000000-0005-0000-0000-0000A1650000}"/>
    <cellStyle name="Normal 3 3 2 2 4 2 7" xfId="27016" xr:uid="{00000000-0005-0000-0000-0000A2650000}"/>
    <cellStyle name="Normal 3 3 2 2 4 2 7 2" xfId="27017" xr:uid="{00000000-0005-0000-0000-0000A3650000}"/>
    <cellStyle name="Normal 3 3 2 2 4 2 8" xfId="27018" xr:uid="{00000000-0005-0000-0000-0000A4650000}"/>
    <cellStyle name="Normal 3 3 2 2 4 2 8 2" xfId="27019" xr:uid="{00000000-0005-0000-0000-0000A5650000}"/>
    <cellStyle name="Normal 3 3 2 2 4 2 9" xfId="27020" xr:uid="{00000000-0005-0000-0000-0000A6650000}"/>
    <cellStyle name="Normal 3 3 2 2 4 3" xfId="27021" xr:uid="{00000000-0005-0000-0000-0000A7650000}"/>
    <cellStyle name="Normal 3 3 2 2 4 3 2" xfId="27022" xr:uid="{00000000-0005-0000-0000-0000A8650000}"/>
    <cellStyle name="Normal 3 3 2 2 4 3 2 2" xfId="27023" xr:uid="{00000000-0005-0000-0000-0000A9650000}"/>
    <cellStyle name="Normal 3 3 2 2 4 3 2 2 2" xfId="27024" xr:uid="{00000000-0005-0000-0000-0000AA650000}"/>
    <cellStyle name="Normal 3 3 2 2 4 3 2 2 2 2" xfId="27025" xr:uid="{00000000-0005-0000-0000-0000AB650000}"/>
    <cellStyle name="Normal 3 3 2 2 4 3 2 2 2 2 2" xfId="27026" xr:uid="{00000000-0005-0000-0000-0000AC650000}"/>
    <cellStyle name="Normal 3 3 2 2 4 3 2 2 2 3" xfId="27027" xr:uid="{00000000-0005-0000-0000-0000AD650000}"/>
    <cellStyle name="Normal 3 3 2 2 4 3 2 2 3" xfId="27028" xr:uid="{00000000-0005-0000-0000-0000AE650000}"/>
    <cellStyle name="Normal 3 3 2 2 4 3 2 2 3 2" xfId="27029" xr:uid="{00000000-0005-0000-0000-0000AF650000}"/>
    <cellStyle name="Normal 3 3 2 2 4 3 2 2 4" xfId="27030" xr:uid="{00000000-0005-0000-0000-0000B0650000}"/>
    <cellStyle name="Normal 3 3 2 2 4 3 2 3" xfId="27031" xr:uid="{00000000-0005-0000-0000-0000B1650000}"/>
    <cellStyle name="Normal 3 3 2 2 4 3 2 3 2" xfId="27032" xr:uid="{00000000-0005-0000-0000-0000B2650000}"/>
    <cellStyle name="Normal 3 3 2 2 4 3 2 3 2 2" xfId="27033" xr:uid="{00000000-0005-0000-0000-0000B3650000}"/>
    <cellStyle name="Normal 3 3 2 2 4 3 2 3 3" xfId="27034" xr:uid="{00000000-0005-0000-0000-0000B4650000}"/>
    <cellStyle name="Normal 3 3 2 2 4 3 2 4" xfId="27035" xr:uid="{00000000-0005-0000-0000-0000B5650000}"/>
    <cellStyle name="Normal 3 3 2 2 4 3 2 4 2" xfId="27036" xr:uid="{00000000-0005-0000-0000-0000B6650000}"/>
    <cellStyle name="Normal 3 3 2 2 4 3 2 5" xfId="27037" xr:uid="{00000000-0005-0000-0000-0000B7650000}"/>
    <cellStyle name="Normal 3 3 2 2 4 3 3" xfId="27038" xr:uid="{00000000-0005-0000-0000-0000B8650000}"/>
    <cellStyle name="Normal 3 3 2 2 4 3 3 2" xfId="27039" xr:uid="{00000000-0005-0000-0000-0000B9650000}"/>
    <cellStyle name="Normal 3 3 2 2 4 3 3 2 2" xfId="27040" xr:uid="{00000000-0005-0000-0000-0000BA650000}"/>
    <cellStyle name="Normal 3 3 2 2 4 3 3 2 2 2" xfId="27041" xr:uid="{00000000-0005-0000-0000-0000BB650000}"/>
    <cellStyle name="Normal 3 3 2 2 4 3 3 2 3" xfId="27042" xr:uid="{00000000-0005-0000-0000-0000BC650000}"/>
    <cellStyle name="Normal 3 3 2 2 4 3 3 3" xfId="27043" xr:uid="{00000000-0005-0000-0000-0000BD650000}"/>
    <cellStyle name="Normal 3 3 2 2 4 3 3 3 2" xfId="27044" xr:uid="{00000000-0005-0000-0000-0000BE650000}"/>
    <cellStyle name="Normal 3 3 2 2 4 3 3 4" xfId="27045" xr:uid="{00000000-0005-0000-0000-0000BF650000}"/>
    <cellStyle name="Normal 3 3 2 2 4 3 4" xfId="27046" xr:uid="{00000000-0005-0000-0000-0000C0650000}"/>
    <cellStyle name="Normal 3 3 2 2 4 3 4 2" xfId="27047" xr:uid="{00000000-0005-0000-0000-0000C1650000}"/>
    <cellStyle name="Normal 3 3 2 2 4 3 4 2 2" xfId="27048" xr:uid="{00000000-0005-0000-0000-0000C2650000}"/>
    <cellStyle name="Normal 3 3 2 2 4 3 4 2 2 2" xfId="27049" xr:uid="{00000000-0005-0000-0000-0000C3650000}"/>
    <cellStyle name="Normal 3 3 2 2 4 3 4 2 3" xfId="27050" xr:uid="{00000000-0005-0000-0000-0000C4650000}"/>
    <cellStyle name="Normal 3 3 2 2 4 3 4 3" xfId="27051" xr:uid="{00000000-0005-0000-0000-0000C5650000}"/>
    <cellStyle name="Normal 3 3 2 2 4 3 4 3 2" xfId="27052" xr:uid="{00000000-0005-0000-0000-0000C6650000}"/>
    <cellStyle name="Normal 3 3 2 2 4 3 4 4" xfId="27053" xr:uid="{00000000-0005-0000-0000-0000C7650000}"/>
    <cellStyle name="Normal 3 3 2 2 4 3 5" xfId="27054" xr:uid="{00000000-0005-0000-0000-0000C8650000}"/>
    <cellStyle name="Normal 3 3 2 2 4 3 5 2" xfId="27055" xr:uid="{00000000-0005-0000-0000-0000C9650000}"/>
    <cellStyle name="Normal 3 3 2 2 4 3 5 2 2" xfId="27056" xr:uid="{00000000-0005-0000-0000-0000CA650000}"/>
    <cellStyle name="Normal 3 3 2 2 4 3 5 3" xfId="27057" xr:uid="{00000000-0005-0000-0000-0000CB650000}"/>
    <cellStyle name="Normal 3 3 2 2 4 3 6" xfId="27058" xr:uid="{00000000-0005-0000-0000-0000CC650000}"/>
    <cellStyle name="Normal 3 3 2 2 4 3 6 2" xfId="27059" xr:uid="{00000000-0005-0000-0000-0000CD650000}"/>
    <cellStyle name="Normal 3 3 2 2 4 3 7" xfId="27060" xr:uid="{00000000-0005-0000-0000-0000CE650000}"/>
    <cellStyle name="Normal 3 3 2 2 4 3 7 2" xfId="27061" xr:uid="{00000000-0005-0000-0000-0000CF650000}"/>
    <cellStyle name="Normal 3 3 2 2 4 3 8" xfId="27062" xr:uid="{00000000-0005-0000-0000-0000D0650000}"/>
    <cellStyle name="Normal 3 3 2 2 4 4" xfId="27063" xr:uid="{00000000-0005-0000-0000-0000D1650000}"/>
    <cellStyle name="Normal 3 3 2 2 4 4 2" xfId="27064" xr:uid="{00000000-0005-0000-0000-0000D2650000}"/>
    <cellStyle name="Normal 3 3 2 2 4 4 2 2" xfId="27065" xr:uid="{00000000-0005-0000-0000-0000D3650000}"/>
    <cellStyle name="Normal 3 3 2 2 4 4 2 2 2" xfId="27066" xr:uid="{00000000-0005-0000-0000-0000D4650000}"/>
    <cellStyle name="Normal 3 3 2 2 4 4 2 2 2 2" xfId="27067" xr:uid="{00000000-0005-0000-0000-0000D5650000}"/>
    <cellStyle name="Normal 3 3 2 2 4 4 2 2 3" xfId="27068" xr:uid="{00000000-0005-0000-0000-0000D6650000}"/>
    <cellStyle name="Normal 3 3 2 2 4 4 2 3" xfId="27069" xr:uid="{00000000-0005-0000-0000-0000D7650000}"/>
    <cellStyle name="Normal 3 3 2 2 4 4 2 3 2" xfId="27070" xr:uid="{00000000-0005-0000-0000-0000D8650000}"/>
    <cellStyle name="Normal 3 3 2 2 4 4 2 4" xfId="27071" xr:uid="{00000000-0005-0000-0000-0000D9650000}"/>
    <cellStyle name="Normal 3 3 2 2 4 4 3" xfId="27072" xr:uid="{00000000-0005-0000-0000-0000DA650000}"/>
    <cellStyle name="Normal 3 3 2 2 4 4 3 2" xfId="27073" xr:uid="{00000000-0005-0000-0000-0000DB650000}"/>
    <cellStyle name="Normal 3 3 2 2 4 4 3 2 2" xfId="27074" xr:uid="{00000000-0005-0000-0000-0000DC650000}"/>
    <cellStyle name="Normal 3 3 2 2 4 4 3 3" xfId="27075" xr:uid="{00000000-0005-0000-0000-0000DD650000}"/>
    <cellStyle name="Normal 3 3 2 2 4 4 4" xfId="27076" xr:uid="{00000000-0005-0000-0000-0000DE650000}"/>
    <cellStyle name="Normal 3 3 2 2 4 4 4 2" xfId="27077" xr:uid="{00000000-0005-0000-0000-0000DF650000}"/>
    <cellStyle name="Normal 3 3 2 2 4 4 5" xfId="27078" xr:uid="{00000000-0005-0000-0000-0000E0650000}"/>
    <cellStyle name="Normal 3 3 2 2 4 5" xfId="27079" xr:uid="{00000000-0005-0000-0000-0000E1650000}"/>
    <cellStyle name="Normal 3 3 2 2 4 5 2" xfId="27080" xr:uid="{00000000-0005-0000-0000-0000E2650000}"/>
    <cellStyle name="Normal 3 3 2 2 4 5 2 2" xfId="27081" xr:uid="{00000000-0005-0000-0000-0000E3650000}"/>
    <cellStyle name="Normal 3 3 2 2 4 5 2 2 2" xfId="27082" xr:uid="{00000000-0005-0000-0000-0000E4650000}"/>
    <cellStyle name="Normal 3 3 2 2 4 5 2 3" xfId="27083" xr:uid="{00000000-0005-0000-0000-0000E5650000}"/>
    <cellStyle name="Normal 3 3 2 2 4 5 3" xfId="27084" xr:uid="{00000000-0005-0000-0000-0000E6650000}"/>
    <cellStyle name="Normal 3 3 2 2 4 5 3 2" xfId="27085" xr:uid="{00000000-0005-0000-0000-0000E7650000}"/>
    <cellStyle name="Normal 3 3 2 2 4 5 4" xfId="27086" xr:uid="{00000000-0005-0000-0000-0000E8650000}"/>
    <cellStyle name="Normal 3 3 2 2 4 6" xfId="27087" xr:uid="{00000000-0005-0000-0000-0000E9650000}"/>
    <cellStyle name="Normal 3 3 2 2 4 6 2" xfId="27088" xr:uid="{00000000-0005-0000-0000-0000EA650000}"/>
    <cellStyle name="Normal 3 3 2 2 4 6 2 2" xfId="27089" xr:uid="{00000000-0005-0000-0000-0000EB650000}"/>
    <cellStyle name="Normal 3 3 2 2 4 6 2 2 2" xfId="27090" xr:uid="{00000000-0005-0000-0000-0000EC650000}"/>
    <cellStyle name="Normal 3 3 2 2 4 6 2 3" xfId="27091" xr:uid="{00000000-0005-0000-0000-0000ED650000}"/>
    <cellStyle name="Normal 3 3 2 2 4 6 3" xfId="27092" xr:uid="{00000000-0005-0000-0000-0000EE650000}"/>
    <cellStyle name="Normal 3 3 2 2 4 6 3 2" xfId="27093" xr:uid="{00000000-0005-0000-0000-0000EF650000}"/>
    <cellStyle name="Normal 3 3 2 2 4 6 4" xfId="27094" xr:uid="{00000000-0005-0000-0000-0000F0650000}"/>
    <cellStyle name="Normal 3 3 2 2 4 7" xfId="27095" xr:uid="{00000000-0005-0000-0000-0000F1650000}"/>
    <cellStyle name="Normal 3 3 2 2 4 7 2" xfId="27096" xr:uid="{00000000-0005-0000-0000-0000F2650000}"/>
    <cellStyle name="Normal 3 3 2 2 4 7 2 2" xfId="27097" xr:uid="{00000000-0005-0000-0000-0000F3650000}"/>
    <cellStyle name="Normal 3 3 2 2 4 7 3" xfId="27098" xr:uid="{00000000-0005-0000-0000-0000F4650000}"/>
    <cellStyle name="Normal 3 3 2 2 4 8" xfId="27099" xr:uid="{00000000-0005-0000-0000-0000F5650000}"/>
    <cellStyle name="Normal 3 3 2 2 4 8 2" xfId="27100" xr:uid="{00000000-0005-0000-0000-0000F6650000}"/>
    <cellStyle name="Normal 3 3 2 2 4 9" xfId="27101" xr:uid="{00000000-0005-0000-0000-0000F7650000}"/>
    <cellStyle name="Normal 3 3 2 2 4 9 2" xfId="27102" xr:uid="{00000000-0005-0000-0000-0000F8650000}"/>
    <cellStyle name="Normal 3 3 2 2 5" xfId="27103" xr:uid="{00000000-0005-0000-0000-0000F9650000}"/>
    <cellStyle name="Normal 3 3 2 2 5 10" xfId="27104" xr:uid="{00000000-0005-0000-0000-0000FA650000}"/>
    <cellStyle name="Normal 3 3 2 2 5 11" xfId="27105" xr:uid="{00000000-0005-0000-0000-0000FB650000}"/>
    <cellStyle name="Normal 3 3 2 2 5 2" xfId="27106" xr:uid="{00000000-0005-0000-0000-0000FC650000}"/>
    <cellStyle name="Normal 3 3 2 2 5 2 2" xfId="27107" xr:uid="{00000000-0005-0000-0000-0000FD650000}"/>
    <cellStyle name="Normal 3 3 2 2 5 2 2 2" xfId="27108" xr:uid="{00000000-0005-0000-0000-0000FE650000}"/>
    <cellStyle name="Normal 3 3 2 2 5 2 2 2 2" xfId="27109" xr:uid="{00000000-0005-0000-0000-0000FF650000}"/>
    <cellStyle name="Normal 3 3 2 2 5 2 2 2 2 2" xfId="27110" xr:uid="{00000000-0005-0000-0000-000000660000}"/>
    <cellStyle name="Normal 3 3 2 2 5 2 2 2 2 2 2" xfId="27111" xr:uid="{00000000-0005-0000-0000-000001660000}"/>
    <cellStyle name="Normal 3 3 2 2 5 2 2 2 2 2 2 2" xfId="27112" xr:uid="{00000000-0005-0000-0000-000002660000}"/>
    <cellStyle name="Normal 3 3 2 2 5 2 2 2 2 2 3" xfId="27113" xr:uid="{00000000-0005-0000-0000-000003660000}"/>
    <cellStyle name="Normal 3 3 2 2 5 2 2 2 2 3" xfId="27114" xr:uid="{00000000-0005-0000-0000-000004660000}"/>
    <cellStyle name="Normal 3 3 2 2 5 2 2 2 2 3 2" xfId="27115" xr:uid="{00000000-0005-0000-0000-000005660000}"/>
    <cellStyle name="Normal 3 3 2 2 5 2 2 2 2 4" xfId="27116" xr:uid="{00000000-0005-0000-0000-000006660000}"/>
    <cellStyle name="Normal 3 3 2 2 5 2 2 2 3" xfId="27117" xr:uid="{00000000-0005-0000-0000-000007660000}"/>
    <cellStyle name="Normal 3 3 2 2 5 2 2 2 3 2" xfId="27118" xr:uid="{00000000-0005-0000-0000-000008660000}"/>
    <cellStyle name="Normal 3 3 2 2 5 2 2 2 3 2 2" xfId="27119" xr:uid="{00000000-0005-0000-0000-000009660000}"/>
    <cellStyle name="Normal 3 3 2 2 5 2 2 2 3 3" xfId="27120" xr:uid="{00000000-0005-0000-0000-00000A660000}"/>
    <cellStyle name="Normal 3 3 2 2 5 2 2 2 4" xfId="27121" xr:uid="{00000000-0005-0000-0000-00000B660000}"/>
    <cellStyle name="Normal 3 3 2 2 5 2 2 2 4 2" xfId="27122" xr:uid="{00000000-0005-0000-0000-00000C660000}"/>
    <cellStyle name="Normal 3 3 2 2 5 2 2 2 5" xfId="27123" xr:uid="{00000000-0005-0000-0000-00000D660000}"/>
    <cellStyle name="Normal 3 3 2 2 5 2 2 3" xfId="27124" xr:uid="{00000000-0005-0000-0000-00000E660000}"/>
    <cellStyle name="Normal 3 3 2 2 5 2 2 3 2" xfId="27125" xr:uid="{00000000-0005-0000-0000-00000F660000}"/>
    <cellStyle name="Normal 3 3 2 2 5 2 2 3 2 2" xfId="27126" xr:uid="{00000000-0005-0000-0000-000010660000}"/>
    <cellStyle name="Normal 3 3 2 2 5 2 2 3 2 2 2" xfId="27127" xr:uid="{00000000-0005-0000-0000-000011660000}"/>
    <cellStyle name="Normal 3 3 2 2 5 2 2 3 2 3" xfId="27128" xr:uid="{00000000-0005-0000-0000-000012660000}"/>
    <cellStyle name="Normal 3 3 2 2 5 2 2 3 3" xfId="27129" xr:uid="{00000000-0005-0000-0000-000013660000}"/>
    <cellStyle name="Normal 3 3 2 2 5 2 2 3 3 2" xfId="27130" xr:uid="{00000000-0005-0000-0000-000014660000}"/>
    <cellStyle name="Normal 3 3 2 2 5 2 2 3 4" xfId="27131" xr:uid="{00000000-0005-0000-0000-000015660000}"/>
    <cellStyle name="Normal 3 3 2 2 5 2 2 4" xfId="27132" xr:uid="{00000000-0005-0000-0000-000016660000}"/>
    <cellStyle name="Normal 3 3 2 2 5 2 2 4 2" xfId="27133" xr:uid="{00000000-0005-0000-0000-000017660000}"/>
    <cellStyle name="Normal 3 3 2 2 5 2 2 4 2 2" xfId="27134" xr:uid="{00000000-0005-0000-0000-000018660000}"/>
    <cellStyle name="Normal 3 3 2 2 5 2 2 4 2 2 2" xfId="27135" xr:uid="{00000000-0005-0000-0000-000019660000}"/>
    <cellStyle name="Normal 3 3 2 2 5 2 2 4 2 3" xfId="27136" xr:uid="{00000000-0005-0000-0000-00001A660000}"/>
    <cellStyle name="Normal 3 3 2 2 5 2 2 4 3" xfId="27137" xr:uid="{00000000-0005-0000-0000-00001B660000}"/>
    <cellStyle name="Normal 3 3 2 2 5 2 2 4 3 2" xfId="27138" xr:uid="{00000000-0005-0000-0000-00001C660000}"/>
    <cellStyle name="Normal 3 3 2 2 5 2 2 4 4" xfId="27139" xr:uid="{00000000-0005-0000-0000-00001D660000}"/>
    <cellStyle name="Normal 3 3 2 2 5 2 2 5" xfId="27140" xr:uid="{00000000-0005-0000-0000-00001E660000}"/>
    <cellStyle name="Normal 3 3 2 2 5 2 2 5 2" xfId="27141" xr:uid="{00000000-0005-0000-0000-00001F660000}"/>
    <cellStyle name="Normal 3 3 2 2 5 2 2 5 2 2" xfId="27142" xr:uid="{00000000-0005-0000-0000-000020660000}"/>
    <cellStyle name="Normal 3 3 2 2 5 2 2 5 3" xfId="27143" xr:uid="{00000000-0005-0000-0000-000021660000}"/>
    <cellStyle name="Normal 3 3 2 2 5 2 2 6" xfId="27144" xr:uid="{00000000-0005-0000-0000-000022660000}"/>
    <cellStyle name="Normal 3 3 2 2 5 2 2 6 2" xfId="27145" xr:uid="{00000000-0005-0000-0000-000023660000}"/>
    <cellStyle name="Normal 3 3 2 2 5 2 2 7" xfId="27146" xr:uid="{00000000-0005-0000-0000-000024660000}"/>
    <cellStyle name="Normal 3 3 2 2 5 2 2 7 2" xfId="27147" xr:uid="{00000000-0005-0000-0000-000025660000}"/>
    <cellStyle name="Normal 3 3 2 2 5 2 2 8" xfId="27148" xr:uid="{00000000-0005-0000-0000-000026660000}"/>
    <cellStyle name="Normal 3 3 2 2 5 2 3" xfId="27149" xr:uid="{00000000-0005-0000-0000-000027660000}"/>
    <cellStyle name="Normal 3 3 2 2 5 2 3 2" xfId="27150" xr:uid="{00000000-0005-0000-0000-000028660000}"/>
    <cellStyle name="Normal 3 3 2 2 5 2 3 2 2" xfId="27151" xr:uid="{00000000-0005-0000-0000-000029660000}"/>
    <cellStyle name="Normal 3 3 2 2 5 2 3 2 2 2" xfId="27152" xr:uid="{00000000-0005-0000-0000-00002A660000}"/>
    <cellStyle name="Normal 3 3 2 2 5 2 3 2 2 2 2" xfId="27153" xr:uid="{00000000-0005-0000-0000-00002B660000}"/>
    <cellStyle name="Normal 3 3 2 2 5 2 3 2 2 3" xfId="27154" xr:uid="{00000000-0005-0000-0000-00002C660000}"/>
    <cellStyle name="Normal 3 3 2 2 5 2 3 2 3" xfId="27155" xr:uid="{00000000-0005-0000-0000-00002D660000}"/>
    <cellStyle name="Normal 3 3 2 2 5 2 3 2 3 2" xfId="27156" xr:uid="{00000000-0005-0000-0000-00002E660000}"/>
    <cellStyle name="Normal 3 3 2 2 5 2 3 2 4" xfId="27157" xr:uid="{00000000-0005-0000-0000-00002F660000}"/>
    <cellStyle name="Normal 3 3 2 2 5 2 3 3" xfId="27158" xr:uid="{00000000-0005-0000-0000-000030660000}"/>
    <cellStyle name="Normal 3 3 2 2 5 2 3 3 2" xfId="27159" xr:uid="{00000000-0005-0000-0000-000031660000}"/>
    <cellStyle name="Normal 3 3 2 2 5 2 3 3 2 2" xfId="27160" xr:uid="{00000000-0005-0000-0000-000032660000}"/>
    <cellStyle name="Normal 3 3 2 2 5 2 3 3 3" xfId="27161" xr:uid="{00000000-0005-0000-0000-000033660000}"/>
    <cellStyle name="Normal 3 3 2 2 5 2 3 4" xfId="27162" xr:uid="{00000000-0005-0000-0000-000034660000}"/>
    <cellStyle name="Normal 3 3 2 2 5 2 3 4 2" xfId="27163" xr:uid="{00000000-0005-0000-0000-000035660000}"/>
    <cellStyle name="Normal 3 3 2 2 5 2 3 5" xfId="27164" xr:uid="{00000000-0005-0000-0000-000036660000}"/>
    <cellStyle name="Normal 3 3 2 2 5 2 4" xfId="27165" xr:uid="{00000000-0005-0000-0000-000037660000}"/>
    <cellStyle name="Normal 3 3 2 2 5 2 4 2" xfId="27166" xr:uid="{00000000-0005-0000-0000-000038660000}"/>
    <cellStyle name="Normal 3 3 2 2 5 2 4 2 2" xfId="27167" xr:uid="{00000000-0005-0000-0000-000039660000}"/>
    <cellStyle name="Normal 3 3 2 2 5 2 4 2 2 2" xfId="27168" xr:uid="{00000000-0005-0000-0000-00003A660000}"/>
    <cellStyle name="Normal 3 3 2 2 5 2 4 2 3" xfId="27169" xr:uid="{00000000-0005-0000-0000-00003B660000}"/>
    <cellStyle name="Normal 3 3 2 2 5 2 4 3" xfId="27170" xr:uid="{00000000-0005-0000-0000-00003C660000}"/>
    <cellStyle name="Normal 3 3 2 2 5 2 4 3 2" xfId="27171" xr:uid="{00000000-0005-0000-0000-00003D660000}"/>
    <cellStyle name="Normal 3 3 2 2 5 2 4 4" xfId="27172" xr:uid="{00000000-0005-0000-0000-00003E660000}"/>
    <cellStyle name="Normal 3 3 2 2 5 2 5" xfId="27173" xr:uid="{00000000-0005-0000-0000-00003F660000}"/>
    <cellStyle name="Normal 3 3 2 2 5 2 5 2" xfId="27174" xr:uid="{00000000-0005-0000-0000-000040660000}"/>
    <cellStyle name="Normal 3 3 2 2 5 2 5 2 2" xfId="27175" xr:uid="{00000000-0005-0000-0000-000041660000}"/>
    <cellStyle name="Normal 3 3 2 2 5 2 5 2 2 2" xfId="27176" xr:uid="{00000000-0005-0000-0000-000042660000}"/>
    <cellStyle name="Normal 3 3 2 2 5 2 5 2 3" xfId="27177" xr:uid="{00000000-0005-0000-0000-000043660000}"/>
    <cellStyle name="Normal 3 3 2 2 5 2 5 3" xfId="27178" xr:uid="{00000000-0005-0000-0000-000044660000}"/>
    <cellStyle name="Normal 3 3 2 2 5 2 5 3 2" xfId="27179" xr:uid="{00000000-0005-0000-0000-000045660000}"/>
    <cellStyle name="Normal 3 3 2 2 5 2 5 4" xfId="27180" xr:uid="{00000000-0005-0000-0000-000046660000}"/>
    <cellStyle name="Normal 3 3 2 2 5 2 6" xfId="27181" xr:uid="{00000000-0005-0000-0000-000047660000}"/>
    <cellStyle name="Normal 3 3 2 2 5 2 6 2" xfId="27182" xr:uid="{00000000-0005-0000-0000-000048660000}"/>
    <cellStyle name="Normal 3 3 2 2 5 2 6 2 2" xfId="27183" xr:uid="{00000000-0005-0000-0000-000049660000}"/>
    <cellStyle name="Normal 3 3 2 2 5 2 6 3" xfId="27184" xr:uid="{00000000-0005-0000-0000-00004A660000}"/>
    <cellStyle name="Normal 3 3 2 2 5 2 7" xfId="27185" xr:uid="{00000000-0005-0000-0000-00004B660000}"/>
    <cellStyle name="Normal 3 3 2 2 5 2 7 2" xfId="27186" xr:uid="{00000000-0005-0000-0000-00004C660000}"/>
    <cellStyle name="Normal 3 3 2 2 5 2 8" xfId="27187" xr:uid="{00000000-0005-0000-0000-00004D660000}"/>
    <cellStyle name="Normal 3 3 2 2 5 2 8 2" xfId="27188" xr:uid="{00000000-0005-0000-0000-00004E660000}"/>
    <cellStyle name="Normal 3 3 2 2 5 2 9" xfId="27189" xr:uid="{00000000-0005-0000-0000-00004F660000}"/>
    <cellStyle name="Normal 3 3 2 2 5 3" xfId="27190" xr:uid="{00000000-0005-0000-0000-000050660000}"/>
    <cellStyle name="Normal 3 3 2 2 5 3 2" xfId="27191" xr:uid="{00000000-0005-0000-0000-000051660000}"/>
    <cellStyle name="Normal 3 3 2 2 5 3 2 2" xfId="27192" xr:uid="{00000000-0005-0000-0000-000052660000}"/>
    <cellStyle name="Normal 3 3 2 2 5 3 2 2 2" xfId="27193" xr:uid="{00000000-0005-0000-0000-000053660000}"/>
    <cellStyle name="Normal 3 3 2 2 5 3 2 2 2 2" xfId="27194" xr:uid="{00000000-0005-0000-0000-000054660000}"/>
    <cellStyle name="Normal 3 3 2 2 5 3 2 2 2 2 2" xfId="27195" xr:uid="{00000000-0005-0000-0000-000055660000}"/>
    <cellStyle name="Normal 3 3 2 2 5 3 2 2 2 3" xfId="27196" xr:uid="{00000000-0005-0000-0000-000056660000}"/>
    <cellStyle name="Normal 3 3 2 2 5 3 2 2 3" xfId="27197" xr:uid="{00000000-0005-0000-0000-000057660000}"/>
    <cellStyle name="Normal 3 3 2 2 5 3 2 2 3 2" xfId="27198" xr:uid="{00000000-0005-0000-0000-000058660000}"/>
    <cellStyle name="Normal 3 3 2 2 5 3 2 2 4" xfId="27199" xr:uid="{00000000-0005-0000-0000-000059660000}"/>
    <cellStyle name="Normal 3 3 2 2 5 3 2 3" xfId="27200" xr:uid="{00000000-0005-0000-0000-00005A660000}"/>
    <cellStyle name="Normal 3 3 2 2 5 3 2 3 2" xfId="27201" xr:uid="{00000000-0005-0000-0000-00005B660000}"/>
    <cellStyle name="Normal 3 3 2 2 5 3 2 3 2 2" xfId="27202" xr:uid="{00000000-0005-0000-0000-00005C660000}"/>
    <cellStyle name="Normal 3 3 2 2 5 3 2 3 3" xfId="27203" xr:uid="{00000000-0005-0000-0000-00005D660000}"/>
    <cellStyle name="Normal 3 3 2 2 5 3 2 4" xfId="27204" xr:uid="{00000000-0005-0000-0000-00005E660000}"/>
    <cellStyle name="Normal 3 3 2 2 5 3 2 4 2" xfId="27205" xr:uid="{00000000-0005-0000-0000-00005F660000}"/>
    <cellStyle name="Normal 3 3 2 2 5 3 2 5" xfId="27206" xr:uid="{00000000-0005-0000-0000-000060660000}"/>
    <cellStyle name="Normal 3 3 2 2 5 3 3" xfId="27207" xr:uid="{00000000-0005-0000-0000-000061660000}"/>
    <cellStyle name="Normal 3 3 2 2 5 3 3 2" xfId="27208" xr:uid="{00000000-0005-0000-0000-000062660000}"/>
    <cellStyle name="Normal 3 3 2 2 5 3 3 2 2" xfId="27209" xr:uid="{00000000-0005-0000-0000-000063660000}"/>
    <cellStyle name="Normal 3 3 2 2 5 3 3 2 2 2" xfId="27210" xr:uid="{00000000-0005-0000-0000-000064660000}"/>
    <cellStyle name="Normal 3 3 2 2 5 3 3 2 3" xfId="27211" xr:uid="{00000000-0005-0000-0000-000065660000}"/>
    <cellStyle name="Normal 3 3 2 2 5 3 3 3" xfId="27212" xr:uid="{00000000-0005-0000-0000-000066660000}"/>
    <cellStyle name="Normal 3 3 2 2 5 3 3 3 2" xfId="27213" xr:uid="{00000000-0005-0000-0000-000067660000}"/>
    <cellStyle name="Normal 3 3 2 2 5 3 3 4" xfId="27214" xr:uid="{00000000-0005-0000-0000-000068660000}"/>
    <cellStyle name="Normal 3 3 2 2 5 3 4" xfId="27215" xr:uid="{00000000-0005-0000-0000-000069660000}"/>
    <cellStyle name="Normal 3 3 2 2 5 3 4 2" xfId="27216" xr:uid="{00000000-0005-0000-0000-00006A660000}"/>
    <cellStyle name="Normal 3 3 2 2 5 3 4 2 2" xfId="27217" xr:uid="{00000000-0005-0000-0000-00006B660000}"/>
    <cellStyle name="Normal 3 3 2 2 5 3 4 2 2 2" xfId="27218" xr:uid="{00000000-0005-0000-0000-00006C660000}"/>
    <cellStyle name="Normal 3 3 2 2 5 3 4 2 3" xfId="27219" xr:uid="{00000000-0005-0000-0000-00006D660000}"/>
    <cellStyle name="Normal 3 3 2 2 5 3 4 3" xfId="27220" xr:uid="{00000000-0005-0000-0000-00006E660000}"/>
    <cellStyle name="Normal 3 3 2 2 5 3 4 3 2" xfId="27221" xr:uid="{00000000-0005-0000-0000-00006F660000}"/>
    <cellStyle name="Normal 3 3 2 2 5 3 4 4" xfId="27222" xr:uid="{00000000-0005-0000-0000-000070660000}"/>
    <cellStyle name="Normal 3 3 2 2 5 3 5" xfId="27223" xr:uid="{00000000-0005-0000-0000-000071660000}"/>
    <cellStyle name="Normal 3 3 2 2 5 3 5 2" xfId="27224" xr:uid="{00000000-0005-0000-0000-000072660000}"/>
    <cellStyle name="Normal 3 3 2 2 5 3 5 2 2" xfId="27225" xr:uid="{00000000-0005-0000-0000-000073660000}"/>
    <cellStyle name="Normal 3 3 2 2 5 3 5 3" xfId="27226" xr:uid="{00000000-0005-0000-0000-000074660000}"/>
    <cellStyle name="Normal 3 3 2 2 5 3 6" xfId="27227" xr:uid="{00000000-0005-0000-0000-000075660000}"/>
    <cellStyle name="Normal 3 3 2 2 5 3 6 2" xfId="27228" xr:uid="{00000000-0005-0000-0000-000076660000}"/>
    <cellStyle name="Normal 3 3 2 2 5 3 7" xfId="27229" xr:uid="{00000000-0005-0000-0000-000077660000}"/>
    <cellStyle name="Normal 3 3 2 2 5 3 7 2" xfId="27230" xr:uid="{00000000-0005-0000-0000-000078660000}"/>
    <cellStyle name="Normal 3 3 2 2 5 3 8" xfId="27231" xr:uid="{00000000-0005-0000-0000-000079660000}"/>
    <cellStyle name="Normal 3 3 2 2 5 4" xfId="27232" xr:uid="{00000000-0005-0000-0000-00007A660000}"/>
    <cellStyle name="Normal 3 3 2 2 5 4 2" xfId="27233" xr:uid="{00000000-0005-0000-0000-00007B660000}"/>
    <cellStyle name="Normal 3 3 2 2 5 4 2 2" xfId="27234" xr:uid="{00000000-0005-0000-0000-00007C660000}"/>
    <cellStyle name="Normal 3 3 2 2 5 4 2 2 2" xfId="27235" xr:uid="{00000000-0005-0000-0000-00007D660000}"/>
    <cellStyle name="Normal 3 3 2 2 5 4 2 2 2 2" xfId="27236" xr:uid="{00000000-0005-0000-0000-00007E660000}"/>
    <cellStyle name="Normal 3 3 2 2 5 4 2 2 3" xfId="27237" xr:uid="{00000000-0005-0000-0000-00007F660000}"/>
    <cellStyle name="Normal 3 3 2 2 5 4 2 3" xfId="27238" xr:uid="{00000000-0005-0000-0000-000080660000}"/>
    <cellStyle name="Normal 3 3 2 2 5 4 2 3 2" xfId="27239" xr:uid="{00000000-0005-0000-0000-000081660000}"/>
    <cellStyle name="Normal 3 3 2 2 5 4 2 4" xfId="27240" xr:uid="{00000000-0005-0000-0000-000082660000}"/>
    <cellStyle name="Normal 3 3 2 2 5 4 3" xfId="27241" xr:uid="{00000000-0005-0000-0000-000083660000}"/>
    <cellStyle name="Normal 3 3 2 2 5 4 3 2" xfId="27242" xr:uid="{00000000-0005-0000-0000-000084660000}"/>
    <cellStyle name="Normal 3 3 2 2 5 4 3 2 2" xfId="27243" xr:uid="{00000000-0005-0000-0000-000085660000}"/>
    <cellStyle name="Normal 3 3 2 2 5 4 3 3" xfId="27244" xr:uid="{00000000-0005-0000-0000-000086660000}"/>
    <cellStyle name="Normal 3 3 2 2 5 4 4" xfId="27245" xr:uid="{00000000-0005-0000-0000-000087660000}"/>
    <cellStyle name="Normal 3 3 2 2 5 4 4 2" xfId="27246" xr:uid="{00000000-0005-0000-0000-000088660000}"/>
    <cellStyle name="Normal 3 3 2 2 5 4 5" xfId="27247" xr:uid="{00000000-0005-0000-0000-000089660000}"/>
    <cellStyle name="Normal 3 3 2 2 5 5" xfId="27248" xr:uid="{00000000-0005-0000-0000-00008A660000}"/>
    <cellStyle name="Normal 3 3 2 2 5 5 2" xfId="27249" xr:uid="{00000000-0005-0000-0000-00008B660000}"/>
    <cellStyle name="Normal 3 3 2 2 5 5 2 2" xfId="27250" xr:uid="{00000000-0005-0000-0000-00008C660000}"/>
    <cellStyle name="Normal 3 3 2 2 5 5 2 2 2" xfId="27251" xr:uid="{00000000-0005-0000-0000-00008D660000}"/>
    <cellStyle name="Normal 3 3 2 2 5 5 2 3" xfId="27252" xr:uid="{00000000-0005-0000-0000-00008E660000}"/>
    <cellStyle name="Normal 3 3 2 2 5 5 3" xfId="27253" xr:uid="{00000000-0005-0000-0000-00008F660000}"/>
    <cellStyle name="Normal 3 3 2 2 5 5 3 2" xfId="27254" xr:uid="{00000000-0005-0000-0000-000090660000}"/>
    <cellStyle name="Normal 3 3 2 2 5 5 4" xfId="27255" xr:uid="{00000000-0005-0000-0000-000091660000}"/>
    <cellStyle name="Normal 3 3 2 2 5 6" xfId="27256" xr:uid="{00000000-0005-0000-0000-000092660000}"/>
    <cellStyle name="Normal 3 3 2 2 5 6 2" xfId="27257" xr:uid="{00000000-0005-0000-0000-000093660000}"/>
    <cellStyle name="Normal 3 3 2 2 5 6 2 2" xfId="27258" xr:uid="{00000000-0005-0000-0000-000094660000}"/>
    <cellStyle name="Normal 3 3 2 2 5 6 2 2 2" xfId="27259" xr:uid="{00000000-0005-0000-0000-000095660000}"/>
    <cellStyle name="Normal 3 3 2 2 5 6 2 3" xfId="27260" xr:uid="{00000000-0005-0000-0000-000096660000}"/>
    <cellStyle name="Normal 3 3 2 2 5 6 3" xfId="27261" xr:uid="{00000000-0005-0000-0000-000097660000}"/>
    <cellStyle name="Normal 3 3 2 2 5 6 3 2" xfId="27262" xr:uid="{00000000-0005-0000-0000-000098660000}"/>
    <cellStyle name="Normal 3 3 2 2 5 6 4" xfId="27263" xr:uid="{00000000-0005-0000-0000-000099660000}"/>
    <cellStyle name="Normal 3 3 2 2 5 7" xfId="27264" xr:uid="{00000000-0005-0000-0000-00009A660000}"/>
    <cellStyle name="Normal 3 3 2 2 5 7 2" xfId="27265" xr:uid="{00000000-0005-0000-0000-00009B660000}"/>
    <cellStyle name="Normal 3 3 2 2 5 7 2 2" xfId="27266" xr:uid="{00000000-0005-0000-0000-00009C660000}"/>
    <cellStyle name="Normal 3 3 2 2 5 7 3" xfId="27267" xr:uid="{00000000-0005-0000-0000-00009D660000}"/>
    <cellStyle name="Normal 3 3 2 2 5 8" xfId="27268" xr:uid="{00000000-0005-0000-0000-00009E660000}"/>
    <cellStyle name="Normal 3 3 2 2 5 8 2" xfId="27269" xr:uid="{00000000-0005-0000-0000-00009F660000}"/>
    <cellStyle name="Normal 3 3 2 2 5 9" xfId="27270" xr:uid="{00000000-0005-0000-0000-0000A0660000}"/>
    <cellStyle name="Normal 3 3 2 2 5 9 2" xfId="27271" xr:uid="{00000000-0005-0000-0000-0000A1660000}"/>
    <cellStyle name="Normal 3 3 2 2 6" xfId="27272" xr:uid="{00000000-0005-0000-0000-0000A2660000}"/>
    <cellStyle name="Normal 3 3 2 2 6 2" xfId="27273" xr:uid="{00000000-0005-0000-0000-0000A3660000}"/>
    <cellStyle name="Normal 3 3 2 2 6 2 2" xfId="27274" xr:uid="{00000000-0005-0000-0000-0000A4660000}"/>
    <cellStyle name="Normal 3 3 2 2 6 2 2 2" xfId="27275" xr:uid="{00000000-0005-0000-0000-0000A5660000}"/>
    <cellStyle name="Normal 3 3 2 2 6 2 2 2 2" xfId="27276" xr:uid="{00000000-0005-0000-0000-0000A6660000}"/>
    <cellStyle name="Normal 3 3 2 2 6 2 2 2 2 2" xfId="27277" xr:uid="{00000000-0005-0000-0000-0000A7660000}"/>
    <cellStyle name="Normal 3 3 2 2 6 2 2 2 2 2 2" xfId="27278" xr:uid="{00000000-0005-0000-0000-0000A8660000}"/>
    <cellStyle name="Normal 3 3 2 2 6 2 2 2 2 3" xfId="27279" xr:uid="{00000000-0005-0000-0000-0000A9660000}"/>
    <cellStyle name="Normal 3 3 2 2 6 2 2 2 3" xfId="27280" xr:uid="{00000000-0005-0000-0000-0000AA660000}"/>
    <cellStyle name="Normal 3 3 2 2 6 2 2 2 3 2" xfId="27281" xr:uid="{00000000-0005-0000-0000-0000AB660000}"/>
    <cellStyle name="Normal 3 3 2 2 6 2 2 2 4" xfId="27282" xr:uid="{00000000-0005-0000-0000-0000AC660000}"/>
    <cellStyle name="Normal 3 3 2 2 6 2 2 3" xfId="27283" xr:uid="{00000000-0005-0000-0000-0000AD660000}"/>
    <cellStyle name="Normal 3 3 2 2 6 2 2 3 2" xfId="27284" xr:uid="{00000000-0005-0000-0000-0000AE660000}"/>
    <cellStyle name="Normal 3 3 2 2 6 2 2 3 2 2" xfId="27285" xr:uid="{00000000-0005-0000-0000-0000AF660000}"/>
    <cellStyle name="Normal 3 3 2 2 6 2 2 3 3" xfId="27286" xr:uid="{00000000-0005-0000-0000-0000B0660000}"/>
    <cellStyle name="Normal 3 3 2 2 6 2 2 4" xfId="27287" xr:uid="{00000000-0005-0000-0000-0000B1660000}"/>
    <cellStyle name="Normal 3 3 2 2 6 2 2 4 2" xfId="27288" xr:uid="{00000000-0005-0000-0000-0000B2660000}"/>
    <cellStyle name="Normal 3 3 2 2 6 2 2 5" xfId="27289" xr:uid="{00000000-0005-0000-0000-0000B3660000}"/>
    <cellStyle name="Normal 3 3 2 2 6 2 3" xfId="27290" xr:uid="{00000000-0005-0000-0000-0000B4660000}"/>
    <cellStyle name="Normal 3 3 2 2 6 2 3 2" xfId="27291" xr:uid="{00000000-0005-0000-0000-0000B5660000}"/>
    <cellStyle name="Normal 3 3 2 2 6 2 3 2 2" xfId="27292" xr:uid="{00000000-0005-0000-0000-0000B6660000}"/>
    <cellStyle name="Normal 3 3 2 2 6 2 3 2 2 2" xfId="27293" xr:uid="{00000000-0005-0000-0000-0000B7660000}"/>
    <cellStyle name="Normal 3 3 2 2 6 2 3 2 3" xfId="27294" xr:uid="{00000000-0005-0000-0000-0000B8660000}"/>
    <cellStyle name="Normal 3 3 2 2 6 2 3 3" xfId="27295" xr:uid="{00000000-0005-0000-0000-0000B9660000}"/>
    <cellStyle name="Normal 3 3 2 2 6 2 3 3 2" xfId="27296" xr:uid="{00000000-0005-0000-0000-0000BA660000}"/>
    <cellStyle name="Normal 3 3 2 2 6 2 3 4" xfId="27297" xr:uid="{00000000-0005-0000-0000-0000BB660000}"/>
    <cellStyle name="Normal 3 3 2 2 6 2 4" xfId="27298" xr:uid="{00000000-0005-0000-0000-0000BC660000}"/>
    <cellStyle name="Normal 3 3 2 2 6 2 4 2" xfId="27299" xr:uid="{00000000-0005-0000-0000-0000BD660000}"/>
    <cellStyle name="Normal 3 3 2 2 6 2 4 2 2" xfId="27300" xr:uid="{00000000-0005-0000-0000-0000BE660000}"/>
    <cellStyle name="Normal 3 3 2 2 6 2 4 2 2 2" xfId="27301" xr:uid="{00000000-0005-0000-0000-0000BF660000}"/>
    <cellStyle name="Normal 3 3 2 2 6 2 4 2 3" xfId="27302" xr:uid="{00000000-0005-0000-0000-0000C0660000}"/>
    <cellStyle name="Normal 3 3 2 2 6 2 4 3" xfId="27303" xr:uid="{00000000-0005-0000-0000-0000C1660000}"/>
    <cellStyle name="Normal 3 3 2 2 6 2 4 3 2" xfId="27304" xr:uid="{00000000-0005-0000-0000-0000C2660000}"/>
    <cellStyle name="Normal 3 3 2 2 6 2 4 4" xfId="27305" xr:uid="{00000000-0005-0000-0000-0000C3660000}"/>
    <cellStyle name="Normal 3 3 2 2 6 2 5" xfId="27306" xr:uid="{00000000-0005-0000-0000-0000C4660000}"/>
    <cellStyle name="Normal 3 3 2 2 6 2 5 2" xfId="27307" xr:uid="{00000000-0005-0000-0000-0000C5660000}"/>
    <cellStyle name="Normal 3 3 2 2 6 2 5 2 2" xfId="27308" xr:uid="{00000000-0005-0000-0000-0000C6660000}"/>
    <cellStyle name="Normal 3 3 2 2 6 2 5 3" xfId="27309" xr:uid="{00000000-0005-0000-0000-0000C7660000}"/>
    <cellStyle name="Normal 3 3 2 2 6 2 6" xfId="27310" xr:uid="{00000000-0005-0000-0000-0000C8660000}"/>
    <cellStyle name="Normal 3 3 2 2 6 2 6 2" xfId="27311" xr:uid="{00000000-0005-0000-0000-0000C9660000}"/>
    <cellStyle name="Normal 3 3 2 2 6 2 7" xfId="27312" xr:uid="{00000000-0005-0000-0000-0000CA660000}"/>
    <cellStyle name="Normal 3 3 2 2 6 2 7 2" xfId="27313" xr:uid="{00000000-0005-0000-0000-0000CB660000}"/>
    <cellStyle name="Normal 3 3 2 2 6 2 8" xfId="27314" xr:uid="{00000000-0005-0000-0000-0000CC660000}"/>
    <cellStyle name="Normal 3 3 2 2 6 3" xfId="27315" xr:uid="{00000000-0005-0000-0000-0000CD660000}"/>
    <cellStyle name="Normal 3 3 2 2 6 3 2" xfId="27316" xr:uid="{00000000-0005-0000-0000-0000CE660000}"/>
    <cellStyle name="Normal 3 3 2 2 6 3 2 2" xfId="27317" xr:uid="{00000000-0005-0000-0000-0000CF660000}"/>
    <cellStyle name="Normal 3 3 2 2 6 3 2 2 2" xfId="27318" xr:uid="{00000000-0005-0000-0000-0000D0660000}"/>
    <cellStyle name="Normal 3 3 2 2 6 3 2 2 2 2" xfId="27319" xr:uid="{00000000-0005-0000-0000-0000D1660000}"/>
    <cellStyle name="Normal 3 3 2 2 6 3 2 2 3" xfId="27320" xr:uid="{00000000-0005-0000-0000-0000D2660000}"/>
    <cellStyle name="Normal 3 3 2 2 6 3 2 3" xfId="27321" xr:uid="{00000000-0005-0000-0000-0000D3660000}"/>
    <cellStyle name="Normal 3 3 2 2 6 3 2 3 2" xfId="27322" xr:uid="{00000000-0005-0000-0000-0000D4660000}"/>
    <cellStyle name="Normal 3 3 2 2 6 3 2 4" xfId="27323" xr:uid="{00000000-0005-0000-0000-0000D5660000}"/>
    <cellStyle name="Normal 3 3 2 2 6 3 3" xfId="27324" xr:uid="{00000000-0005-0000-0000-0000D6660000}"/>
    <cellStyle name="Normal 3 3 2 2 6 3 3 2" xfId="27325" xr:uid="{00000000-0005-0000-0000-0000D7660000}"/>
    <cellStyle name="Normal 3 3 2 2 6 3 3 2 2" xfId="27326" xr:uid="{00000000-0005-0000-0000-0000D8660000}"/>
    <cellStyle name="Normal 3 3 2 2 6 3 3 3" xfId="27327" xr:uid="{00000000-0005-0000-0000-0000D9660000}"/>
    <cellStyle name="Normal 3 3 2 2 6 3 4" xfId="27328" xr:uid="{00000000-0005-0000-0000-0000DA660000}"/>
    <cellStyle name="Normal 3 3 2 2 6 3 4 2" xfId="27329" xr:uid="{00000000-0005-0000-0000-0000DB660000}"/>
    <cellStyle name="Normal 3 3 2 2 6 3 5" xfId="27330" xr:uid="{00000000-0005-0000-0000-0000DC660000}"/>
    <cellStyle name="Normal 3 3 2 2 6 4" xfId="27331" xr:uid="{00000000-0005-0000-0000-0000DD660000}"/>
    <cellStyle name="Normal 3 3 2 2 6 4 2" xfId="27332" xr:uid="{00000000-0005-0000-0000-0000DE660000}"/>
    <cellStyle name="Normal 3 3 2 2 6 4 2 2" xfId="27333" xr:uid="{00000000-0005-0000-0000-0000DF660000}"/>
    <cellStyle name="Normal 3 3 2 2 6 4 2 2 2" xfId="27334" xr:uid="{00000000-0005-0000-0000-0000E0660000}"/>
    <cellStyle name="Normal 3 3 2 2 6 4 2 3" xfId="27335" xr:uid="{00000000-0005-0000-0000-0000E1660000}"/>
    <cellStyle name="Normal 3 3 2 2 6 4 3" xfId="27336" xr:uid="{00000000-0005-0000-0000-0000E2660000}"/>
    <cellStyle name="Normal 3 3 2 2 6 4 3 2" xfId="27337" xr:uid="{00000000-0005-0000-0000-0000E3660000}"/>
    <cellStyle name="Normal 3 3 2 2 6 4 4" xfId="27338" xr:uid="{00000000-0005-0000-0000-0000E4660000}"/>
    <cellStyle name="Normal 3 3 2 2 6 5" xfId="27339" xr:uid="{00000000-0005-0000-0000-0000E5660000}"/>
    <cellStyle name="Normal 3 3 2 2 6 5 2" xfId="27340" xr:uid="{00000000-0005-0000-0000-0000E6660000}"/>
    <cellStyle name="Normal 3 3 2 2 6 5 2 2" xfId="27341" xr:uid="{00000000-0005-0000-0000-0000E7660000}"/>
    <cellStyle name="Normal 3 3 2 2 6 5 2 2 2" xfId="27342" xr:uid="{00000000-0005-0000-0000-0000E8660000}"/>
    <cellStyle name="Normal 3 3 2 2 6 5 2 3" xfId="27343" xr:uid="{00000000-0005-0000-0000-0000E9660000}"/>
    <cellStyle name="Normal 3 3 2 2 6 5 3" xfId="27344" xr:uid="{00000000-0005-0000-0000-0000EA660000}"/>
    <cellStyle name="Normal 3 3 2 2 6 5 3 2" xfId="27345" xr:uid="{00000000-0005-0000-0000-0000EB660000}"/>
    <cellStyle name="Normal 3 3 2 2 6 5 4" xfId="27346" xr:uid="{00000000-0005-0000-0000-0000EC660000}"/>
    <cellStyle name="Normal 3 3 2 2 6 6" xfId="27347" xr:uid="{00000000-0005-0000-0000-0000ED660000}"/>
    <cellStyle name="Normal 3 3 2 2 6 6 2" xfId="27348" xr:uid="{00000000-0005-0000-0000-0000EE660000}"/>
    <cellStyle name="Normal 3 3 2 2 6 6 2 2" xfId="27349" xr:uid="{00000000-0005-0000-0000-0000EF660000}"/>
    <cellStyle name="Normal 3 3 2 2 6 6 3" xfId="27350" xr:uid="{00000000-0005-0000-0000-0000F0660000}"/>
    <cellStyle name="Normal 3 3 2 2 6 7" xfId="27351" xr:uid="{00000000-0005-0000-0000-0000F1660000}"/>
    <cellStyle name="Normal 3 3 2 2 6 7 2" xfId="27352" xr:uid="{00000000-0005-0000-0000-0000F2660000}"/>
    <cellStyle name="Normal 3 3 2 2 6 8" xfId="27353" xr:uid="{00000000-0005-0000-0000-0000F3660000}"/>
    <cellStyle name="Normal 3 3 2 2 6 8 2" xfId="27354" xr:uid="{00000000-0005-0000-0000-0000F4660000}"/>
    <cellStyle name="Normal 3 3 2 2 6 9" xfId="27355" xr:uid="{00000000-0005-0000-0000-0000F5660000}"/>
    <cellStyle name="Normal 3 3 2 2 7" xfId="27356" xr:uid="{00000000-0005-0000-0000-0000F6660000}"/>
    <cellStyle name="Normal 3 3 2 2 7 2" xfId="27357" xr:uid="{00000000-0005-0000-0000-0000F7660000}"/>
    <cellStyle name="Normal 3 3 2 2 7 2 2" xfId="27358" xr:uid="{00000000-0005-0000-0000-0000F8660000}"/>
    <cellStyle name="Normal 3 3 2 2 7 2 2 2" xfId="27359" xr:uid="{00000000-0005-0000-0000-0000F9660000}"/>
    <cellStyle name="Normal 3 3 2 2 7 2 2 2 2" xfId="27360" xr:uid="{00000000-0005-0000-0000-0000FA660000}"/>
    <cellStyle name="Normal 3 3 2 2 7 2 2 2 2 2" xfId="27361" xr:uid="{00000000-0005-0000-0000-0000FB660000}"/>
    <cellStyle name="Normal 3 3 2 2 7 2 2 2 3" xfId="27362" xr:uid="{00000000-0005-0000-0000-0000FC660000}"/>
    <cellStyle name="Normal 3 3 2 2 7 2 2 3" xfId="27363" xr:uid="{00000000-0005-0000-0000-0000FD660000}"/>
    <cellStyle name="Normal 3 3 2 2 7 2 2 3 2" xfId="27364" xr:uid="{00000000-0005-0000-0000-0000FE660000}"/>
    <cellStyle name="Normal 3 3 2 2 7 2 2 4" xfId="27365" xr:uid="{00000000-0005-0000-0000-0000FF660000}"/>
    <cellStyle name="Normal 3 3 2 2 7 2 3" xfId="27366" xr:uid="{00000000-0005-0000-0000-000000670000}"/>
    <cellStyle name="Normal 3 3 2 2 7 2 3 2" xfId="27367" xr:uid="{00000000-0005-0000-0000-000001670000}"/>
    <cellStyle name="Normal 3 3 2 2 7 2 3 2 2" xfId="27368" xr:uid="{00000000-0005-0000-0000-000002670000}"/>
    <cellStyle name="Normal 3 3 2 2 7 2 3 3" xfId="27369" xr:uid="{00000000-0005-0000-0000-000003670000}"/>
    <cellStyle name="Normal 3 3 2 2 7 2 4" xfId="27370" xr:uid="{00000000-0005-0000-0000-000004670000}"/>
    <cellStyle name="Normal 3 3 2 2 7 2 4 2" xfId="27371" xr:uid="{00000000-0005-0000-0000-000005670000}"/>
    <cellStyle name="Normal 3 3 2 2 7 2 5" xfId="27372" xr:uid="{00000000-0005-0000-0000-000006670000}"/>
    <cellStyle name="Normal 3 3 2 2 7 3" xfId="27373" xr:uid="{00000000-0005-0000-0000-000007670000}"/>
    <cellStyle name="Normal 3 3 2 2 7 3 2" xfId="27374" xr:uid="{00000000-0005-0000-0000-000008670000}"/>
    <cellStyle name="Normal 3 3 2 2 7 3 2 2" xfId="27375" xr:uid="{00000000-0005-0000-0000-000009670000}"/>
    <cellStyle name="Normal 3 3 2 2 7 3 2 2 2" xfId="27376" xr:uid="{00000000-0005-0000-0000-00000A670000}"/>
    <cellStyle name="Normal 3 3 2 2 7 3 2 3" xfId="27377" xr:uid="{00000000-0005-0000-0000-00000B670000}"/>
    <cellStyle name="Normal 3 3 2 2 7 3 3" xfId="27378" xr:uid="{00000000-0005-0000-0000-00000C670000}"/>
    <cellStyle name="Normal 3 3 2 2 7 3 3 2" xfId="27379" xr:uid="{00000000-0005-0000-0000-00000D670000}"/>
    <cellStyle name="Normal 3 3 2 2 7 3 4" xfId="27380" xr:uid="{00000000-0005-0000-0000-00000E670000}"/>
    <cellStyle name="Normal 3 3 2 2 7 4" xfId="27381" xr:uid="{00000000-0005-0000-0000-00000F670000}"/>
    <cellStyle name="Normal 3 3 2 2 7 4 2" xfId="27382" xr:uid="{00000000-0005-0000-0000-000010670000}"/>
    <cellStyle name="Normal 3 3 2 2 7 4 2 2" xfId="27383" xr:uid="{00000000-0005-0000-0000-000011670000}"/>
    <cellStyle name="Normal 3 3 2 2 7 4 2 2 2" xfId="27384" xr:uid="{00000000-0005-0000-0000-000012670000}"/>
    <cellStyle name="Normal 3 3 2 2 7 4 2 3" xfId="27385" xr:uid="{00000000-0005-0000-0000-000013670000}"/>
    <cellStyle name="Normal 3 3 2 2 7 4 3" xfId="27386" xr:uid="{00000000-0005-0000-0000-000014670000}"/>
    <cellStyle name="Normal 3 3 2 2 7 4 3 2" xfId="27387" xr:uid="{00000000-0005-0000-0000-000015670000}"/>
    <cellStyle name="Normal 3 3 2 2 7 4 4" xfId="27388" xr:uid="{00000000-0005-0000-0000-000016670000}"/>
    <cellStyle name="Normal 3 3 2 2 7 5" xfId="27389" xr:uid="{00000000-0005-0000-0000-000017670000}"/>
    <cellStyle name="Normal 3 3 2 2 7 5 2" xfId="27390" xr:uid="{00000000-0005-0000-0000-000018670000}"/>
    <cellStyle name="Normal 3 3 2 2 7 5 2 2" xfId="27391" xr:uid="{00000000-0005-0000-0000-000019670000}"/>
    <cellStyle name="Normal 3 3 2 2 7 5 3" xfId="27392" xr:uid="{00000000-0005-0000-0000-00001A670000}"/>
    <cellStyle name="Normal 3 3 2 2 7 6" xfId="27393" xr:uid="{00000000-0005-0000-0000-00001B670000}"/>
    <cellStyle name="Normal 3 3 2 2 7 6 2" xfId="27394" xr:uid="{00000000-0005-0000-0000-00001C670000}"/>
    <cellStyle name="Normal 3 3 2 2 7 7" xfId="27395" xr:uid="{00000000-0005-0000-0000-00001D670000}"/>
    <cellStyle name="Normal 3 3 2 2 7 7 2" xfId="27396" xr:uid="{00000000-0005-0000-0000-00001E670000}"/>
    <cellStyle name="Normal 3 3 2 2 7 8" xfId="27397" xr:uid="{00000000-0005-0000-0000-00001F670000}"/>
    <cellStyle name="Normal 3 3 2 2 8" xfId="27398" xr:uid="{00000000-0005-0000-0000-000020670000}"/>
    <cellStyle name="Normal 3 3 2 2 8 2" xfId="27399" xr:uid="{00000000-0005-0000-0000-000021670000}"/>
    <cellStyle name="Normal 3 3 2 2 8 2 2" xfId="27400" xr:uid="{00000000-0005-0000-0000-000022670000}"/>
    <cellStyle name="Normal 3 3 2 2 8 2 2 2" xfId="27401" xr:uid="{00000000-0005-0000-0000-000023670000}"/>
    <cellStyle name="Normal 3 3 2 2 8 2 2 2 2" xfId="27402" xr:uid="{00000000-0005-0000-0000-000024670000}"/>
    <cellStyle name="Normal 3 3 2 2 8 2 2 2 2 2" xfId="27403" xr:uid="{00000000-0005-0000-0000-000025670000}"/>
    <cellStyle name="Normal 3 3 2 2 8 2 2 2 3" xfId="27404" xr:uid="{00000000-0005-0000-0000-000026670000}"/>
    <cellStyle name="Normal 3 3 2 2 8 2 2 3" xfId="27405" xr:uid="{00000000-0005-0000-0000-000027670000}"/>
    <cellStyle name="Normal 3 3 2 2 8 2 2 3 2" xfId="27406" xr:uid="{00000000-0005-0000-0000-000028670000}"/>
    <cellStyle name="Normal 3 3 2 2 8 2 2 4" xfId="27407" xr:uid="{00000000-0005-0000-0000-000029670000}"/>
    <cellStyle name="Normal 3 3 2 2 8 2 3" xfId="27408" xr:uid="{00000000-0005-0000-0000-00002A670000}"/>
    <cellStyle name="Normal 3 3 2 2 8 2 3 2" xfId="27409" xr:uid="{00000000-0005-0000-0000-00002B670000}"/>
    <cellStyle name="Normal 3 3 2 2 8 2 3 2 2" xfId="27410" xr:uid="{00000000-0005-0000-0000-00002C670000}"/>
    <cellStyle name="Normal 3 3 2 2 8 2 3 3" xfId="27411" xr:uid="{00000000-0005-0000-0000-00002D670000}"/>
    <cellStyle name="Normal 3 3 2 2 8 2 4" xfId="27412" xr:uid="{00000000-0005-0000-0000-00002E670000}"/>
    <cellStyle name="Normal 3 3 2 2 8 2 4 2" xfId="27413" xr:uid="{00000000-0005-0000-0000-00002F670000}"/>
    <cellStyle name="Normal 3 3 2 2 8 2 5" xfId="27414" xr:uid="{00000000-0005-0000-0000-000030670000}"/>
    <cellStyle name="Normal 3 3 2 2 8 3" xfId="27415" xr:uid="{00000000-0005-0000-0000-000031670000}"/>
    <cellStyle name="Normal 3 3 2 2 8 3 2" xfId="27416" xr:uid="{00000000-0005-0000-0000-000032670000}"/>
    <cellStyle name="Normal 3 3 2 2 8 3 2 2" xfId="27417" xr:uid="{00000000-0005-0000-0000-000033670000}"/>
    <cellStyle name="Normal 3 3 2 2 8 3 2 2 2" xfId="27418" xr:uid="{00000000-0005-0000-0000-000034670000}"/>
    <cellStyle name="Normal 3 3 2 2 8 3 2 3" xfId="27419" xr:uid="{00000000-0005-0000-0000-000035670000}"/>
    <cellStyle name="Normal 3 3 2 2 8 3 3" xfId="27420" xr:uid="{00000000-0005-0000-0000-000036670000}"/>
    <cellStyle name="Normal 3 3 2 2 8 3 3 2" xfId="27421" xr:uid="{00000000-0005-0000-0000-000037670000}"/>
    <cellStyle name="Normal 3 3 2 2 8 3 4" xfId="27422" xr:uid="{00000000-0005-0000-0000-000038670000}"/>
    <cellStyle name="Normal 3 3 2 2 8 4" xfId="27423" xr:uid="{00000000-0005-0000-0000-000039670000}"/>
    <cellStyle name="Normal 3 3 2 2 8 4 2" xfId="27424" xr:uid="{00000000-0005-0000-0000-00003A670000}"/>
    <cellStyle name="Normal 3 3 2 2 8 4 2 2" xfId="27425" xr:uid="{00000000-0005-0000-0000-00003B670000}"/>
    <cellStyle name="Normal 3 3 2 2 8 4 2 2 2" xfId="27426" xr:uid="{00000000-0005-0000-0000-00003C670000}"/>
    <cellStyle name="Normal 3 3 2 2 8 4 2 3" xfId="27427" xr:uid="{00000000-0005-0000-0000-00003D670000}"/>
    <cellStyle name="Normal 3 3 2 2 8 4 3" xfId="27428" xr:uid="{00000000-0005-0000-0000-00003E670000}"/>
    <cellStyle name="Normal 3 3 2 2 8 4 3 2" xfId="27429" xr:uid="{00000000-0005-0000-0000-00003F670000}"/>
    <cellStyle name="Normal 3 3 2 2 8 4 4" xfId="27430" xr:uid="{00000000-0005-0000-0000-000040670000}"/>
    <cellStyle name="Normal 3 3 2 2 8 5" xfId="27431" xr:uid="{00000000-0005-0000-0000-000041670000}"/>
    <cellStyle name="Normal 3 3 2 2 8 5 2" xfId="27432" xr:uid="{00000000-0005-0000-0000-000042670000}"/>
    <cellStyle name="Normal 3 3 2 2 8 5 2 2" xfId="27433" xr:uid="{00000000-0005-0000-0000-000043670000}"/>
    <cellStyle name="Normal 3 3 2 2 8 5 3" xfId="27434" xr:uid="{00000000-0005-0000-0000-000044670000}"/>
    <cellStyle name="Normal 3 3 2 2 8 6" xfId="27435" xr:uid="{00000000-0005-0000-0000-000045670000}"/>
    <cellStyle name="Normal 3 3 2 2 8 6 2" xfId="27436" xr:uid="{00000000-0005-0000-0000-000046670000}"/>
    <cellStyle name="Normal 3 3 2 2 8 7" xfId="27437" xr:uid="{00000000-0005-0000-0000-000047670000}"/>
    <cellStyle name="Normal 3 3 2 2 8 7 2" xfId="27438" xr:uid="{00000000-0005-0000-0000-000048670000}"/>
    <cellStyle name="Normal 3 3 2 2 8 8" xfId="27439" xr:uid="{00000000-0005-0000-0000-000049670000}"/>
    <cellStyle name="Normal 3 3 2 2 9" xfId="27440" xr:uid="{00000000-0005-0000-0000-00004A670000}"/>
    <cellStyle name="Normal 3 3 2 2 9 2" xfId="27441" xr:uid="{00000000-0005-0000-0000-00004B670000}"/>
    <cellStyle name="Normal 3 3 2 2 9 2 2" xfId="27442" xr:uid="{00000000-0005-0000-0000-00004C670000}"/>
    <cellStyle name="Normal 3 3 2 2 9 2 2 2" xfId="27443" xr:uid="{00000000-0005-0000-0000-00004D670000}"/>
    <cellStyle name="Normal 3 3 2 2 9 2 2 2 2" xfId="27444" xr:uid="{00000000-0005-0000-0000-00004E670000}"/>
    <cellStyle name="Normal 3 3 2 2 9 2 2 2 2 2" xfId="27445" xr:uid="{00000000-0005-0000-0000-00004F670000}"/>
    <cellStyle name="Normal 3 3 2 2 9 2 2 2 3" xfId="27446" xr:uid="{00000000-0005-0000-0000-000050670000}"/>
    <cellStyle name="Normal 3 3 2 2 9 2 2 3" xfId="27447" xr:uid="{00000000-0005-0000-0000-000051670000}"/>
    <cellStyle name="Normal 3 3 2 2 9 2 2 3 2" xfId="27448" xr:uid="{00000000-0005-0000-0000-000052670000}"/>
    <cellStyle name="Normal 3 3 2 2 9 2 2 4" xfId="27449" xr:uid="{00000000-0005-0000-0000-000053670000}"/>
    <cellStyle name="Normal 3 3 2 2 9 2 3" xfId="27450" xr:uid="{00000000-0005-0000-0000-000054670000}"/>
    <cellStyle name="Normal 3 3 2 2 9 2 3 2" xfId="27451" xr:uid="{00000000-0005-0000-0000-000055670000}"/>
    <cellStyle name="Normal 3 3 2 2 9 2 3 2 2" xfId="27452" xr:uid="{00000000-0005-0000-0000-000056670000}"/>
    <cellStyle name="Normal 3 3 2 2 9 2 3 3" xfId="27453" xr:uid="{00000000-0005-0000-0000-000057670000}"/>
    <cellStyle name="Normal 3 3 2 2 9 2 4" xfId="27454" xr:uid="{00000000-0005-0000-0000-000058670000}"/>
    <cellStyle name="Normal 3 3 2 2 9 2 4 2" xfId="27455" xr:uid="{00000000-0005-0000-0000-000059670000}"/>
    <cellStyle name="Normal 3 3 2 2 9 2 5" xfId="27456" xr:uid="{00000000-0005-0000-0000-00005A670000}"/>
    <cellStyle name="Normal 3 3 2 2 9 3" xfId="27457" xr:uid="{00000000-0005-0000-0000-00005B670000}"/>
    <cellStyle name="Normal 3 3 2 2 9 3 2" xfId="27458" xr:uid="{00000000-0005-0000-0000-00005C670000}"/>
    <cellStyle name="Normal 3 3 2 2 9 3 2 2" xfId="27459" xr:uid="{00000000-0005-0000-0000-00005D670000}"/>
    <cellStyle name="Normal 3 3 2 2 9 3 2 2 2" xfId="27460" xr:uid="{00000000-0005-0000-0000-00005E670000}"/>
    <cellStyle name="Normal 3 3 2 2 9 3 2 3" xfId="27461" xr:uid="{00000000-0005-0000-0000-00005F670000}"/>
    <cellStyle name="Normal 3 3 2 2 9 3 3" xfId="27462" xr:uid="{00000000-0005-0000-0000-000060670000}"/>
    <cellStyle name="Normal 3 3 2 2 9 3 3 2" xfId="27463" xr:uid="{00000000-0005-0000-0000-000061670000}"/>
    <cellStyle name="Normal 3 3 2 2 9 3 4" xfId="27464" xr:uid="{00000000-0005-0000-0000-000062670000}"/>
    <cellStyle name="Normal 3 3 2 2 9 4" xfId="27465" xr:uid="{00000000-0005-0000-0000-000063670000}"/>
    <cellStyle name="Normal 3 3 2 2 9 4 2" xfId="27466" xr:uid="{00000000-0005-0000-0000-000064670000}"/>
    <cellStyle name="Normal 3 3 2 2 9 4 2 2" xfId="27467" xr:uid="{00000000-0005-0000-0000-000065670000}"/>
    <cellStyle name="Normal 3 3 2 2 9 4 3" xfId="27468" xr:uid="{00000000-0005-0000-0000-000066670000}"/>
    <cellStyle name="Normal 3 3 2 2 9 5" xfId="27469" xr:uid="{00000000-0005-0000-0000-000067670000}"/>
    <cellStyle name="Normal 3 3 2 2 9 5 2" xfId="27470" xr:uid="{00000000-0005-0000-0000-000068670000}"/>
    <cellStyle name="Normal 3 3 2 2 9 6" xfId="27471" xr:uid="{00000000-0005-0000-0000-000069670000}"/>
    <cellStyle name="Normal 3 3 2 2_T-straight with PEDs adjustor" xfId="27472" xr:uid="{00000000-0005-0000-0000-00006A670000}"/>
    <cellStyle name="Normal 3 3 2 20" xfId="27473" xr:uid="{00000000-0005-0000-0000-00006B670000}"/>
    <cellStyle name="Normal 3 3 2 3" xfId="1278" xr:uid="{00000000-0005-0000-0000-00006C670000}"/>
    <cellStyle name="Normal 3 3 2 3 10" xfId="27474" xr:uid="{00000000-0005-0000-0000-00006D670000}"/>
    <cellStyle name="Normal 3 3 2 3 10 2" xfId="27475" xr:uid="{00000000-0005-0000-0000-00006E670000}"/>
    <cellStyle name="Normal 3 3 2 3 10 2 2" xfId="27476" xr:uid="{00000000-0005-0000-0000-00006F670000}"/>
    <cellStyle name="Normal 3 3 2 3 10 2 2 2" xfId="27477" xr:uid="{00000000-0005-0000-0000-000070670000}"/>
    <cellStyle name="Normal 3 3 2 3 10 2 3" xfId="27478" xr:uid="{00000000-0005-0000-0000-000071670000}"/>
    <cellStyle name="Normal 3 3 2 3 10 3" xfId="27479" xr:uid="{00000000-0005-0000-0000-000072670000}"/>
    <cellStyle name="Normal 3 3 2 3 10 3 2" xfId="27480" xr:uid="{00000000-0005-0000-0000-000073670000}"/>
    <cellStyle name="Normal 3 3 2 3 10 4" xfId="27481" xr:uid="{00000000-0005-0000-0000-000074670000}"/>
    <cellStyle name="Normal 3 3 2 3 11" xfId="27482" xr:uid="{00000000-0005-0000-0000-000075670000}"/>
    <cellStyle name="Normal 3 3 2 3 11 2" xfId="27483" xr:uid="{00000000-0005-0000-0000-000076670000}"/>
    <cellStyle name="Normal 3 3 2 3 11 2 2" xfId="27484" xr:uid="{00000000-0005-0000-0000-000077670000}"/>
    <cellStyle name="Normal 3 3 2 3 11 2 2 2" xfId="27485" xr:uid="{00000000-0005-0000-0000-000078670000}"/>
    <cellStyle name="Normal 3 3 2 3 11 2 3" xfId="27486" xr:uid="{00000000-0005-0000-0000-000079670000}"/>
    <cellStyle name="Normal 3 3 2 3 11 3" xfId="27487" xr:uid="{00000000-0005-0000-0000-00007A670000}"/>
    <cellStyle name="Normal 3 3 2 3 11 3 2" xfId="27488" xr:uid="{00000000-0005-0000-0000-00007B670000}"/>
    <cellStyle name="Normal 3 3 2 3 11 4" xfId="27489" xr:uid="{00000000-0005-0000-0000-00007C670000}"/>
    <cellStyle name="Normal 3 3 2 3 12" xfId="27490" xr:uid="{00000000-0005-0000-0000-00007D670000}"/>
    <cellStyle name="Normal 3 3 2 3 12 2" xfId="27491" xr:uid="{00000000-0005-0000-0000-00007E670000}"/>
    <cellStyle name="Normal 3 3 2 3 12 2 2" xfId="27492" xr:uid="{00000000-0005-0000-0000-00007F670000}"/>
    <cellStyle name="Normal 3 3 2 3 12 2 2 2" xfId="27493" xr:uid="{00000000-0005-0000-0000-000080670000}"/>
    <cellStyle name="Normal 3 3 2 3 12 2 3" xfId="27494" xr:uid="{00000000-0005-0000-0000-000081670000}"/>
    <cellStyle name="Normal 3 3 2 3 12 3" xfId="27495" xr:uid="{00000000-0005-0000-0000-000082670000}"/>
    <cellStyle name="Normal 3 3 2 3 12 3 2" xfId="27496" xr:uid="{00000000-0005-0000-0000-000083670000}"/>
    <cellStyle name="Normal 3 3 2 3 12 4" xfId="27497" xr:uid="{00000000-0005-0000-0000-000084670000}"/>
    <cellStyle name="Normal 3 3 2 3 13" xfId="27498" xr:uid="{00000000-0005-0000-0000-000085670000}"/>
    <cellStyle name="Normal 3 3 2 3 13 2" xfId="27499" xr:uid="{00000000-0005-0000-0000-000086670000}"/>
    <cellStyle name="Normal 3 3 2 3 13 2 2" xfId="27500" xr:uid="{00000000-0005-0000-0000-000087670000}"/>
    <cellStyle name="Normal 3 3 2 3 13 3" xfId="27501" xr:uid="{00000000-0005-0000-0000-000088670000}"/>
    <cellStyle name="Normal 3 3 2 3 14" xfId="27502" xr:uid="{00000000-0005-0000-0000-000089670000}"/>
    <cellStyle name="Normal 3 3 2 3 14 2" xfId="27503" xr:uid="{00000000-0005-0000-0000-00008A670000}"/>
    <cellStyle name="Normal 3 3 2 3 15" xfId="27504" xr:uid="{00000000-0005-0000-0000-00008B670000}"/>
    <cellStyle name="Normal 3 3 2 3 15 2" xfId="27505" xr:uid="{00000000-0005-0000-0000-00008C670000}"/>
    <cellStyle name="Normal 3 3 2 3 16" xfId="27506" xr:uid="{00000000-0005-0000-0000-00008D670000}"/>
    <cellStyle name="Normal 3 3 2 3 17" xfId="27507" xr:uid="{00000000-0005-0000-0000-00008E670000}"/>
    <cellStyle name="Normal 3 3 2 3 2" xfId="1279" xr:uid="{00000000-0005-0000-0000-00008F670000}"/>
    <cellStyle name="Normal 3 3 2 3 2 10" xfId="27508" xr:uid="{00000000-0005-0000-0000-000090670000}"/>
    <cellStyle name="Normal 3 3 2 3 2 11" xfId="27509" xr:uid="{00000000-0005-0000-0000-000091670000}"/>
    <cellStyle name="Normal 3 3 2 3 2 2" xfId="27510" xr:uid="{00000000-0005-0000-0000-000092670000}"/>
    <cellStyle name="Normal 3 3 2 3 2 2 10" xfId="27511" xr:uid="{00000000-0005-0000-0000-000093670000}"/>
    <cellStyle name="Normal 3 3 2 3 2 2 2" xfId="27512" xr:uid="{00000000-0005-0000-0000-000094670000}"/>
    <cellStyle name="Normal 3 3 2 3 2 2 2 2" xfId="27513" xr:uid="{00000000-0005-0000-0000-000095670000}"/>
    <cellStyle name="Normal 3 3 2 3 2 2 2 2 2" xfId="27514" xr:uid="{00000000-0005-0000-0000-000096670000}"/>
    <cellStyle name="Normal 3 3 2 3 2 2 2 2 2 2" xfId="27515" xr:uid="{00000000-0005-0000-0000-000097670000}"/>
    <cellStyle name="Normal 3 3 2 3 2 2 2 2 2 2 2" xfId="27516" xr:uid="{00000000-0005-0000-0000-000098670000}"/>
    <cellStyle name="Normal 3 3 2 3 2 2 2 2 2 2 2 2" xfId="27517" xr:uid="{00000000-0005-0000-0000-000099670000}"/>
    <cellStyle name="Normal 3 3 2 3 2 2 2 2 2 2 3" xfId="27518" xr:uid="{00000000-0005-0000-0000-00009A670000}"/>
    <cellStyle name="Normal 3 3 2 3 2 2 2 2 2 3" xfId="27519" xr:uid="{00000000-0005-0000-0000-00009B670000}"/>
    <cellStyle name="Normal 3 3 2 3 2 2 2 2 2 3 2" xfId="27520" xr:uid="{00000000-0005-0000-0000-00009C670000}"/>
    <cellStyle name="Normal 3 3 2 3 2 2 2 2 2 4" xfId="27521" xr:uid="{00000000-0005-0000-0000-00009D670000}"/>
    <cellStyle name="Normal 3 3 2 3 2 2 2 2 3" xfId="27522" xr:uid="{00000000-0005-0000-0000-00009E670000}"/>
    <cellStyle name="Normal 3 3 2 3 2 2 2 2 3 2" xfId="27523" xr:uid="{00000000-0005-0000-0000-00009F670000}"/>
    <cellStyle name="Normal 3 3 2 3 2 2 2 2 3 2 2" xfId="27524" xr:uid="{00000000-0005-0000-0000-0000A0670000}"/>
    <cellStyle name="Normal 3 3 2 3 2 2 2 2 3 3" xfId="27525" xr:uid="{00000000-0005-0000-0000-0000A1670000}"/>
    <cellStyle name="Normal 3 3 2 3 2 2 2 2 4" xfId="27526" xr:uid="{00000000-0005-0000-0000-0000A2670000}"/>
    <cellStyle name="Normal 3 3 2 3 2 2 2 2 4 2" xfId="27527" xr:uid="{00000000-0005-0000-0000-0000A3670000}"/>
    <cellStyle name="Normal 3 3 2 3 2 2 2 2 5" xfId="27528" xr:uid="{00000000-0005-0000-0000-0000A4670000}"/>
    <cellStyle name="Normal 3 3 2 3 2 2 2 3" xfId="27529" xr:uid="{00000000-0005-0000-0000-0000A5670000}"/>
    <cellStyle name="Normal 3 3 2 3 2 2 2 3 2" xfId="27530" xr:uid="{00000000-0005-0000-0000-0000A6670000}"/>
    <cellStyle name="Normal 3 3 2 3 2 2 2 3 2 2" xfId="27531" xr:uid="{00000000-0005-0000-0000-0000A7670000}"/>
    <cellStyle name="Normal 3 3 2 3 2 2 2 3 2 2 2" xfId="27532" xr:uid="{00000000-0005-0000-0000-0000A8670000}"/>
    <cellStyle name="Normal 3 3 2 3 2 2 2 3 2 3" xfId="27533" xr:uid="{00000000-0005-0000-0000-0000A9670000}"/>
    <cellStyle name="Normal 3 3 2 3 2 2 2 3 3" xfId="27534" xr:uid="{00000000-0005-0000-0000-0000AA670000}"/>
    <cellStyle name="Normal 3 3 2 3 2 2 2 3 3 2" xfId="27535" xr:uid="{00000000-0005-0000-0000-0000AB670000}"/>
    <cellStyle name="Normal 3 3 2 3 2 2 2 3 4" xfId="27536" xr:uid="{00000000-0005-0000-0000-0000AC670000}"/>
    <cellStyle name="Normal 3 3 2 3 2 2 2 4" xfId="27537" xr:uid="{00000000-0005-0000-0000-0000AD670000}"/>
    <cellStyle name="Normal 3 3 2 3 2 2 2 4 2" xfId="27538" xr:uid="{00000000-0005-0000-0000-0000AE670000}"/>
    <cellStyle name="Normal 3 3 2 3 2 2 2 4 2 2" xfId="27539" xr:uid="{00000000-0005-0000-0000-0000AF670000}"/>
    <cellStyle name="Normal 3 3 2 3 2 2 2 4 2 2 2" xfId="27540" xr:uid="{00000000-0005-0000-0000-0000B0670000}"/>
    <cellStyle name="Normal 3 3 2 3 2 2 2 4 2 3" xfId="27541" xr:uid="{00000000-0005-0000-0000-0000B1670000}"/>
    <cellStyle name="Normal 3 3 2 3 2 2 2 4 3" xfId="27542" xr:uid="{00000000-0005-0000-0000-0000B2670000}"/>
    <cellStyle name="Normal 3 3 2 3 2 2 2 4 3 2" xfId="27543" xr:uid="{00000000-0005-0000-0000-0000B3670000}"/>
    <cellStyle name="Normal 3 3 2 3 2 2 2 4 4" xfId="27544" xr:uid="{00000000-0005-0000-0000-0000B4670000}"/>
    <cellStyle name="Normal 3 3 2 3 2 2 2 5" xfId="27545" xr:uid="{00000000-0005-0000-0000-0000B5670000}"/>
    <cellStyle name="Normal 3 3 2 3 2 2 2 5 2" xfId="27546" xr:uid="{00000000-0005-0000-0000-0000B6670000}"/>
    <cellStyle name="Normal 3 3 2 3 2 2 2 5 2 2" xfId="27547" xr:uid="{00000000-0005-0000-0000-0000B7670000}"/>
    <cellStyle name="Normal 3 3 2 3 2 2 2 5 3" xfId="27548" xr:uid="{00000000-0005-0000-0000-0000B8670000}"/>
    <cellStyle name="Normal 3 3 2 3 2 2 2 6" xfId="27549" xr:uid="{00000000-0005-0000-0000-0000B9670000}"/>
    <cellStyle name="Normal 3 3 2 3 2 2 2 6 2" xfId="27550" xr:uid="{00000000-0005-0000-0000-0000BA670000}"/>
    <cellStyle name="Normal 3 3 2 3 2 2 2 7" xfId="27551" xr:uid="{00000000-0005-0000-0000-0000BB670000}"/>
    <cellStyle name="Normal 3 3 2 3 2 2 2 7 2" xfId="27552" xr:uid="{00000000-0005-0000-0000-0000BC670000}"/>
    <cellStyle name="Normal 3 3 2 3 2 2 2 8" xfId="27553" xr:uid="{00000000-0005-0000-0000-0000BD670000}"/>
    <cellStyle name="Normal 3 3 2 3 2 2 3" xfId="27554" xr:uid="{00000000-0005-0000-0000-0000BE670000}"/>
    <cellStyle name="Normal 3 3 2 3 2 2 3 2" xfId="27555" xr:uid="{00000000-0005-0000-0000-0000BF670000}"/>
    <cellStyle name="Normal 3 3 2 3 2 2 3 2 2" xfId="27556" xr:uid="{00000000-0005-0000-0000-0000C0670000}"/>
    <cellStyle name="Normal 3 3 2 3 2 2 3 2 2 2" xfId="27557" xr:uid="{00000000-0005-0000-0000-0000C1670000}"/>
    <cellStyle name="Normal 3 3 2 3 2 2 3 2 2 2 2" xfId="27558" xr:uid="{00000000-0005-0000-0000-0000C2670000}"/>
    <cellStyle name="Normal 3 3 2 3 2 2 3 2 2 3" xfId="27559" xr:uid="{00000000-0005-0000-0000-0000C3670000}"/>
    <cellStyle name="Normal 3 3 2 3 2 2 3 2 3" xfId="27560" xr:uid="{00000000-0005-0000-0000-0000C4670000}"/>
    <cellStyle name="Normal 3 3 2 3 2 2 3 2 3 2" xfId="27561" xr:uid="{00000000-0005-0000-0000-0000C5670000}"/>
    <cellStyle name="Normal 3 3 2 3 2 2 3 2 4" xfId="27562" xr:uid="{00000000-0005-0000-0000-0000C6670000}"/>
    <cellStyle name="Normal 3 3 2 3 2 2 3 3" xfId="27563" xr:uid="{00000000-0005-0000-0000-0000C7670000}"/>
    <cellStyle name="Normal 3 3 2 3 2 2 3 3 2" xfId="27564" xr:uid="{00000000-0005-0000-0000-0000C8670000}"/>
    <cellStyle name="Normal 3 3 2 3 2 2 3 3 2 2" xfId="27565" xr:uid="{00000000-0005-0000-0000-0000C9670000}"/>
    <cellStyle name="Normal 3 3 2 3 2 2 3 3 3" xfId="27566" xr:uid="{00000000-0005-0000-0000-0000CA670000}"/>
    <cellStyle name="Normal 3 3 2 3 2 2 3 4" xfId="27567" xr:uid="{00000000-0005-0000-0000-0000CB670000}"/>
    <cellStyle name="Normal 3 3 2 3 2 2 3 4 2" xfId="27568" xr:uid="{00000000-0005-0000-0000-0000CC670000}"/>
    <cellStyle name="Normal 3 3 2 3 2 2 3 5" xfId="27569" xr:uid="{00000000-0005-0000-0000-0000CD670000}"/>
    <cellStyle name="Normal 3 3 2 3 2 2 4" xfId="27570" xr:uid="{00000000-0005-0000-0000-0000CE670000}"/>
    <cellStyle name="Normal 3 3 2 3 2 2 4 2" xfId="27571" xr:uid="{00000000-0005-0000-0000-0000CF670000}"/>
    <cellStyle name="Normal 3 3 2 3 2 2 4 2 2" xfId="27572" xr:uid="{00000000-0005-0000-0000-0000D0670000}"/>
    <cellStyle name="Normal 3 3 2 3 2 2 4 2 2 2" xfId="27573" xr:uid="{00000000-0005-0000-0000-0000D1670000}"/>
    <cellStyle name="Normal 3 3 2 3 2 2 4 2 3" xfId="27574" xr:uid="{00000000-0005-0000-0000-0000D2670000}"/>
    <cellStyle name="Normal 3 3 2 3 2 2 4 3" xfId="27575" xr:uid="{00000000-0005-0000-0000-0000D3670000}"/>
    <cellStyle name="Normal 3 3 2 3 2 2 4 3 2" xfId="27576" xr:uid="{00000000-0005-0000-0000-0000D4670000}"/>
    <cellStyle name="Normal 3 3 2 3 2 2 4 4" xfId="27577" xr:uid="{00000000-0005-0000-0000-0000D5670000}"/>
    <cellStyle name="Normal 3 3 2 3 2 2 5" xfId="27578" xr:uid="{00000000-0005-0000-0000-0000D6670000}"/>
    <cellStyle name="Normal 3 3 2 3 2 2 5 2" xfId="27579" xr:uid="{00000000-0005-0000-0000-0000D7670000}"/>
    <cellStyle name="Normal 3 3 2 3 2 2 5 2 2" xfId="27580" xr:uid="{00000000-0005-0000-0000-0000D8670000}"/>
    <cellStyle name="Normal 3 3 2 3 2 2 5 2 2 2" xfId="27581" xr:uid="{00000000-0005-0000-0000-0000D9670000}"/>
    <cellStyle name="Normal 3 3 2 3 2 2 5 2 3" xfId="27582" xr:uid="{00000000-0005-0000-0000-0000DA670000}"/>
    <cellStyle name="Normal 3 3 2 3 2 2 5 3" xfId="27583" xr:uid="{00000000-0005-0000-0000-0000DB670000}"/>
    <cellStyle name="Normal 3 3 2 3 2 2 5 3 2" xfId="27584" xr:uid="{00000000-0005-0000-0000-0000DC670000}"/>
    <cellStyle name="Normal 3 3 2 3 2 2 5 4" xfId="27585" xr:uid="{00000000-0005-0000-0000-0000DD670000}"/>
    <cellStyle name="Normal 3 3 2 3 2 2 6" xfId="27586" xr:uid="{00000000-0005-0000-0000-0000DE670000}"/>
    <cellStyle name="Normal 3 3 2 3 2 2 6 2" xfId="27587" xr:uid="{00000000-0005-0000-0000-0000DF670000}"/>
    <cellStyle name="Normal 3 3 2 3 2 2 6 2 2" xfId="27588" xr:uid="{00000000-0005-0000-0000-0000E0670000}"/>
    <cellStyle name="Normal 3 3 2 3 2 2 6 3" xfId="27589" xr:uid="{00000000-0005-0000-0000-0000E1670000}"/>
    <cellStyle name="Normal 3 3 2 3 2 2 7" xfId="27590" xr:uid="{00000000-0005-0000-0000-0000E2670000}"/>
    <cellStyle name="Normal 3 3 2 3 2 2 7 2" xfId="27591" xr:uid="{00000000-0005-0000-0000-0000E3670000}"/>
    <cellStyle name="Normal 3 3 2 3 2 2 8" xfId="27592" xr:uid="{00000000-0005-0000-0000-0000E4670000}"/>
    <cellStyle name="Normal 3 3 2 3 2 2 8 2" xfId="27593" xr:uid="{00000000-0005-0000-0000-0000E5670000}"/>
    <cellStyle name="Normal 3 3 2 3 2 2 9" xfId="27594" xr:uid="{00000000-0005-0000-0000-0000E6670000}"/>
    <cellStyle name="Normal 3 3 2 3 2 3" xfId="27595" xr:uid="{00000000-0005-0000-0000-0000E7670000}"/>
    <cellStyle name="Normal 3 3 2 3 2 3 2" xfId="27596" xr:uid="{00000000-0005-0000-0000-0000E8670000}"/>
    <cellStyle name="Normal 3 3 2 3 2 3 2 2" xfId="27597" xr:uid="{00000000-0005-0000-0000-0000E9670000}"/>
    <cellStyle name="Normal 3 3 2 3 2 3 2 2 2" xfId="27598" xr:uid="{00000000-0005-0000-0000-0000EA670000}"/>
    <cellStyle name="Normal 3 3 2 3 2 3 2 2 2 2" xfId="27599" xr:uid="{00000000-0005-0000-0000-0000EB670000}"/>
    <cellStyle name="Normal 3 3 2 3 2 3 2 2 2 2 2" xfId="27600" xr:uid="{00000000-0005-0000-0000-0000EC670000}"/>
    <cellStyle name="Normal 3 3 2 3 2 3 2 2 2 3" xfId="27601" xr:uid="{00000000-0005-0000-0000-0000ED670000}"/>
    <cellStyle name="Normal 3 3 2 3 2 3 2 2 3" xfId="27602" xr:uid="{00000000-0005-0000-0000-0000EE670000}"/>
    <cellStyle name="Normal 3 3 2 3 2 3 2 2 3 2" xfId="27603" xr:uid="{00000000-0005-0000-0000-0000EF670000}"/>
    <cellStyle name="Normal 3 3 2 3 2 3 2 2 4" xfId="27604" xr:uid="{00000000-0005-0000-0000-0000F0670000}"/>
    <cellStyle name="Normal 3 3 2 3 2 3 2 3" xfId="27605" xr:uid="{00000000-0005-0000-0000-0000F1670000}"/>
    <cellStyle name="Normal 3 3 2 3 2 3 2 3 2" xfId="27606" xr:uid="{00000000-0005-0000-0000-0000F2670000}"/>
    <cellStyle name="Normal 3 3 2 3 2 3 2 3 2 2" xfId="27607" xr:uid="{00000000-0005-0000-0000-0000F3670000}"/>
    <cellStyle name="Normal 3 3 2 3 2 3 2 3 3" xfId="27608" xr:uid="{00000000-0005-0000-0000-0000F4670000}"/>
    <cellStyle name="Normal 3 3 2 3 2 3 2 4" xfId="27609" xr:uid="{00000000-0005-0000-0000-0000F5670000}"/>
    <cellStyle name="Normal 3 3 2 3 2 3 2 4 2" xfId="27610" xr:uid="{00000000-0005-0000-0000-0000F6670000}"/>
    <cellStyle name="Normal 3 3 2 3 2 3 2 5" xfId="27611" xr:uid="{00000000-0005-0000-0000-0000F7670000}"/>
    <cellStyle name="Normal 3 3 2 3 2 3 3" xfId="27612" xr:uid="{00000000-0005-0000-0000-0000F8670000}"/>
    <cellStyle name="Normal 3 3 2 3 2 3 3 2" xfId="27613" xr:uid="{00000000-0005-0000-0000-0000F9670000}"/>
    <cellStyle name="Normal 3 3 2 3 2 3 3 2 2" xfId="27614" xr:uid="{00000000-0005-0000-0000-0000FA670000}"/>
    <cellStyle name="Normal 3 3 2 3 2 3 3 2 2 2" xfId="27615" xr:uid="{00000000-0005-0000-0000-0000FB670000}"/>
    <cellStyle name="Normal 3 3 2 3 2 3 3 2 3" xfId="27616" xr:uid="{00000000-0005-0000-0000-0000FC670000}"/>
    <cellStyle name="Normal 3 3 2 3 2 3 3 3" xfId="27617" xr:uid="{00000000-0005-0000-0000-0000FD670000}"/>
    <cellStyle name="Normal 3 3 2 3 2 3 3 3 2" xfId="27618" xr:uid="{00000000-0005-0000-0000-0000FE670000}"/>
    <cellStyle name="Normal 3 3 2 3 2 3 3 4" xfId="27619" xr:uid="{00000000-0005-0000-0000-0000FF670000}"/>
    <cellStyle name="Normal 3 3 2 3 2 3 4" xfId="27620" xr:uid="{00000000-0005-0000-0000-000000680000}"/>
    <cellStyle name="Normal 3 3 2 3 2 3 4 2" xfId="27621" xr:uid="{00000000-0005-0000-0000-000001680000}"/>
    <cellStyle name="Normal 3 3 2 3 2 3 4 2 2" xfId="27622" xr:uid="{00000000-0005-0000-0000-000002680000}"/>
    <cellStyle name="Normal 3 3 2 3 2 3 4 2 2 2" xfId="27623" xr:uid="{00000000-0005-0000-0000-000003680000}"/>
    <cellStyle name="Normal 3 3 2 3 2 3 4 2 3" xfId="27624" xr:uid="{00000000-0005-0000-0000-000004680000}"/>
    <cellStyle name="Normal 3 3 2 3 2 3 4 3" xfId="27625" xr:uid="{00000000-0005-0000-0000-000005680000}"/>
    <cellStyle name="Normal 3 3 2 3 2 3 4 3 2" xfId="27626" xr:uid="{00000000-0005-0000-0000-000006680000}"/>
    <cellStyle name="Normal 3 3 2 3 2 3 4 4" xfId="27627" xr:uid="{00000000-0005-0000-0000-000007680000}"/>
    <cellStyle name="Normal 3 3 2 3 2 3 5" xfId="27628" xr:uid="{00000000-0005-0000-0000-000008680000}"/>
    <cellStyle name="Normal 3 3 2 3 2 3 5 2" xfId="27629" xr:uid="{00000000-0005-0000-0000-000009680000}"/>
    <cellStyle name="Normal 3 3 2 3 2 3 5 2 2" xfId="27630" xr:uid="{00000000-0005-0000-0000-00000A680000}"/>
    <cellStyle name="Normal 3 3 2 3 2 3 5 3" xfId="27631" xr:uid="{00000000-0005-0000-0000-00000B680000}"/>
    <cellStyle name="Normal 3 3 2 3 2 3 6" xfId="27632" xr:uid="{00000000-0005-0000-0000-00000C680000}"/>
    <cellStyle name="Normal 3 3 2 3 2 3 6 2" xfId="27633" xr:uid="{00000000-0005-0000-0000-00000D680000}"/>
    <cellStyle name="Normal 3 3 2 3 2 3 7" xfId="27634" xr:uid="{00000000-0005-0000-0000-00000E680000}"/>
    <cellStyle name="Normal 3 3 2 3 2 3 7 2" xfId="27635" xr:uid="{00000000-0005-0000-0000-00000F680000}"/>
    <cellStyle name="Normal 3 3 2 3 2 3 8" xfId="27636" xr:uid="{00000000-0005-0000-0000-000010680000}"/>
    <cellStyle name="Normal 3 3 2 3 2 4" xfId="27637" xr:uid="{00000000-0005-0000-0000-000011680000}"/>
    <cellStyle name="Normal 3 3 2 3 2 4 2" xfId="27638" xr:uid="{00000000-0005-0000-0000-000012680000}"/>
    <cellStyle name="Normal 3 3 2 3 2 4 2 2" xfId="27639" xr:uid="{00000000-0005-0000-0000-000013680000}"/>
    <cellStyle name="Normal 3 3 2 3 2 4 2 2 2" xfId="27640" xr:uid="{00000000-0005-0000-0000-000014680000}"/>
    <cellStyle name="Normal 3 3 2 3 2 4 2 2 2 2" xfId="27641" xr:uid="{00000000-0005-0000-0000-000015680000}"/>
    <cellStyle name="Normal 3 3 2 3 2 4 2 2 3" xfId="27642" xr:uid="{00000000-0005-0000-0000-000016680000}"/>
    <cellStyle name="Normal 3 3 2 3 2 4 2 3" xfId="27643" xr:uid="{00000000-0005-0000-0000-000017680000}"/>
    <cellStyle name="Normal 3 3 2 3 2 4 2 3 2" xfId="27644" xr:uid="{00000000-0005-0000-0000-000018680000}"/>
    <cellStyle name="Normal 3 3 2 3 2 4 2 4" xfId="27645" xr:uid="{00000000-0005-0000-0000-000019680000}"/>
    <cellStyle name="Normal 3 3 2 3 2 4 3" xfId="27646" xr:uid="{00000000-0005-0000-0000-00001A680000}"/>
    <cellStyle name="Normal 3 3 2 3 2 4 3 2" xfId="27647" xr:uid="{00000000-0005-0000-0000-00001B680000}"/>
    <cellStyle name="Normal 3 3 2 3 2 4 3 2 2" xfId="27648" xr:uid="{00000000-0005-0000-0000-00001C680000}"/>
    <cellStyle name="Normal 3 3 2 3 2 4 3 3" xfId="27649" xr:uid="{00000000-0005-0000-0000-00001D680000}"/>
    <cellStyle name="Normal 3 3 2 3 2 4 4" xfId="27650" xr:uid="{00000000-0005-0000-0000-00001E680000}"/>
    <cellStyle name="Normal 3 3 2 3 2 4 4 2" xfId="27651" xr:uid="{00000000-0005-0000-0000-00001F680000}"/>
    <cellStyle name="Normal 3 3 2 3 2 4 5" xfId="27652" xr:uid="{00000000-0005-0000-0000-000020680000}"/>
    <cellStyle name="Normal 3 3 2 3 2 5" xfId="27653" xr:uid="{00000000-0005-0000-0000-000021680000}"/>
    <cellStyle name="Normal 3 3 2 3 2 5 2" xfId="27654" xr:uid="{00000000-0005-0000-0000-000022680000}"/>
    <cellStyle name="Normal 3 3 2 3 2 5 2 2" xfId="27655" xr:uid="{00000000-0005-0000-0000-000023680000}"/>
    <cellStyle name="Normal 3 3 2 3 2 5 2 2 2" xfId="27656" xr:uid="{00000000-0005-0000-0000-000024680000}"/>
    <cellStyle name="Normal 3 3 2 3 2 5 2 3" xfId="27657" xr:uid="{00000000-0005-0000-0000-000025680000}"/>
    <cellStyle name="Normal 3 3 2 3 2 5 3" xfId="27658" xr:uid="{00000000-0005-0000-0000-000026680000}"/>
    <cellStyle name="Normal 3 3 2 3 2 5 3 2" xfId="27659" xr:uid="{00000000-0005-0000-0000-000027680000}"/>
    <cellStyle name="Normal 3 3 2 3 2 5 4" xfId="27660" xr:uid="{00000000-0005-0000-0000-000028680000}"/>
    <cellStyle name="Normal 3 3 2 3 2 6" xfId="27661" xr:uid="{00000000-0005-0000-0000-000029680000}"/>
    <cellStyle name="Normal 3 3 2 3 2 6 2" xfId="27662" xr:uid="{00000000-0005-0000-0000-00002A680000}"/>
    <cellStyle name="Normal 3 3 2 3 2 6 2 2" xfId="27663" xr:uid="{00000000-0005-0000-0000-00002B680000}"/>
    <cellStyle name="Normal 3 3 2 3 2 6 2 2 2" xfId="27664" xr:uid="{00000000-0005-0000-0000-00002C680000}"/>
    <cellStyle name="Normal 3 3 2 3 2 6 2 3" xfId="27665" xr:uid="{00000000-0005-0000-0000-00002D680000}"/>
    <cellStyle name="Normal 3 3 2 3 2 6 3" xfId="27666" xr:uid="{00000000-0005-0000-0000-00002E680000}"/>
    <cellStyle name="Normal 3 3 2 3 2 6 3 2" xfId="27667" xr:uid="{00000000-0005-0000-0000-00002F680000}"/>
    <cellStyle name="Normal 3 3 2 3 2 6 4" xfId="27668" xr:uid="{00000000-0005-0000-0000-000030680000}"/>
    <cellStyle name="Normal 3 3 2 3 2 7" xfId="27669" xr:uid="{00000000-0005-0000-0000-000031680000}"/>
    <cellStyle name="Normal 3 3 2 3 2 7 2" xfId="27670" xr:uid="{00000000-0005-0000-0000-000032680000}"/>
    <cellStyle name="Normal 3 3 2 3 2 7 2 2" xfId="27671" xr:uid="{00000000-0005-0000-0000-000033680000}"/>
    <cellStyle name="Normal 3 3 2 3 2 7 3" xfId="27672" xr:uid="{00000000-0005-0000-0000-000034680000}"/>
    <cellStyle name="Normal 3 3 2 3 2 8" xfId="27673" xr:uid="{00000000-0005-0000-0000-000035680000}"/>
    <cellStyle name="Normal 3 3 2 3 2 8 2" xfId="27674" xr:uid="{00000000-0005-0000-0000-000036680000}"/>
    <cellStyle name="Normal 3 3 2 3 2 9" xfId="27675" xr:uid="{00000000-0005-0000-0000-000037680000}"/>
    <cellStyle name="Normal 3 3 2 3 2 9 2" xfId="27676" xr:uid="{00000000-0005-0000-0000-000038680000}"/>
    <cellStyle name="Normal 3 3 2 3 3" xfId="27677" xr:uid="{00000000-0005-0000-0000-000039680000}"/>
    <cellStyle name="Normal 3 3 2 3 3 10" xfId="27678" xr:uid="{00000000-0005-0000-0000-00003A680000}"/>
    <cellStyle name="Normal 3 3 2 3 3 11" xfId="27679" xr:uid="{00000000-0005-0000-0000-00003B680000}"/>
    <cellStyle name="Normal 3 3 2 3 3 2" xfId="27680" xr:uid="{00000000-0005-0000-0000-00003C680000}"/>
    <cellStyle name="Normal 3 3 2 3 3 2 10" xfId="27681" xr:uid="{00000000-0005-0000-0000-00003D680000}"/>
    <cellStyle name="Normal 3 3 2 3 3 2 2" xfId="27682" xr:uid="{00000000-0005-0000-0000-00003E680000}"/>
    <cellStyle name="Normal 3 3 2 3 3 2 2 2" xfId="27683" xr:uid="{00000000-0005-0000-0000-00003F680000}"/>
    <cellStyle name="Normal 3 3 2 3 3 2 2 2 2" xfId="27684" xr:uid="{00000000-0005-0000-0000-000040680000}"/>
    <cellStyle name="Normal 3 3 2 3 3 2 2 2 2 2" xfId="27685" xr:uid="{00000000-0005-0000-0000-000041680000}"/>
    <cellStyle name="Normal 3 3 2 3 3 2 2 2 2 2 2" xfId="27686" xr:uid="{00000000-0005-0000-0000-000042680000}"/>
    <cellStyle name="Normal 3 3 2 3 3 2 2 2 2 2 2 2" xfId="27687" xr:uid="{00000000-0005-0000-0000-000043680000}"/>
    <cellStyle name="Normal 3 3 2 3 3 2 2 2 2 2 3" xfId="27688" xr:uid="{00000000-0005-0000-0000-000044680000}"/>
    <cellStyle name="Normal 3 3 2 3 3 2 2 2 2 3" xfId="27689" xr:uid="{00000000-0005-0000-0000-000045680000}"/>
    <cellStyle name="Normal 3 3 2 3 3 2 2 2 2 3 2" xfId="27690" xr:uid="{00000000-0005-0000-0000-000046680000}"/>
    <cellStyle name="Normal 3 3 2 3 3 2 2 2 2 4" xfId="27691" xr:uid="{00000000-0005-0000-0000-000047680000}"/>
    <cellStyle name="Normal 3 3 2 3 3 2 2 2 3" xfId="27692" xr:uid="{00000000-0005-0000-0000-000048680000}"/>
    <cellStyle name="Normal 3 3 2 3 3 2 2 2 3 2" xfId="27693" xr:uid="{00000000-0005-0000-0000-000049680000}"/>
    <cellStyle name="Normal 3 3 2 3 3 2 2 2 3 2 2" xfId="27694" xr:uid="{00000000-0005-0000-0000-00004A680000}"/>
    <cellStyle name="Normal 3 3 2 3 3 2 2 2 3 3" xfId="27695" xr:uid="{00000000-0005-0000-0000-00004B680000}"/>
    <cellStyle name="Normal 3 3 2 3 3 2 2 2 4" xfId="27696" xr:uid="{00000000-0005-0000-0000-00004C680000}"/>
    <cellStyle name="Normal 3 3 2 3 3 2 2 2 4 2" xfId="27697" xr:uid="{00000000-0005-0000-0000-00004D680000}"/>
    <cellStyle name="Normal 3 3 2 3 3 2 2 2 5" xfId="27698" xr:uid="{00000000-0005-0000-0000-00004E680000}"/>
    <cellStyle name="Normal 3 3 2 3 3 2 2 3" xfId="27699" xr:uid="{00000000-0005-0000-0000-00004F680000}"/>
    <cellStyle name="Normal 3 3 2 3 3 2 2 3 2" xfId="27700" xr:uid="{00000000-0005-0000-0000-000050680000}"/>
    <cellStyle name="Normal 3 3 2 3 3 2 2 3 2 2" xfId="27701" xr:uid="{00000000-0005-0000-0000-000051680000}"/>
    <cellStyle name="Normal 3 3 2 3 3 2 2 3 2 2 2" xfId="27702" xr:uid="{00000000-0005-0000-0000-000052680000}"/>
    <cellStyle name="Normal 3 3 2 3 3 2 2 3 2 3" xfId="27703" xr:uid="{00000000-0005-0000-0000-000053680000}"/>
    <cellStyle name="Normal 3 3 2 3 3 2 2 3 3" xfId="27704" xr:uid="{00000000-0005-0000-0000-000054680000}"/>
    <cellStyle name="Normal 3 3 2 3 3 2 2 3 3 2" xfId="27705" xr:uid="{00000000-0005-0000-0000-000055680000}"/>
    <cellStyle name="Normal 3 3 2 3 3 2 2 3 4" xfId="27706" xr:uid="{00000000-0005-0000-0000-000056680000}"/>
    <cellStyle name="Normal 3 3 2 3 3 2 2 4" xfId="27707" xr:uid="{00000000-0005-0000-0000-000057680000}"/>
    <cellStyle name="Normal 3 3 2 3 3 2 2 4 2" xfId="27708" xr:uid="{00000000-0005-0000-0000-000058680000}"/>
    <cellStyle name="Normal 3 3 2 3 3 2 2 4 2 2" xfId="27709" xr:uid="{00000000-0005-0000-0000-000059680000}"/>
    <cellStyle name="Normal 3 3 2 3 3 2 2 4 2 2 2" xfId="27710" xr:uid="{00000000-0005-0000-0000-00005A680000}"/>
    <cellStyle name="Normal 3 3 2 3 3 2 2 4 2 3" xfId="27711" xr:uid="{00000000-0005-0000-0000-00005B680000}"/>
    <cellStyle name="Normal 3 3 2 3 3 2 2 4 3" xfId="27712" xr:uid="{00000000-0005-0000-0000-00005C680000}"/>
    <cellStyle name="Normal 3 3 2 3 3 2 2 4 3 2" xfId="27713" xr:uid="{00000000-0005-0000-0000-00005D680000}"/>
    <cellStyle name="Normal 3 3 2 3 3 2 2 4 4" xfId="27714" xr:uid="{00000000-0005-0000-0000-00005E680000}"/>
    <cellStyle name="Normal 3 3 2 3 3 2 2 5" xfId="27715" xr:uid="{00000000-0005-0000-0000-00005F680000}"/>
    <cellStyle name="Normal 3 3 2 3 3 2 2 5 2" xfId="27716" xr:uid="{00000000-0005-0000-0000-000060680000}"/>
    <cellStyle name="Normal 3 3 2 3 3 2 2 5 2 2" xfId="27717" xr:uid="{00000000-0005-0000-0000-000061680000}"/>
    <cellStyle name="Normal 3 3 2 3 3 2 2 5 3" xfId="27718" xr:uid="{00000000-0005-0000-0000-000062680000}"/>
    <cellStyle name="Normal 3 3 2 3 3 2 2 6" xfId="27719" xr:uid="{00000000-0005-0000-0000-000063680000}"/>
    <cellStyle name="Normal 3 3 2 3 3 2 2 6 2" xfId="27720" xr:uid="{00000000-0005-0000-0000-000064680000}"/>
    <cellStyle name="Normal 3 3 2 3 3 2 2 7" xfId="27721" xr:uid="{00000000-0005-0000-0000-000065680000}"/>
    <cellStyle name="Normal 3 3 2 3 3 2 2 7 2" xfId="27722" xr:uid="{00000000-0005-0000-0000-000066680000}"/>
    <cellStyle name="Normal 3 3 2 3 3 2 2 8" xfId="27723" xr:uid="{00000000-0005-0000-0000-000067680000}"/>
    <cellStyle name="Normal 3 3 2 3 3 2 3" xfId="27724" xr:uid="{00000000-0005-0000-0000-000068680000}"/>
    <cellStyle name="Normal 3 3 2 3 3 2 3 2" xfId="27725" xr:uid="{00000000-0005-0000-0000-000069680000}"/>
    <cellStyle name="Normal 3 3 2 3 3 2 3 2 2" xfId="27726" xr:uid="{00000000-0005-0000-0000-00006A680000}"/>
    <cellStyle name="Normal 3 3 2 3 3 2 3 2 2 2" xfId="27727" xr:uid="{00000000-0005-0000-0000-00006B680000}"/>
    <cellStyle name="Normal 3 3 2 3 3 2 3 2 2 2 2" xfId="27728" xr:uid="{00000000-0005-0000-0000-00006C680000}"/>
    <cellStyle name="Normal 3 3 2 3 3 2 3 2 2 3" xfId="27729" xr:uid="{00000000-0005-0000-0000-00006D680000}"/>
    <cellStyle name="Normal 3 3 2 3 3 2 3 2 3" xfId="27730" xr:uid="{00000000-0005-0000-0000-00006E680000}"/>
    <cellStyle name="Normal 3 3 2 3 3 2 3 2 3 2" xfId="27731" xr:uid="{00000000-0005-0000-0000-00006F680000}"/>
    <cellStyle name="Normal 3 3 2 3 3 2 3 2 4" xfId="27732" xr:uid="{00000000-0005-0000-0000-000070680000}"/>
    <cellStyle name="Normal 3 3 2 3 3 2 3 3" xfId="27733" xr:uid="{00000000-0005-0000-0000-000071680000}"/>
    <cellStyle name="Normal 3 3 2 3 3 2 3 3 2" xfId="27734" xr:uid="{00000000-0005-0000-0000-000072680000}"/>
    <cellStyle name="Normal 3 3 2 3 3 2 3 3 2 2" xfId="27735" xr:uid="{00000000-0005-0000-0000-000073680000}"/>
    <cellStyle name="Normal 3 3 2 3 3 2 3 3 3" xfId="27736" xr:uid="{00000000-0005-0000-0000-000074680000}"/>
    <cellStyle name="Normal 3 3 2 3 3 2 3 4" xfId="27737" xr:uid="{00000000-0005-0000-0000-000075680000}"/>
    <cellStyle name="Normal 3 3 2 3 3 2 3 4 2" xfId="27738" xr:uid="{00000000-0005-0000-0000-000076680000}"/>
    <cellStyle name="Normal 3 3 2 3 3 2 3 5" xfId="27739" xr:uid="{00000000-0005-0000-0000-000077680000}"/>
    <cellStyle name="Normal 3 3 2 3 3 2 4" xfId="27740" xr:uid="{00000000-0005-0000-0000-000078680000}"/>
    <cellStyle name="Normal 3 3 2 3 3 2 4 2" xfId="27741" xr:uid="{00000000-0005-0000-0000-000079680000}"/>
    <cellStyle name="Normal 3 3 2 3 3 2 4 2 2" xfId="27742" xr:uid="{00000000-0005-0000-0000-00007A680000}"/>
    <cellStyle name="Normal 3 3 2 3 3 2 4 2 2 2" xfId="27743" xr:uid="{00000000-0005-0000-0000-00007B680000}"/>
    <cellStyle name="Normal 3 3 2 3 3 2 4 2 3" xfId="27744" xr:uid="{00000000-0005-0000-0000-00007C680000}"/>
    <cellStyle name="Normal 3 3 2 3 3 2 4 3" xfId="27745" xr:uid="{00000000-0005-0000-0000-00007D680000}"/>
    <cellStyle name="Normal 3 3 2 3 3 2 4 3 2" xfId="27746" xr:uid="{00000000-0005-0000-0000-00007E680000}"/>
    <cellStyle name="Normal 3 3 2 3 3 2 4 4" xfId="27747" xr:uid="{00000000-0005-0000-0000-00007F680000}"/>
    <cellStyle name="Normal 3 3 2 3 3 2 5" xfId="27748" xr:uid="{00000000-0005-0000-0000-000080680000}"/>
    <cellStyle name="Normal 3 3 2 3 3 2 5 2" xfId="27749" xr:uid="{00000000-0005-0000-0000-000081680000}"/>
    <cellStyle name="Normal 3 3 2 3 3 2 5 2 2" xfId="27750" xr:uid="{00000000-0005-0000-0000-000082680000}"/>
    <cellStyle name="Normal 3 3 2 3 3 2 5 2 2 2" xfId="27751" xr:uid="{00000000-0005-0000-0000-000083680000}"/>
    <cellStyle name="Normal 3 3 2 3 3 2 5 2 3" xfId="27752" xr:uid="{00000000-0005-0000-0000-000084680000}"/>
    <cellStyle name="Normal 3 3 2 3 3 2 5 3" xfId="27753" xr:uid="{00000000-0005-0000-0000-000085680000}"/>
    <cellStyle name="Normal 3 3 2 3 3 2 5 3 2" xfId="27754" xr:uid="{00000000-0005-0000-0000-000086680000}"/>
    <cellStyle name="Normal 3 3 2 3 3 2 5 4" xfId="27755" xr:uid="{00000000-0005-0000-0000-000087680000}"/>
    <cellStyle name="Normal 3 3 2 3 3 2 6" xfId="27756" xr:uid="{00000000-0005-0000-0000-000088680000}"/>
    <cellStyle name="Normal 3 3 2 3 3 2 6 2" xfId="27757" xr:uid="{00000000-0005-0000-0000-000089680000}"/>
    <cellStyle name="Normal 3 3 2 3 3 2 6 2 2" xfId="27758" xr:uid="{00000000-0005-0000-0000-00008A680000}"/>
    <cellStyle name="Normal 3 3 2 3 3 2 6 3" xfId="27759" xr:uid="{00000000-0005-0000-0000-00008B680000}"/>
    <cellStyle name="Normal 3 3 2 3 3 2 7" xfId="27760" xr:uid="{00000000-0005-0000-0000-00008C680000}"/>
    <cellStyle name="Normal 3 3 2 3 3 2 7 2" xfId="27761" xr:uid="{00000000-0005-0000-0000-00008D680000}"/>
    <cellStyle name="Normal 3 3 2 3 3 2 8" xfId="27762" xr:uid="{00000000-0005-0000-0000-00008E680000}"/>
    <cellStyle name="Normal 3 3 2 3 3 2 8 2" xfId="27763" xr:uid="{00000000-0005-0000-0000-00008F680000}"/>
    <cellStyle name="Normal 3 3 2 3 3 2 9" xfId="27764" xr:uid="{00000000-0005-0000-0000-000090680000}"/>
    <cellStyle name="Normal 3 3 2 3 3 3" xfId="27765" xr:uid="{00000000-0005-0000-0000-000091680000}"/>
    <cellStyle name="Normal 3 3 2 3 3 3 2" xfId="27766" xr:uid="{00000000-0005-0000-0000-000092680000}"/>
    <cellStyle name="Normal 3 3 2 3 3 3 2 2" xfId="27767" xr:uid="{00000000-0005-0000-0000-000093680000}"/>
    <cellStyle name="Normal 3 3 2 3 3 3 2 2 2" xfId="27768" xr:uid="{00000000-0005-0000-0000-000094680000}"/>
    <cellStyle name="Normal 3 3 2 3 3 3 2 2 2 2" xfId="27769" xr:uid="{00000000-0005-0000-0000-000095680000}"/>
    <cellStyle name="Normal 3 3 2 3 3 3 2 2 2 2 2" xfId="27770" xr:uid="{00000000-0005-0000-0000-000096680000}"/>
    <cellStyle name="Normal 3 3 2 3 3 3 2 2 2 3" xfId="27771" xr:uid="{00000000-0005-0000-0000-000097680000}"/>
    <cellStyle name="Normal 3 3 2 3 3 3 2 2 3" xfId="27772" xr:uid="{00000000-0005-0000-0000-000098680000}"/>
    <cellStyle name="Normal 3 3 2 3 3 3 2 2 3 2" xfId="27773" xr:uid="{00000000-0005-0000-0000-000099680000}"/>
    <cellStyle name="Normal 3 3 2 3 3 3 2 2 4" xfId="27774" xr:uid="{00000000-0005-0000-0000-00009A680000}"/>
    <cellStyle name="Normal 3 3 2 3 3 3 2 3" xfId="27775" xr:uid="{00000000-0005-0000-0000-00009B680000}"/>
    <cellStyle name="Normal 3 3 2 3 3 3 2 3 2" xfId="27776" xr:uid="{00000000-0005-0000-0000-00009C680000}"/>
    <cellStyle name="Normal 3 3 2 3 3 3 2 3 2 2" xfId="27777" xr:uid="{00000000-0005-0000-0000-00009D680000}"/>
    <cellStyle name="Normal 3 3 2 3 3 3 2 3 3" xfId="27778" xr:uid="{00000000-0005-0000-0000-00009E680000}"/>
    <cellStyle name="Normal 3 3 2 3 3 3 2 4" xfId="27779" xr:uid="{00000000-0005-0000-0000-00009F680000}"/>
    <cellStyle name="Normal 3 3 2 3 3 3 2 4 2" xfId="27780" xr:uid="{00000000-0005-0000-0000-0000A0680000}"/>
    <cellStyle name="Normal 3 3 2 3 3 3 2 5" xfId="27781" xr:uid="{00000000-0005-0000-0000-0000A1680000}"/>
    <cellStyle name="Normal 3 3 2 3 3 3 3" xfId="27782" xr:uid="{00000000-0005-0000-0000-0000A2680000}"/>
    <cellStyle name="Normal 3 3 2 3 3 3 3 2" xfId="27783" xr:uid="{00000000-0005-0000-0000-0000A3680000}"/>
    <cellStyle name="Normal 3 3 2 3 3 3 3 2 2" xfId="27784" xr:uid="{00000000-0005-0000-0000-0000A4680000}"/>
    <cellStyle name="Normal 3 3 2 3 3 3 3 2 2 2" xfId="27785" xr:uid="{00000000-0005-0000-0000-0000A5680000}"/>
    <cellStyle name="Normal 3 3 2 3 3 3 3 2 3" xfId="27786" xr:uid="{00000000-0005-0000-0000-0000A6680000}"/>
    <cellStyle name="Normal 3 3 2 3 3 3 3 3" xfId="27787" xr:uid="{00000000-0005-0000-0000-0000A7680000}"/>
    <cellStyle name="Normal 3 3 2 3 3 3 3 3 2" xfId="27788" xr:uid="{00000000-0005-0000-0000-0000A8680000}"/>
    <cellStyle name="Normal 3 3 2 3 3 3 3 4" xfId="27789" xr:uid="{00000000-0005-0000-0000-0000A9680000}"/>
    <cellStyle name="Normal 3 3 2 3 3 3 4" xfId="27790" xr:uid="{00000000-0005-0000-0000-0000AA680000}"/>
    <cellStyle name="Normal 3 3 2 3 3 3 4 2" xfId="27791" xr:uid="{00000000-0005-0000-0000-0000AB680000}"/>
    <cellStyle name="Normal 3 3 2 3 3 3 4 2 2" xfId="27792" xr:uid="{00000000-0005-0000-0000-0000AC680000}"/>
    <cellStyle name="Normal 3 3 2 3 3 3 4 2 2 2" xfId="27793" xr:uid="{00000000-0005-0000-0000-0000AD680000}"/>
    <cellStyle name="Normal 3 3 2 3 3 3 4 2 3" xfId="27794" xr:uid="{00000000-0005-0000-0000-0000AE680000}"/>
    <cellStyle name="Normal 3 3 2 3 3 3 4 3" xfId="27795" xr:uid="{00000000-0005-0000-0000-0000AF680000}"/>
    <cellStyle name="Normal 3 3 2 3 3 3 4 3 2" xfId="27796" xr:uid="{00000000-0005-0000-0000-0000B0680000}"/>
    <cellStyle name="Normal 3 3 2 3 3 3 4 4" xfId="27797" xr:uid="{00000000-0005-0000-0000-0000B1680000}"/>
    <cellStyle name="Normal 3 3 2 3 3 3 5" xfId="27798" xr:uid="{00000000-0005-0000-0000-0000B2680000}"/>
    <cellStyle name="Normal 3 3 2 3 3 3 5 2" xfId="27799" xr:uid="{00000000-0005-0000-0000-0000B3680000}"/>
    <cellStyle name="Normal 3 3 2 3 3 3 5 2 2" xfId="27800" xr:uid="{00000000-0005-0000-0000-0000B4680000}"/>
    <cellStyle name="Normal 3 3 2 3 3 3 5 3" xfId="27801" xr:uid="{00000000-0005-0000-0000-0000B5680000}"/>
    <cellStyle name="Normal 3 3 2 3 3 3 6" xfId="27802" xr:uid="{00000000-0005-0000-0000-0000B6680000}"/>
    <cellStyle name="Normal 3 3 2 3 3 3 6 2" xfId="27803" xr:uid="{00000000-0005-0000-0000-0000B7680000}"/>
    <cellStyle name="Normal 3 3 2 3 3 3 7" xfId="27804" xr:uid="{00000000-0005-0000-0000-0000B8680000}"/>
    <cellStyle name="Normal 3 3 2 3 3 3 7 2" xfId="27805" xr:uid="{00000000-0005-0000-0000-0000B9680000}"/>
    <cellStyle name="Normal 3 3 2 3 3 3 8" xfId="27806" xr:uid="{00000000-0005-0000-0000-0000BA680000}"/>
    <cellStyle name="Normal 3 3 2 3 3 4" xfId="27807" xr:uid="{00000000-0005-0000-0000-0000BB680000}"/>
    <cellStyle name="Normal 3 3 2 3 3 4 2" xfId="27808" xr:uid="{00000000-0005-0000-0000-0000BC680000}"/>
    <cellStyle name="Normal 3 3 2 3 3 4 2 2" xfId="27809" xr:uid="{00000000-0005-0000-0000-0000BD680000}"/>
    <cellStyle name="Normal 3 3 2 3 3 4 2 2 2" xfId="27810" xr:uid="{00000000-0005-0000-0000-0000BE680000}"/>
    <cellStyle name="Normal 3 3 2 3 3 4 2 2 2 2" xfId="27811" xr:uid="{00000000-0005-0000-0000-0000BF680000}"/>
    <cellStyle name="Normal 3 3 2 3 3 4 2 2 3" xfId="27812" xr:uid="{00000000-0005-0000-0000-0000C0680000}"/>
    <cellStyle name="Normal 3 3 2 3 3 4 2 3" xfId="27813" xr:uid="{00000000-0005-0000-0000-0000C1680000}"/>
    <cellStyle name="Normal 3 3 2 3 3 4 2 3 2" xfId="27814" xr:uid="{00000000-0005-0000-0000-0000C2680000}"/>
    <cellStyle name="Normal 3 3 2 3 3 4 2 4" xfId="27815" xr:uid="{00000000-0005-0000-0000-0000C3680000}"/>
    <cellStyle name="Normal 3 3 2 3 3 4 3" xfId="27816" xr:uid="{00000000-0005-0000-0000-0000C4680000}"/>
    <cellStyle name="Normal 3 3 2 3 3 4 3 2" xfId="27817" xr:uid="{00000000-0005-0000-0000-0000C5680000}"/>
    <cellStyle name="Normal 3 3 2 3 3 4 3 2 2" xfId="27818" xr:uid="{00000000-0005-0000-0000-0000C6680000}"/>
    <cellStyle name="Normal 3 3 2 3 3 4 3 3" xfId="27819" xr:uid="{00000000-0005-0000-0000-0000C7680000}"/>
    <cellStyle name="Normal 3 3 2 3 3 4 4" xfId="27820" xr:uid="{00000000-0005-0000-0000-0000C8680000}"/>
    <cellStyle name="Normal 3 3 2 3 3 4 4 2" xfId="27821" xr:uid="{00000000-0005-0000-0000-0000C9680000}"/>
    <cellStyle name="Normal 3 3 2 3 3 4 5" xfId="27822" xr:uid="{00000000-0005-0000-0000-0000CA680000}"/>
    <cellStyle name="Normal 3 3 2 3 3 5" xfId="27823" xr:uid="{00000000-0005-0000-0000-0000CB680000}"/>
    <cellStyle name="Normal 3 3 2 3 3 5 2" xfId="27824" xr:uid="{00000000-0005-0000-0000-0000CC680000}"/>
    <cellStyle name="Normal 3 3 2 3 3 5 2 2" xfId="27825" xr:uid="{00000000-0005-0000-0000-0000CD680000}"/>
    <cellStyle name="Normal 3 3 2 3 3 5 2 2 2" xfId="27826" xr:uid="{00000000-0005-0000-0000-0000CE680000}"/>
    <cellStyle name="Normal 3 3 2 3 3 5 2 3" xfId="27827" xr:uid="{00000000-0005-0000-0000-0000CF680000}"/>
    <cellStyle name="Normal 3 3 2 3 3 5 3" xfId="27828" xr:uid="{00000000-0005-0000-0000-0000D0680000}"/>
    <cellStyle name="Normal 3 3 2 3 3 5 3 2" xfId="27829" xr:uid="{00000000-0005-0000-0000-0000D1680000}"/>
    <cellStyle name="Normal 3 3 2 3 3 5 4" xfId="27830" xr:uid="{00000000-0005-0000-0000-0000D2680000}"/>
    <cellStyle name="Normal 3 3 2 3 3 6" xfId="27831" xr:uid="{00000000-0005-0000-0000-0000D3680000}"/>
    <cellStyle name="Normal 3 3 2 3 3 6 2" xfId="27832" xr:uid="{00000000-0005-0000-0000-0000D4680000}"/>
    <cellStyle name="Normal 3 3 2 3 3 6 2 2" xfId="27833" xr:uid="{00000000-0005-0000-0000-0000D5680000}"/>
    <cellStyle name="Normal 3 3 2 3 3 6 2 2 2" xfId="27834" xr:uid="{00000000-0005-0000-0000-0000D6680000}"/>
    <cellStyle name="Normal 3 3 2 3 3 6 2 3" xfId="27835" xr:uid="{00000000-0005-0000-0000-0000D7680000}"/>
    <cellStyle name="Normal 3 3 2 3 3 6 3" xfId="27836" xr:uid="{00000000-0005-0000-0000-0000D8680000}"/>
    <cellStyle name="Normal 3 3 2 3 3 6 3 2" xfId="27837" xr:uid="{00000000-0005-0000-0000-0000D9680000}"/>
    <cellStyle name="Normal 3 3 2 3 3 6 4" xfId="27838" xr:uid="{00000000-0005-0000-0000-0000DA680000}"/>
    <cellStyle name="Normal 3 3 2 3 3 7" xfId="27839" xr:uid="{00000000-0005-0000-0000-0000DB680000}"/>
    <cellStyle name="Normal 3 3 2 3 3 7 2" xfId="27840" xr:uid="{00000000-0005-0000-0000-0000DC680000}"/>
    <cellStyle name="Normal 3 3 2 3 3 7 2 2" xfId="27841" xr:uid="{00000000-0005-0000-0000-0000DD680000}"/>
    <cellStyle name="Normal 3 3 2 3 3 7 3" xfId="27842" xr:uid="{00000000-0005-0000-0000-0000DE680000}"/>
    <cellStyle name="Normal 3 3 2 3 3 8" xfId="27843" xr:uid="{00000000-0005-0000-0000-0000DF680000}"/>
    <cellStyle name="Normal 3 3 2 3 3 8 2" xfId="27844" xr:uid="{00000000-0005-0000-0000-0000E0680000}"/>
    <cellStyle name="Normal 3 3 2 3 3 9" xfId="27845" xr:uid="{00000000-0005-0000-0000-0000E1680000}"/>
    <cellStyle name="Normal 3 3 2 3 3 9 2" xfId="27846" xr:uid="{00000000-0005-0000-0000-0000E2680000}"/>
    <cellStyle name="Normal 3 3 2 3 4" xfId="27847" xr:uid="{00000000-0005-0000-0000-0000E3680000}"/>
    <cellStyle name="Normal 3 3 2 3 4 10" xfId="27848" xr:uid="{00000000-0005-0000-0000-0000E4680000}"/>
    <cellStyle name="Normal 3 3 2 3 4 11" xfId="27849" xr:uid="{00000000-0005-0000-0000-0000E5680000}"/>
    <cellStyle name="Normal 3 3 2 3 4 2" xfId="27850" xr:uid="{00000000-0005-0000-0000-0000E6680000}"/>
    <cellStyle name="Normal 3 3 2 3 4 2 2" xfId="27851" xr:uid="{00000000-0005-0000-0000-0000E7680000}"/>
    <cellStyle name="Normal 3 3 2 3 4 2 2 2" xfId="27852" xr:uid="{00000000-0005-0000-0000-0000E8680000}"/>
    <cellStyle name="Normal 3 3 2 3 4 2 2 2 2" xfId="27853" xr:uid="{00000000-0005-0000-0000-0000E9680000}"/>
    <cellStyle name="Normal 3 3 2 3 4 2 2 2 2 2" xfId="27854" xr:uid="{00000000-0005-0000-0000-0000EA680000}"/>
    <cellStyle name="Normal 3 3 2 3 4 2 2 2 2 2 2" xfId="27855" xr:uid="{00000000-0005-0000-0000-0000EB680000}"/>
    <cellStyle name="Normal 3 3 2 3 4 2 2 2 2 2 2 2" xfId="27856" xr:uid="{00000000-0005-0000-0000-0000EC680000}"/>
    <cellStyle name="Normal 3 3 2 3 4 2 2 2 2 2 3" xfId="27857" xr:uid="{00000000-0005-0000-0000-0000ED680000}"/>
    <cellStyle name="Normal 3 3 2 3 4 2 2 2 2 3" xfId="27858" xr:uid="{00000000-0005-0000-0000-0000EE680000}"/>
    <cellStyle name="Normal 3 3 2 3 4 2 2 2 2 3 2" xfId="27859" xr:uid="{00000000-0005-0000-0000-0000EF680000}"/>
    <cellStyle name="Normal 3 3 2 3 4 2 2 2 2 4" xfId="27860" xr:uid="{00000000-0005-0000-0000-0000F0680000}"/>
    <cellStyle name="Normal 3 3 2 3 4 2 2 2 3" xfId="27861" xr:uid="{00000000-0005-0000-0000-0000F1680000}"/>
    <cellStyle name="Normal 3 3 2 3 4 2 2 2 3 2" xfId="27862" xr:uid="{00000000-0005-0000-0000-0000F2680000}"/>
    <cellStyle name="Normal 3 3 2 3 4 2 2 2 3 2 2" xfId="27863" xr:uid="{00000000-0005-0000-0000-0000F3680000}"/>
    <cellStyle name="Normal 3 3 2 3 4 2 2 2 3 3" xfId="27864" xr:uid="{00000000-0005-0000-0000-0000F4680000}"/>
    <cellStyle name="Normal 3 3 2 3 4 2 2 2 4" xfId="27865" xr:uid="{00000000-0005-0000-0000-0000F5680000}"/>
    <cellStyle name="Normal 3 3 2 3 4 2 2 2 4 2" xfId="27866" xr:uid="{00000000-0005-0000-0000-0000F6680000}"/>
    <cellStyle name="Normal 3 3 2 3 4 2 2 2 5" xfId="27867" xr:uid="{00000000-0005-0000-0000-0000F7680000}"/>
    <cellStyle name="Normal 3 3 2 3 4 2 2 3" xfId="27868" xr:uid="{00000000-0005-0000-0000-0000F8680000}"/>
    <cellStyle name="Normal 3 3 2 3 4 2 2 3 2" xfId="27869" xr:uid="{00000000-0005-0000-0000-0000F9680000}"/>
    <cellStyle name="Normal 3 3 2 3 4 2 2 3 2 2" xfId="27870" xr:uid="{00000000-0005-0000-0000-0000FA680000}"/>
    <cellStyle name="Normal 3 3 2 3 4 2 2 3 2 2 2" xfId="27871" xr:uid="{00000000-0005-0000-0000-0000FB680000}"/>
    <cellStyle name="Normal 3 3 2 3 4 2 2 3 2 3" xfId="27872" xr:uid="{00000000-0005-0000-0000-0000FC680000}"/>
    <cellStyle name="Normal 3 3 2 3 4 2 2 3 3" xfId="27873" xr:uid="{00000000-0005-0000-0000-0000FD680000}"/>
    <cellStyle name="Normal 3 3 2 3 4 2 2 3 3 2" xfId="27874" xr:uid="{00000000-0005-0000-0000-0000FE680000}"/>
    <cellStyle name="Normal 3 3 2 3 4 2 2 3 4" xfId="27875" xr:uid="{00000000-0005-0000-0000-0000FF680000}"/>
    <cellStyle name="Normal 3 3 2 3 4 2 2 4" xfId="27876" xr:uid="{00000000-0005-0000-0000-000000690000}"/>
    <cellStyle name="Normal 3 3 2 3 4 2 2 4 2" xfId="27877" xr:uid="{00000000-0005-0000-0000-000001690000}"/>
    <cellStyle name="Normal 3 3 2 3 4 2 2 4 2 2" xfId="27878" xr:uid="{00000000-0005-0000-0000-000002690000}"/>
    <cellStyle name="Normal 3 3 2 3 4 2 2 4 2 2 2" xfId="27879" xr:uid="{00000000-0005-0000-0000-000003690000}"/>
    <cellStyle name="Normal 3 3 2 3 4 2 2 4 2 3" xfId="27880" xr:uid="{00000000-0005-0000-0000-000004690000}"/>
    <cellStyle name="Normal 3 3 2 3 4 2 2 4 3" xfId="27881" xr:uid="{00000000-0005-0000-0000-000005690000}"/>
    <cellStyle name="Normal 3 3 2 3 4 2 2 4 3 2" xfId="27882" xr:uid="{00000000-0005-0000-0000-000006690000}"/>
    <cellStyle name="Normal 3 3 2 3 4 2 2 4 4" xfId="27883" xr:uid="{00000000-0005-0000-0000-000007690000}"/>
    <cellStyle name="Normal 3 3 2 3 4 2 2 5" xfId="27884" xr:uid="{00000000-0005-0000-0000-000008690000}"/>
    <cellStyle name="Normal 3 3 2 3 4 2 2 5 2" xfId="27885" xr:uid="{00000000-0005-0000-0000-000009690000}"/>
    <cellStyle name="Normal 3 3 2 3 4 2 2 5 2 2" xfId="27886" xr:uid="{00000000-0005-0000-0000-00000A690000}"/>
    <cellStyle name="Normal 3 3 2 3 4 2 2 5 3" xfId="27887" xr:uid="{00000000-0005-0000-0000-00000B690000}"/>
    <cellStyle name="Normal 3 3 2 3 4 2 2 6" xfId="27888" xr:uid="{00000000-0005-0000-0000-00000C690000}"/>
    <cellStyle name="Normal 3 3 2 3 4 2 2 6 2" xfId="27889" xr:uid="{00000000-0005-0000-0000-00000D690000}"/>
    <cellStyle name="Normal 3 3 2 3 4 2 2 7" xfId="27890" xr:uid="{00000000-0005-0000-0000-00000E690000}"/>
    <cellStyle name="Normal 3 3 2 3 4 2 2 7 2" xfId="27891" xr:uid="{00000000-0005-0000-0000-00000F690000}"/>
    <cellStyle name="Normal 3 3 2 3 4 2 2 8" xfId="27892" xr:uid="{00000000-0005-0000-0000-000010690000}"/>
    <cellStyle name="Normal 3 3 2 3 4 2 3" xfId="27893" xr:uid="{00000000-0005-0000-0000-000011690000}"/>
    <cellStyle name="Normal 3 3 2 3 4 2 3 2" xfId="27894" xr:uid="{00000000-0005-0000-0000-000012690000}"/>
    <cellStyle name="Normal 3 3 2 3 4 2 3 2 2" xfId="27895" xr:uid="{00000000-0005-0000-0000-000013690000}"/>
    <cellStyle name="Normal 3 3 2 3 4 2 3 2 2 2" xfId="27896" xr:uid="{00000000-0005-0000-0000-000014690000}"/>
    <cellStyle name="Normal 3 3 2 3 4 2 3 2 2 2 2" xfId="27897" xr:uid="{00000000-0005-0000-0000-000015690000}"/>
    <cellStyle name="Normal 3 3 2 3 4 2 3 2 2 3" xfId="27898" xr:uid="{00000000-0005-0000-0000-000016690000}"/>
    <cellStyle name="Normal 3 3 2 3 4 2 3 2 3" xfId="27899" xr:uid="{00000000-0005-0000-0000-000017690000}"/>
    <cellStyle name="Normal 3 3 2 3 4 2 3 2 3 2" xfId="27900" xr:uid="{00000000-0005-0000-0000-000018690000}"/>
    <cellStyle name="Normal 3 3 2 3 4 2 3 2 4" xfId="27901" xr:uid="{00000000-0005-0000-0000-000019690000}"/>
    <cellStyle name="Normal 3 3 2 3 4 2 3 3" xfId="27902" xr:uid="{00000000-0005-0000-0000-00001A690000}"/>
    <cellStyle name="Normal 3 3 2 3 4 2 3 3 2" xfId="27903" xr:uid="{00000000-0005-0000-0000-00001B690000}"/>
    <cellStyle name="Normal 3 3 2 3 4 2 3 3 2 2" xfId="27904" xr:uid="{00000000-0005-0000-0000-00001C690000}"/>
    <cellStyle name="Normal 3 3 2 3 4 2 3 3 3" xfId="27905" xr:uid="{00000000-0005-0000-0000-00001D690000}"/>
    <cellStyle name="Normal 3 3 2 3 4 2 3 4" xfId="27906" xr:uid="{00000000-0005-0000-0000-00001E690000}"/>
    <cellStyle name="Normal 3 3 2 3 4 2 3 4 2" xfId="27907" xr:uid="{00000000-0005-0000-0000-00001F690000}"/>
    <cellStyle name="Normal 3 3 2 3 4 2 3 5" xfId="27908" xr:uid="{00000000-0005-0000-0000-000020690000}"/>
    <cellStyle name="Normal 3 3 2 3 4 2 4" xfId="27909" xr:uid="{00000000-0005-0000-0000-000021690000}"/>
    <cellStyle name="Normal 3 3 2 3 4 2 4 2" xfId="27910" xr:uid="{00000000-0005-0000-0000-000022690000}"/>
    <cellStyle name="Normal 3 3 2 3 4 2 4 2 2" xfId="27911" xr:uid="{00000000-0005-0000-0000-000023690000}"/>
    <cellStyle name="Normal 3 3 2 3 4 2 4 2 2 2" xfId="27912" xr:uid="{00000000-0005-0000-0000-000024690000}"/>
    <cellStyle name="Normal 3 3 2 3 4 2 4 2 3" xfId="27913" xr:uid="{00000000-0005-0000-0000-000025690000}"/>
    <cellStyle name="Normal 3 3 2 3 4 2 4 3" xfId="27914" xr:uid="{00000000-0005-0000-0000-000026690000}"/>
    <cellStyle name="Normal 3 3 2 3 4 2 4 3 2" xfId="27915" xr:uid="{00000000-0005-0000-0000-000027690000}"/>
    <cellStyle name="Normal 3 3 2 3 4 2 4 4" xfId="27916" xr:uid="{00000000-0005-0000-0000-000028690000}"/>
    <cellStyle name="Normal 3 3 2 3 4 2 5" xfId="27917" xr:uid="{00000000-0005-0000-0000-000029690000}"/>
    <cellStyle name="Normal 3 3 2 3 4 2 5 2" xfId="27918" xr:uid="{00000000-0005-0000-0000-00002A690000}"/>
    <cellStyle name="Normal 3 3 2 3 4 2 5 2 2" xfId="27919" xr:uid="{00000000-0005-0000-0000-00002B690000}"/>
    <cellStyle name="Normal 3 3 2 3 4 2 5 2 2 2" xfId="27920" xr:uid="{00000000-0005-0000-0000-00002C690000}"/>
    <cellStyle name="Normal 3 3 2 3 4 2 5 2 3" xfId="27921" xr:uid="{00000000-0005-0000-0000-00002D690000}"/>
    <cellStyle name="Normal 3 3 2 3 4 2 5 3" xfId="27922" xr:uid="{00000000-0005-0000-0000-00002E690000}"/>
    <cellStyle name="Normal 3 3 2 3 4 2 5 3 2" xfId="27923" xr:uid="{00000000-0005-0000-0000-00002F690000}"/>
    <cellStyle name="Normal 3 3 2 3 4 2 5 4" xfId="27924" xr:uid="{00000000-0005-0000-0000-000030690000}"/>
    <cellStyle name="Normal 3 3 2 3 4 2 6" xfId="27925" xr:uid="{00000000-0005-0000-0000-000031690000}"/>
    <cellStyle name="Normal 3 3 2 3 4 2 6 2" xfId="27926" xr:uid="{00000000-0005-0000-0000-000032690000}"/>
    <cellStyle name="Normal 3 3 2 3 4 2 6 2 2" xfId="27927" xr:uid="{00000000-0005-0000-0000-000033690000}"/>
    <cellStyle name="Normal 3 3 2 3 4 2 6 3" xfId="27928" xr:uid="{00000000-0005-0000-0000-000034690000}"/>
    <cellStyle name="Normal 3 3 2 3 4 2 7" xfId="27929" xr:uid="{00000000-0005-0000-0000-000035690000}"/>
    <cellStyle name="Normal 3 3 2 3 4 2 7 2" xfId="27930" xr:uid="{00000000-0005-0000-0000-000036690000}"/>
    <cellStyle name="Normal 3 3 2 3 4 2 8" xfId="27931" xr:uid="{00000000-0005-0000-0000-000037690000}"/>
    <cellStyle name="Normal 3 3 2 3 4 2 8 2" xfId="27932" xr:uid="{00000000-0005-0000-0000-000038690000}"/>
    <cellStyle name="Normal 3 3 2 3 4 2 9" xfId="27933" xr:uid="{00000000-0005-0000-0000-000039690000}"/>
    <cellStyle name="Normal 3 3 2 3 4 3" xfId="27934" xr:uid="{00000000-0005-0000-0000-00003A690000}"/>
    <cellStyle name="Normal 3 3 2 3 4 3 2" xfId="27935" xr:uid="{00000000-0005-0000-0000-00003B690000}"/>
    <cellStyle name="Normal 3 3 2 3 4 3 2 2" xfId="27936" xr:uid="{00000000-0005-0000-0000-00003C690000}"/>
    <cellStyle name="Normal 3 3 2 3 4 3 2 2 2" xfId="27937" xr:uid="{00000000-0005-0000-0000-00003D690000}"/>
    <cellStyle name="Normal 3 3 2 3 4 3 2 2 2 2" xfId="27938" xr:uid="{00000000-0005-0000-0000-00003E690000}"/>
    <cellStyle name="Normal 3 3 2 3 4 3 2 2 2 2 2" xfId="27939" xr:uid="{00000000-0005-0000-0000-00003F690000}"/>
    <cellStyle name="Normal 3 3 2 3 4 3 2 2 2 3" xfId="27940" xr:uid="{00000000-0005-0000-0000-000040690000}"/>
    <cellStyle name="Normal 3 3 2 3 4 3 2 2 3" xfId="27941" xr:uid="{00000000-0005-0000-0000-000041690000}"/>
    <cellStyle name="Normal 3 3 2 3 4 3 2 2 3 2" xfId="27942" xr:uid="{00000000-0005-0000-0000-000042690000}"/>
    <cellStyle name="Normal 3 3 2 3 4 3 2 2 4" xfId="27943" xr:uid="{00000000-0005-0000-0000-000043690000}"/>
    <cellStyle name="Normal 3 3 2 3 4 3 2 3" xfId="27944" xr:uid="{00000000-0005-0000-0000-000044690000}"/>
    <cellStyle name="Normal 3 3 2 3 4 3 2 3 2" xfId="27945" xr:uid="{00000000-0005-0000-0000-000045690000}"/>
    <cellStyle name="Normal 3 3 2 3 4 3 2 3 2 2" xfId="27946" xr:uid="{00000000-0005-0000-0000-000046690000}"/>
    <cellStyle name="Normal 3 3 2 3 4 3 2 3 3" xfId="27947" xr:uid="{00000000-0005-0000-0000-000047690000}"/>
    <cellStyle name="Normal 3 3 2 3 4 3 2 4" xfId="27948" xr:uid="{00000000-0005-0000-0000-000048690000}"/>
    <cellStyle name="Normal 3 3 2 3 4 3 2 4 2" xfId="27949" xr:uid="{00000000-0005-0000-0000-000049690000}"/>
    <cellStyle name="Normal 3 3 2 3 4 3 2 5" xfId="27950" xr:uid="{00000000-0005-0000-0000-00004A690000}"/>
    <cellStyle name="Normal 3 3 2 3 4 3 3" xfId="27951" xr:uid="{00000000-0005-0000-0000-00004B690000}"/>
    <cellStyle name="Normal 3 3 2 3 4 3 3 2" xfId="27952" xr:uid="{00000000-0005-0000-0000-00004C690000}"/>
    <cellStyle name="Normal 3 3 2 3 4 3 3 2 2" xfId="27953" xr:uid="{00000000-0005-0000-0000-00004D690000}"/>
    <cellStyle name="Normal 3 3 2 3 4 3 3 2 2 2" xfId="27954" xr:uid="{00000000-0005-0000-0000-00004E690000}"/>
    <cellStyle name="Normal 3 3 2 3 4 3 3 2 3" xfId="27955" xr:uid="{00000000-0005-0000-0000-00004F690000}"/>
    <cellStyle name="Normal 3 3 2 3 4 3 3 3" xfId="27956" xr:uid="{00000000-0005-0000-0000-000050690000}"/>
    <cellStyle name="Normal 3 3 2 3 4 3 3 3 2" xfId="27957" xr:uid="{00000000-0005-0000-0000-000051690000}"/>
    <cellStyle name="Normal 3 3 2 3 4 3 3 4" xfId="27958" xr:uid="{00000000-0005-0000-0000-000052690000}"/>
    <cellStyle name="Normal 3 3 2 3 4 3 4" xfId="27959" xr:uid="{00000000-0005-0000-0000-000053690000}"/>
    <cellStyle name="Normal 3 3 2 3 4 3 4 2" xfId="27960" xr:uid="{00000000-0005-0000-0000-000054690000}"/>
    <cellStyle name="Normal 3 3 2 3 4 3 4 2 2" xfId="27961" xr:uid="{00000000-0005-0000-0000-000055690000}"/>
    <cellStyle name="Normal 3 3 2 3 4 3 4 2 2 2" xfId="27962" xr:uid="{00000000-0005-0000-0000-000056690000}"/>
    <cellStyle name="Normal 3 3 2 3 4 3 4 2 3" xfId="27963" xr:uid="{00000000-0005-0000-0000-000057690000}"/>
    <cellStyle name="Normal 3 3 2 3 4 3 4 3" xfId="27964" xr:uid="{00000000-0005-0000-0000-000058690000}"/>
    <cellStyle name="Normal 3 3 2 3 4 3 4 3 2" xfId="27965" xr:uid="{00000000-0005-0000-0000-000059690000}"/>
    <cellStyle name="Normal 3 3 2 3 4 3 4 4" xfId="27966" xr:uid="{00000000-0005-0000-0000-00005A690000}"/>
    <cellStyle name="Normal 3 3 2 3 4 3 5" xfId="27967" xr:uid="{00000000-0005-0000-0000-00005B690000}"/>
    <cellStyle name="Normal 3 3 2 3 4 3 5 2" xfId="27968" xr:uid="{00000000-0005-0000-0000-00005C690000}"/>
    <cellStyle name="Normal 3 3 2 3 4 3 5 2 2" xfId="27969" xr:uid="{00000000-0005-0000-0000-00005D690000}"/>
    <cellStyle name="Normal 3 3 2 3 4 3 5 3" xfId="27970" xr:uid="{00000000-0005-0000-0000-00005E690000}"/>
    <cellStyle name="Normal 3 3 2 3 4 3 6" xfId="27971" xr:uid="{00000000-0005-0000-0000-00005F690000}"/>
    <cellStyle name="Normal 3 3 2 3 4 3 6 2" xfId="27972" xr:uid="{00000000-0005-0000-0000-000060690000}"/>
    <cellStyle name="Normal 3 3 2 3 4 3 7" xfId="27973" xr:uid="{00000000-0005-0000-0000-000061690000}"/>
    <cellStyle name="Normal 3 3 2 3 4 3 7 2" xfId="27974" xr:uid="{00000000-0005-0000-0000-000062690000}"/>
    <cellStyle name="Normal 3 3 2 3 4 3 8" xfId="27975" xr:uid="{00000000-0005-0000-0000-000063690000}"/>
    <cellStyle name="Normal 3 3 2 3 4 4" xfId="27976" xr:uid="{00000000-0005-0000-0000-000064690000}"/>
    <cellStyle name="Normal 3 3 2 3 4 4 2" xfId="27977" xr:uid="{00000000-0005-0000-0000-000065690000}"/>
    <cellStyle name="Normal 3 3 2 3 4 4 2 2" xfId="27978" xr:uid="{00000000-0005-0000-0000-000066690000}"/>
    <cellStyle name="Normal 3 3 2 3 4 4 2 2 2" xfId="27979" xr:uid="{00000000-0005-0000-0000-000067690000}"/>
    <cellStyle name="Normal 3 3 2 3 4 4 2 2 2 2" xfId="27980" xr:uid="{00000000-0005-0000-0000-000068690000}"/>
    <cellStyle name="Normal 3 3 2 3 4 4 2 2 3" xfId="27981" xr:uid="{00000000-0005-0000-0000-000069690000}"/>
    <cellStyle name="Normal 3 3 2 3 4 4 2 3" xfId="27982" xr:uid="{00000000-0005-0000-0000-00006A690000}"/>
    <cellStyle name="Normal 3 3 2 3 4 4 2 3 2" xfId="27983" xr:uid="{00000000-0005-0000-0000-00006B690000}"/>
    <cellStyle name="Normal 3 3 2 3 4 4 2 4" xfId="27984" xr:uid="{00000000-0005-0000-0000-00006C690000}"/>
    <cellStyle name="Normal 3 3 2 3 4 4 3" xfId="27985" xr:uid="{00000000-0005-0000-0000-00006D690000}"/>
    <cellStyle name="Normal 3 3 2 3 4 4 3 2" xfId="27986" xr:uid="{00000000-0005-0000-0000-00006E690000}"/>
    <cellStyle name="Normal 3 3 2 3 4 4 3 2 2" xfId="27987" xr:uid="{00000000-0005-0000-0000-00006F690000}"/>
    <cellStyle name="Normal 3 3 2 3 4 4 3 3" xfId="27988" xr:uid="{00000000-0005-0000-0000-000070690000}"/>
    <cellStyle name="Normal 3 3 2 3 4 4 4" xfId="27989" xr:uid="{00000000-0005-0000-0000-000071690000}"/>
    <cellStyle name="Normal 3 3 2 3 4 4 4 2" xfId="27990" xr:uid="{00000000-0005-0000-0000-000072690000}"/>
    <cellStyle name="Normal 3 3 2 3 4 4 5" xfId="27991" xr:uid="{00000000-0005-0000-0000-000073690000}"/>
    <cellStyle name="Normal 3 3 2 3 4 5" xfId="27992" xr:uid="{00000000-0005-0000-0000-000074690000}"/>
    <cellStyle name="Normal 3 3 2 3 4 5 2" xfId="27993" xr:uid="{00000000-0005-0000-0000-000075690000}"/>
    <cellStyle name="Normal 3 3 2 3 4 5 2 2" xfId="27994" xr:uid="{00000000-0005-0000-0000-000076690000}"/>
    <cellStyle name="Normal 3 3 2 3 4 5 2 2 2" xfId="27995" xr:uid="{00000000-0005-0000-0000-000077690000}"/>
    <cellStyle name="Normal 3 3 2 3 4 5 2 3" xfId="27996" xr:uid="{00000000-0005-0000-0000-000078690000}"/>
    <cellStyle name="Normal 3 3 2 3 4 5 3" xfId="27997" xr:uid="{00000000-0005-0000-0000-000079690000}"/>
    <cellStyle name="Normal 3 3 2 3 4 5 3 2" xfId="27998" xr:uid="{00000000-0005-0000-0000-00007A690000}"/>
    <cellStyle name="Normal 3 3 2 3 4 5 4" xfId="27999" xr:uid="{00000000-0005-0000-0000-00007B690000}"/>
    <cellStyle name="Normal 3 3 2 3 4 6" xfId="28000" xr:uid="{00000000-0005-0000-0000-00007C690000}"/>
    <cellStyle name="Normal 3 3 2 3 4 6 2" xfId="28001" xr:uid="{00000000-0005-0000-0000-00007D690000}"/>
    <cellStyle name="Normal 3 3 2 3 4 6 2 2" xfId="28002" xr:uid="{00000000-0005-0000-0000-00007E690000}"/>
    <cellStyle name="Normal 3 3 2 3 4 6 2 2 2" xfId="28003" xr:uid="{00000000-0005-0000-0000-00007F690000}"/>
    <cellStyle name="Normal 3 3 2 3 4 6 2 3" xfId="28004" xr:uid="{00000000-0005-0000-0000-000080690000}"/>
    <cellStyle name="Normal 3 3 2 3 4 6 3" xfId="28005" xr:uid="{00000000-0005-0000-0000-000081690000}"/>
    <cellStyle name="Normal 3 3 2 3 4 6 3 2" xfId="28006" xr:uid="{00000000-0005-0000-0000-000082690000}"/>
    <cellStyle name="Normal 3 3 2 3 4 6 4" xfId="28007" xr:uid="{00000000-0005-0000-0000-000083690000}"/>
    <cellStyle name="Normal 3 3 2 3 4 7" xfId="28008" xr:uid="{00000000-0005-0000-0000-000084690000}"/>
    <cellStyle name="Normal 3 3 2 3 4 7 2" xfId="28009" xr:uid="{00000000-0005-0000-0000-000085690000}"/>
    <cellStyle name="Normal 3 3 2 3 4 7 2 2" xfId="28010" xr:uid="{00000000-0005-0000-0000-000086690000}"/>
    <cellStyle name="Normal 3 3 2 3 4 7 3" xfId="28011" xr:uid="{00000000-0005-0000-0000-000087690000}"/>
    <cellStyle name="Normal 3 3 2 3 4 8" xfId="28012" xr:uid="{00000000-0005-0000-0000-000088690000}"/>
    <cellStyle name="Normal 3 3 2 3 4 8 2" xfId="28013" xr:uid="{00000000-0005-0000-0000-000089690000}"/>
    <cellStyle name="Normal 3 3 2 3 4 9" xfId="28014" xr:uid="{00000000-0005-0000-0000-00008A690000}"/>
    <cellStyle name="Normal 3 3 2 3 4 9 2" xfId="28015" xr:uid="{00000000-0005-0000-0000-00008B690000}"/>
    <cellStyle name="Normal 3 3 2 3 5" xfId="28016" xr:uid="{00000000-0005-0000-0000-00008C690000}"/>
    <cellStyle name="Normal 3 3 2 3 5 2" xfId="28017" xr:uid="{00000000-0005-0000-0000-00008D690000}"/>
    <cellStyle name="Normal 3 3 2 3 5 2 2" xfId="28018" xr:uid="{00000000-0005-0000-0000-00008E690000}"/>
    <cellStyle name="Normal 3 3 2 3 5 2 2 2" xfId="28019" xr:uid="{00000000-0005-0000-0000-00008F690000}"/>
    <cellStyle name="Normal 3 3 2 3 5 2 2 2 2" xfId="28020" xr:uid="{00000000-0005-0000-0000-000090690000}"/>
    <cellStyle name="Normal 3 3 2 3 5 2 2 2 2 2" xfId="28021" xr:uid="{00000000-0005-0000-0000-000091690000}"/>
    <cellStyle name="Normal 3 3 2 3 5 2 2 2 2 2 2" xfId="28022" xr:uid="{00000000-0005-0000-0000-000092690000}"/>
    <cellStyle name="Normal 3 3 2 3 5 2 2 2 2 3" xfId="28023" xr:uid="{00000000-0005-0000-0000-000093690000}"/>
    <cellStyle name="Normal 3 3 2 3 5 2 2 2 3" xfId="28024" xr:uid="{00000000-0005-0000-0000-000094690000}"/>
    <cellStyle name="Normal 3 3 2 3 5 2 2 2 3 2" xfId="28025" xr:uid="{00000000-0005-0000-0000-000095690000}"/>
    <cellStyle name="Normal 3 3 2 3 5 2 2 2 4" xfId="28026" xr:uid="{00000000-0005-0000-0000-000096690000}"/>
    <cellStyle name="Normal 3 3 2 3 5 2 2 3" xfId="28027" xr:uid="{00000000-0005-0000-0000-000097690000}"/>
    <cellStyle name="Normal 3 3 2 3 5 2 2 3 2" xfId="28028" xr:uid="{00000000-0005-0000-0000-000098690000}"/>
    <cellStyle name="Normal 3 3 2 3 5 2 2 3 2 2" xfId="28029" xr:uid="{00000000-0005-0000-0000-000099690000}"/>
    <cellStyle name="Normal 3 3 2 3 5 2 2 3 3" xfId="28030" xr:uid="{00000000-0005-0000-0000-00009A690000}"/>
    <cellStyle name="Normal 3 3 2 3 5 2 2 4" xfId="28031" xr:uid="{00000000-0005-0000-0000-00009B690000}"/>
    <cellStyle name="Normal 3 3 2 3 5 2 2 4 2" xfId="28032" xr:uid="{00000000-0005-0000-0000-00009C690000}"/>
    <cellStyle name="Normal 3 3 2 3 5 2 2 5" xfId="28033" xr:uid="{00000000-0005-0000-0000-00009D690000}"/>
    <cellStyle name="Normal 3 3 2 3 5 2 3" xfId="28034" xr:uid="{00000000-0005-0000-0000-00009E690000}"/>
    <cellStyle name="Normal 3 3 2 3 5 2 3 2" xfId="28035" xr:uid="{00000000-0005-0000-0000-00009F690000}"/>
    <cellStyle name="Normal 3 3 2 3 5 2 3 2 2" xfId="28036" xr:uid="{00000000-0005-0000-0000-0000A0690000}"/>
    <cellStyle name="Normal 3 3 2 3 5 2 3 2 2 2" xfId="28037" xr:uid="{00000000-0005-0000-0000-0000A1690000}"/>
    <cellStyle name="Normal 3 3 2 3 5 2 3 2 3" xfId="28038" xr:uid="{00000000-0005-0000-0000-0000A2690000}"/>
    <cellStyle name="Normal 3 3 2 3 5 2 3 3" xfId="28039" xr:uid="{00000000-0005-0000-0000-0000A3690000}"/>
    <cellStyle name="Normal 3 3 2 3 5 2 3 3 2" xfId="28040" xr:uid="{00000000-0005-0000-0000-0000A4690000}"/>
    <cellStyle name="Normal 3 3 2 3 5 2 3 4" xfId="28041" xr:uid="{00000000-0005-0000-0000-0000A5690000}"/>
    <cellStyle name="Normal 3 3 2 3 5 2 4" xfId="28042" xr:uid="{00000000-0005-0000-0000-0000A6690000}"/>
    <cellStyle name="Normal 3 3 2 3 5 2 4 2" xfId="28043" xr:uid="{00000000-0005-0000-0000-0000A7690000}"/>
    <cellStyle name="Normal 3 3 2 3 5 2 4 2 2" xfId="28044" xr:uid="{00000000-0005-0000-0000-0000A8690000}"/>
    <cellStyle name="Normal 3 3 2 3 5 2 4 2 2 2" xfId="28045" xr:uid="{00000000-0005-0000-0000-0000A9690000}"/>
    <cellStyle name="Normal 3 3 2 3 5 2 4 2 3" xfId="28046" xr:uid="{00000000-0005-0000-0000-0000AA690000}"/>
    <cellStyle name="Normal 3 3 2 3 5 2 4 3" xfId="28047" xr:uid="{00000000-0005-0000-0000-0000AB690000}"/>
    <cellStyle name="Normal 3 3 2 3 5 2 4 3 2" xfId="28048" xr:uid="{00000000-0005-0000-0000-0000AC690000}"/>
    <cellStyle name="Normal 3 3 2 3 5 2 4 4" xfId="28049" xr:uid="{00000000-0005-0000-0000-0000AD690000}"/>
    <cellStyle name="Normal 3 3 2 3 5 2 5" xfId="28050" xr:uid="{00000000-0005-0000-0000-0000AE690000}"/>
    <cellStyle name="Normal 3 3 2 3 5 2 5 2" xfId="28051" xr:uid="{00000000-0005-0000-0000-0000AF690000}"/>
    <cellStyle name="Normal 3 3 2 3 5 2 5 2 2" xfId="28052" xr:uid="{00000000-0005-0000-0000-0000B0690000}"/>
    <cellStyle name="Normal 3 3 2 3 5 2 5 3" xfId="28053" xr:uid="{00000000-0005-0000-0000-0000B1690000}"/>
    <cellStyle name="Normal 3 3 2 3 5 2 6" xfId="28054" xr:uid="{00000000-0005-0000-0000-0000B2690000}"/>
    <cellStyle name="Normal 3 3 2 3 5 2 6 2" xfId="28055" xr:uid="{00000000-0005-0000-0000-0000B3690000}"/>
    <cellStyle name="Normal 3 3 2 3 5 2 7" xfId="28056" xr:uid="{00000000-0005-0000-0000-0000B4690000}"/>
    <cellStyle name="Normal 3 3 2 3 5 2 7 2" xfId="28057" xr:uid="{00000000-0005-0000-0000-0000B5690000}"/>
    <cellStyle name="Normal 3 3 2 3 5 2 8" xfId="28058" xr:uid="{00000000-0005-0000-0000-0000B6690000}"/>
    <cellStyle name="Normal 3 3 2 3 5 3" xfId="28059" xr:uid="{00000000-0005-0000-0000-0000B7690000}"/>
    <cellStyle name="Normal 3 3 2 3 5 3 2" xfId="28060" xr:uid="{00000000-0005-0000-0000-0000B8690000}"/>
    <cellStyle name="Normal 3 3 2 3 5 3 2 2" xfId="28061" xr:uid="{00000000-0005-0000-0000-0000B9690000}"/>
    <cellStyle name="Normal 3 3 2 3 5 3 2 2 2" xfId="28062" xr:uid="{00000000-0005-0000-0000-0000BA690000}"/>
    <cellStyle name="Normal 3 3 2 3 5 3 2 2 2 2" xfId="28063" xr:uid="{00000000-0005-0000-0000-0000BB690000}"/>
    <cellStyle name="Normal 3 3 2 3 5 3 2 2 3" xfId="28064" xr:uid="{00000000-0005-0000-0000-0000BC690000}"/>
    <cellStyle name="Normal 3 3 2 3 5 3 2 3" xfId="28065" xr:uid="{00000000-0005-0000-0000-0000BD690000}"/>
    <cellStyle name="Normal 3 3 2 3 5 3 2 3 2" xfId="28066" xr:uid="{00000000-0005-0000-0000-0000BE690000}"/>
    <cellStyle name="Normal 3 3 2 3 5 3 2 4" xfId="28067" xr:uid="{00000000-0005-0000-0000-0000BF690000}"/>
    <cellStyle name="Normal 3 3 2 3 5 3 3" xfId="28068" xr:uid="{00000000-0005-0000-0000-0000C0690000}"/>
    <cellStyle name="Normal 3 3 2 3 5 3 3 2" xfId="28069" xr:uid="{00000000-0005-0000-0000-0000C1690000}"/>
    <cellStyle name="Normal 3 3 2 3 5 3 3 2 2" xfId="28070" xr:uid="{00000000-0005-0000-0000-0000C2690000}"/>
    <cellStyle name="Normal 3 3 2 3 5 3 3 3" xfId="28071" xr:uid="{00000000-0005-0000-0000-0000C3690000}"/>
    <cellStyle name="Normal 3 3 2 3 5 3 4" xfId="28072" xr:uid="{00000000-0005-0000-0000-0000C4690000}"/>
    <cellStyle name="Normal 3 3 2 3 5 3 4 2" xfId="28073" xr:uid="{00000000-0005-0000-0000-0000C5690000}"/>
    <cellStyle name="Normal 3 3 2 3 5 3 5" xfId="28074" xr:uid="{00000000-0005-0000-0000-0000C6690000}"/>
    <cellStyle name="Normal 3 3 2 3 5 4" xfId="28075" xr:uid="{00000000-0005-0000-0000-0000C7690000}"/>
    <cellStyle name="Normal 3 3 2 3 5 4 2" xfId="28076" xr:uid="{00000000-0005-0000-0000-0000C8690000}"/>
    <cellStyle name="Normal 3 3 2 3 5 4 2 2" xfId="28077" xr:uid="{00000000-0005-0000-0000-0000C9690000}"/>
    <cellStyle name="Normal 3 3 2 3 5 4 2 2 2" xfId="28078" xr:uid="{00000000-0005-0000-0000-0000CA690000}"/>
    <cellStyle name="Normal 3 3 2 3 5 4 2 3" xfId="28079" xr:uid="{00000000-0005-0000-0000-0000CB690000}"/>
    <cellStyle name="Normal 3 3 2 3 5 4 3" xfId="28080" xr:uid="{00000000-0005-0000-0000-0000CC690000}"/>
    <cellStyle name="Normal 3 3 2 3 5 4 3 2" xfId="28081" xr:uid="{00000000-0005-0000-0000-0000CD690000}"/>
    <cellStyle name="Normal 3 3 2 3 5 4 4" xfId="28082" xr:uid="{00000000-0005-0000-0000-0000CE690000}"/>
    <cellStyle name="Normal 3 3 2 3 5 5" xfId="28083" xr:uid="{00000000-0005-0000-0000-0000CF690000}"/>
    <cellStyle name="Normal 3 3 2 3 5 5 2" xfId="28084" xr:uid="{00000000-0005-0000-0000-0000D0690000}"/>
    <cellStyle name="Normal 3 3 2 3 5 5 2 2" xfId="28085" xr:uid="{00000000-0005-0000-0000-0000D1690000}"/>
    <cellStyle name="Normal 3 3 2 3 5 5 2 2 2" xfId="28086" xr:uid="{00000000-0005-0000-0000-0000D2690000}"/>
    <cellStyle name="Normal 3 3 2 3 5 5 2 3" xfId="28087" xr:uid="{00000000-0005-0000-0000-0000D3690000}"/>
    <cellStyle name="Normal 3 3 2 3 5 5 3" xfId="28088" xr:uid="{00000000-0005-0000-0000-0000D4690000}"/>
    <cellStyle name="Normal 3 3 2 3 5 5 3 2" xfId="28089" xr:uid="{00000000-0005-0000-0000-0000D5690000}"/>
    <cellStyle name="Normal 3 3 2 3 5 5 4" xfId="28090" xr:uid="{00000000-0005-0000-0000-0000D6690000}"/>
    <cellStyle name="Normal 3 3 2 3 5 6" xfId="28091" xr:uid="{00000000-0005-0000-0000-0000D7690000}"/>
    <cellStyle name="Normal 3 3 2 3 5 6 2" xfId="28092" xr:uid="{00000000-0005-0000-0000-0000D8690000}"/>
    <cellStyle name="Normal 3 3 2 3 5 6 2 2" xfId="28093" xr:uid="{00000000-0005-0000-0000-0000D9690000}"/>
    <cellStyle name="Normal 3 3 2 3 5 6 3" xfId="28094" xr:uid="{00000000-0005-0000-0000-0000DA690000}"/>
    <cellStyle name="Normal 3 3 2 3 5 7" xfId="28095" xr:uid="{00000000-0005-0000-0000-0000DB690000}"/>
    <cellStyle name="Normal 3 3 2 3 5 7 2" xfId="28096" xr:uid="{00000000-0005-0000-0000-0000DC690000}"/>
    <cellStyle name="Normal 3 3 2 3 5 8" xfId="28097" xr:uid="{00000000-0005-0000-0000-0000DD690000}"/>
    <cellStyle name="Normal 3 3 2 3 5 8 2" xfId="28098" xr:uid="{00000000-0005-0000-0000-0000DE690000}"/>
    <cellStyle name="Normal 3 3 2 3 5 9" xfId="28099" xr:uid="{00000000-0005-0000-0000-0000DF690000}"/>
    <cellStyle name="Normal 3 3 2 3 6" xfId="28100" xr:uid="{00000000-0005-0000-0000-0000E0690000}"/>
    <cellStyle name="Normal 3 3 2 3 6 2" xfId="28101" xr:uid="{00000000-0005-0000-0000-0000E1690000}"/>
    <cellStyle name="Normal 3 3 2 3 6 2 2" xfId="28102" xr:uid="{00000000-0005-0000-0000-0000E2690000}"/>
    <cellStyle name="Normal 3 3 2 3 6 2 2 2" xfId="28103" xr:uid="{00000000-0005-0000-0000-0000E3690000}"/>
    <cellStyle name="Normal 3 3 2 3 6 2 2 2 2" xfId="28104" xr:uid="{00000000-0005-0000-0000-0000E4690000}"/>
    <cellStyle name="Normal 3 3 2 3 6 2 2 2 2 2" xfId="28105" xr:uid="{00000000-0005-0000-0000-0000E5690000}"/>
    <cellStyle name="Normal 3 3 2 3 6 2 2 2 3" xfId="28106" xr:uid="{00000000-0005-0000-0000-0000E6690000}"/>
    <cellStyle name="Normal 3 3 2 3 6 2 2 3" xfId="28107" xr:uid="{00000000-0005-0000-0000-0000E7690000}"/>
    <cellStyle name="Normal 3 3 2 3 6 2 2 3 2" xfId="28108" xr:uid="{00000000-0005-0000-0000-0000E8690000}"/>
    <cellStyle name="Normal 3 3 2 3 6 2 2 4" xfId="28109" xr:uid="{00000000-0005-0000-0000-0000E9690000}"/>
    <cellStyle name="Normal 3 3 2 3 6 2 3" xfId="28110" xr:uid="{00000000-0005-0000-0000-0000EA690000}"/>
    <cellStyle name="Normal 3 3 2 3 6 2 3 2" xfId="28111" xr:uid="{00000000-0005-0000-0000-0000EB690000}"/>
    <cellStyle name="Normal 3 3 2 3 6 2 3 2 2" xfId="28112" xr:uid="{00000000-0005-0000-0000-0000EC690000}"/>
    <cellStyle name="Normal 3 3 2 3 6 2 3 3" xfId="28113" xr:uid="{00000000-0005-0000-0000-0000ED690000}"/>
    <cellStyle name="Normal 3 3 2 3 6 2 4" xfId="28114" xr:uid="{00000000-0005-0000-0000-0000EE690000}"/>
    <cellStyle name="Normal 3 3 2 3 6 2 4 2" xfId="28115" xr:uid="{00000000-0005-0000-0000-0000EF690000}"/>
    <cellStyle name="Normal 3 3 2 3 6 2 5" xfId="28116" xr:uid="{00000000-0005-0000-0000-0000F0690000}"/>
    <cellStyle name="Normal 3 3 2 3 6 3" xfId="28117" xr:uid="{00000000-0005-0000-0000-0000F1690000}"/>
    <cellStyle name="Normal 3 3 2 3 6 3 2" xfId="28118" xr:uid="{00000000-0005-0000-0000-0000F2690000}"/>
    <cellStyle name="Normal 3 3 2 3 6 3 2 2" xfId="28119" xr:uid="{00000000-0005-0000-0000-0000F3690000}"/>
    <cellStyle name="Normal 3 3 2 3 6 3 2 2 2" xfId="28120" xr:uid="{00000000-0005-0000-0000-0000F4690000}"/>
    <cellStyle name="Normal 3 3 2 3 6 3 2 3" xfId="28121" xr:uid="{00000000-0005-0000-0000-0000F5690000}"/>
    <cellStyle name="Normal 3 3 2 3 6 3 3" xfId="28122" xr:uid="{00000000-0005-0000-0000-0000F6690000}"/>
    <cellStyle name="Normal 3 3 2 3 6 3 3 2" xfId="28123" xr:uid="{00000000-0005-0000-0000-0000F7690000}"/>
    <cellStyle name="Normal 3 3 2 3 6 3 4" xfId="28124" xr:uid="{00000000-0005-0000-0000-0000F8690000}"/>
    <cellStyle name="Normal 3 3 2 3 6 4" xfId="28125" xr:uid="{00000000-0005-0000-0000-0000F9690000}"/>
    <cellStyle name="Normal 3 3 2 3 6 4 2" xfId="28126" xr:uid="{00000000-0005-0000-0000-0000FA690000}"/>
    <cellStyle name="Normal 3 3 2 3 6 4 2 2" xfId="28127" xr:uid="{00000000-0005-0000-0000-0000FB690000}"/>
    <cellStyle name="Normal 3 3 2 3 6 4 2 2 2" xfId="28128" xr:uid="{00000000-0005-0000-0000-0000FC690000}"/>
    <cellStyle name="Normal 3 3 2 3 6 4 2 3" xfId="28129" xr:uid="{00000000-0005-0000-0000-0000FD690000}"/>
    <cellStyle name="Normal 3 3 2 3 6 4 3" xfId="28130" xr:uid="{00000000-0005-0000-0000-0000FE690000}"/>
    <cellStyle name="Normal 3 3 2 3 6 4 3 2" xfId="28131" xr:uid="{00000000-0005-0000-0000-0000FF690000}"/>
    <cellStyle name="Normal 3 3 2 3 6 4 4" xfId="28132" xr:uid="{00000000-0005-0000-0000-0000006A0000}"/>
    <cellStyle name="Normal 3 3 2 3 6 5" xfId="28133" xr:uid="{00000000-0005-0000-0000-0000016A0000}"/>
    <cellStyle name="Normal 3 3 2 3 6 5 2" xfId="28134" xr:uid="{00000000-0005-0000-0000-0000026A0000}"/>
    <cellStyle name="Normal 3 3 2 3 6 5 2 2" xfId="28135" xr:uid="{00000000-0005-0000-0000-0000036A0000}"/>
    <cellStyle name="Normal 3 3 2 3 6 5 3" xfId="28136" xr:uid="{00000000-0005-0000-0000-0000046A0000}"/>
    <cellStyle name="Normal 3 3 2 3 6 6" xfId="28137" xr:uid="{00000000-0005-0000-0000-0000056A0000}"/>
    <cellStyle name="Normal 3 3 2 3 6 6 2" xfId="28138" xr:uid="{00000000-0005-0000-0000-0000066A0000}"/>
    <cellStyle name="Normal 3 3 2 3 6 7" xfId="28139" xr:uid="{00000000-0005-0000-0000-0000076A0000}"/>
    <cellStyle name="Normal 3 3 2 3 6 7 2" xfId="28140" xr:uid="{00000000-0005-0000-0000-0000086A0000}"/>
    <cellStyle name="Normal 3 3 2 3 6 8" xfId="28141" xr:uid="{00000000-0005-0000-0000-0000096A0000}"/>
    <cellStyle name="Normal 3 3 2 3 7" xfId="28142" xr:uid="{00000000-0005-0000-0000-00000A6A0000}"/>
    <cellStyle name="Normal 3 3 2 3 7 2" xfId="28143" xr:uid="{00000000-0005-0000-0000-00000B6A0000}"/>
    <cellStyle name="Normal 3 3 2 3 7 2 2" xfId="28144" xr:uid="{00000000-0005-0000-0000-00000C6A0000}"/>
    <cellStyle name="Normal 3 3 2 3 7 2 2 2" xfId="28145" xr:uid="{00000000-0005-0000-0000-00000D6A0000}"/>
    <cellStyle name="Normal 3 3 2 3 7 2 2 2 2" xfId="28146" xr:uid="{00000000-0005-0000-0000-00000E6A0000}"/>
    <cellStyle name="Normal 3 3 2 3 7 2 2 2 2 2" xfId="28147" xr:uid="{00000000-0005-0000-0000-00000F6A0000}"/>
    <cellStyle name="Normal 3 3 2 3 7 2 2 2 3" xfId="28148" xr:uid="{00000000-0005-0000-0000-0000106A0000}"/>
    <cellStyle name="Normal 3 3 2 3 7 2 2 3" xfId="28149" xr:uid="{00000000-0005-0000-0000-0000116A0000}"/>
    <cellStyle name="Normal 3 3 2 3 7 2 2 3 2" xfId="28150" xr:uid="{00000000-0005-0000-0000-0000126A0000}"/>
    <cellStyle name="Normal 3 3 2 3 7 2 2 4" xfId="28151" xr:uid="{00000000-0005-0000-0000-0000136A0000}"/>
    <cellStyle name="Normal 3 3 2 3 7 2 3" xfId="28152" xr:uid="{00000000-0005-0000-0000-0000146A0000}"/>
    <cellStyle name="Normal 3 3 2 3 7 2 3 2" xfId="28153" xr:uid="{00000000-0005-0000-0000-0000156A0000}"/>
    <cellStyle name="Normal 3 3 2 3 7 2 3 2 2" xfId="28154" xr:uid="{00000000-0005-0000-0000-0000166A0000}"/>
    <cellStyle name="Normal 3 3 2 3 7 2 3 3" xfId="28155" xr:uid="{00000000-0005-0000-0000-0000176A0000}"/>
    <cellStyle name="Normal 3 3 2 3 7 2 4" xfId="28156" xr:uid="{00000000-0005-0000-0000-0000186A0000}"/>
    <cellStyle name="Normal 3 3 2 3 7 2 4 2" xfId="28157" xr:uid="{00000000-0005-0000-0000-0000196A0000}"/>
    <cellStyle name="Normal 3 3 2 3 7 2 5" xfId="28158" xr:uid="{00000000-0005-0000-0000-00001A6A0000}"/>
    <cellStyle name="Normal 3 3 2 3 7 3" xfId="28159" xr:uid="{00000000-0005-0000-0000-00001B6A0000}"/>
    <cellStyle name="Normal 3 3 2 3 7 3 2" xfId="28160" xr:uid="{00000000-0005-0000-0000-00001C6A0000}"/>
    <cellStyle name="Normal 3 3 2 3 7 3 2 2" xfId="28161" xr:uid="{00000000-0005-0000-0000-00001D6A0000}"/>
    <cellStyle name="Normal 3 3 2 3 7 3 2 2 2" xfId="28162" xr:uid="{00000000-0005-0000-0000-00001E6A0000}"/>
    <cellStyle name="Normal 3 3 2 3 7 3 2 3" xfId="28163" xr:uid="{00000000-0005-0000-0000-00001F6A0000}"/>
    <cellStyle name="Normal 3 3 2 3 7 3 3" xfId="28164" xr:uid="{00000000-0005-0000-0000-0000206A0000}"/>
    <cellStyle name="Normal 3 3 2 3 7 3 3 2" xfId="28165" xr:uid="{00000000-0005-0000-0000-0000216A0000}"/>
    <cellStyle name="Normal 3 3 2 3 7 3 4" xfId="28166" xr:uid="{00000000-0005-0000-0000-0000226A0000}"/>
    <cellStyle name="Normal 3 3 2 3 7 4" xfId="28167" xr:uid="{00000000-0005-0000-0000-0000236A0000}"/>
    <cellStyle name="Normal 3 3 2 3 7 4 2" xfId="28168" xr:uid="{00000000-0005-0000-0000-0000246A0000}"/>
    <cellStyle name="Normal 3 3 2 3 7 4 2 2" xfId="28169" xr:uid="{00000000-0005-0000-0000-0000256A0000}"/>
    <cellStyle name="Normal 3 3 2 3 7 4 3" xfId="28170" xr:uid="{00000000-0005-0000-0000-0000266A0000}"/>
    <cellStyle name="Normal 3 3 2 3 7 5" xfId="28171" xr:uid="{00000000-0005-0000-0000-0000276A0000}"/>
    <cellStyle name="Normal 3 3 2 3 7 5 2" xfId="28172" xr:uid="{00000000-0005-0000-0000-0000286A0000}"/>
    <cellStyle name="Normal 3 3 2 3 7 6" xfId="28173" xr:uid="{00000000-0005-0000-0000-0000296A0000}"/>
    <cellStyle name="Normal 3 3 2 3 8" xfId="28174" xr:uid="{00000000-0005-0000-0000-00002A6A0000}"/>
    <cellStyle name="Normal 3 3 2 3 8 2" xfId="28175" xr:uid="{00000000-0005-0000-0000-00002B6A0000}"/>
    <cellStyle name="Normal 3 3 2 3 8 2 2" xfId="28176" xr:uid="{00000000-0005-0000-0000-00002C6A0000}"/>
    <cellStyle name="Normal 3 3 2 3 8 2 2 2" xfId="28177" xr:uid="{00000000-0005-0000-0000-00002D6A0000}"/>
    <cellStyle name="Normal 3 3 2 3 8 2 2 2 2" xfId="28178" xr:uid="{00000000-0005-0000-0000-00002E6A0000}"/>
    <cellStyle name="Normal 3 3 2 3 8 2 2 2 2 2" xfId="28179" xr:uid="{00000000-0005-0000-0000-00002F6A0000}"/>
    <cellStyle name="Normal 3 3 2 3 8 2 2 2 3" xfId="28180" xr:uid="{00000000-0005-0000-0000-0000306A0000}"/>
    <cellStyle name="Normal 3 3 2 3 8 2 2 3" xfId="28181" xr:uid="{00000000-0005-0000-0000-0000316A0000}"/>
    <cellStyle name="Normal 3 3 2 3 8 2 2 3 2" xfId="28182" xr:uid="{00000000-0005-0000-0000-0000326A0000}"/>
    <cellStyle name="Normal 3 3 2 3 8 2 2 4" xfId="28183" xr:uid="{00000000-0005-0000-0000-0000336A0000}"/>
    <cellStyle name="Normal 3 3 2 3 8 2 3" xfId="28184" xr:uid="{00000000-0005-0000-0000-0000346A0000}"/>
    <cellStyle name="Normal 3 3 2 3 8 2 3 2" xfId="28185" xr:uid="{00000000-0005-0000-0000-0000356A0000}"/>
    <cellStyle name="Normal 3 3 2 3 8 2 3 2 2" xfId="28186" xr:uid="{00000000-0005-0000-0000-0000366A0000}"/>
    <cellStyle name="Normal 3 3 2 3 8 2 3 3" xfId="28187" xr:uid="{00000000-0005-0000-0000-0000376A0000}"/>
    <cellStyle name="Normal 3 3 2 3 8 2 4" xfId="28188" xr:uid="{00000000-0005-0000-0000-0000386A0000}"/>
    <cellStyle name="Normal 3 3 2 3 8 2 4 2" xfId="28189" xr:uid="{00000000-0005-0000-0000-0000396A0000}"/>
    <cellStyle name="Normal 3 3 2 3 8 2 5" xfId="28190" xr:uid="{00000000-0005-0000-0000-00003A6A0000}"/>
    <cellStyle name="Normal 3 3 2 3 8 3" xfId="28191" xr:uid="{00000000-0005-0000-0000-00003B6A0000}"/>
    <cellStyle name="Normal 3 3 2 3 8 3 2" xfId="28192" xr:uid="{00000000-0005-0000-0000-00003C6A0000}"/>
    <cellStyle name="Normal 3 3 2 3 8 3 2 2" xfId="28193" xr:uid="{00000000-0005-0000-0000-00003D6A0000}"/>
    <cellStyle name="Normal 3 3 2 3 8 3 2 2 2" xfId="28194" xr:uid="{00000000-0005-0000-0000-00003E6A0000}"/>
    <cellStyle name="Normal 3 3 2 3 8 3 2 3" xfId="28195" xr:uid="{00000000-0005-0000-0000-00003F6A0000}"/>
    <cellStyle name="Normal 3 3 2 3 8 3 3" xfId="28196" xr:uid="{00000000-0005-0000-0000-0000406A0000}"/>
    <cellStyle name="Normal 3 3 2 3 8 3 3 2" xfId="28197" xr:uid="{00000000-0005-0000-0000-0000416A0000}"/>
    <cellStyle name="Normal 3 3 2 3 8 3 4" xfId="28198" xr:uid="{00000000-0005-0000-0000-0000426A0000}"/>
    <cellStyle name="Normal 3 3 2 3 8 4" xfId="28199" xr:uid="{00000000-0005-0000-0000-0000436A0000}"/>
    <cellStyle name="Normal 3 3 2 3 8 4 2" xfId="28200" xr:uid="{00000000-0005-0000-0000-0000446A0000}"/>
    <cellStyle name="Normal 3 3 2 3 8 4 2 2" xfId="28201" xr:uid="{00000000-0005-0000-0000-0000456A0000}"/>
    <cellStyle name="Normal 3 3 2 3 8 4 3" xfId="28202" xr:uid="{00000000-0005-0000-0000-0000466A0000}"/>
    <cellStyle name="Normal 3 3 2 3 8 5" xfId="28203" xr:uid="{00000000-0005-0000-0000-0000476A0000}"/>
    <cellStyle name="Normal 3 3 2 3 8 5 2" xfId="28204" xr:uid="{00000000-0005-0000-0000-0000486A0000}"/>
    <cellStyle name="Normal 3 3 2 3 8 6" xfId="28205" xr:uid="{00000000-0005-0000-0000-0000496A0000}"/>
    <cellStyle name="Normal 3 3 2 3 9" xfId="28206" xr:uid="{00000000-0005-0000-0000-00004A6A0000}"/>
    <cellStyle name="Normal 3 3 2 3 9 2" xfId="28207" xr:uid="{00000000-0005-0000-0000-00004B6A0000}"/>
    <cellStyle name="Normal 3 3 2 3 9 2 2" xfId="28208" xr:uid="{00000000-0005-0000-0000-00004C6A0000}"/>
    <cellStyle name="Normal 3 3 2 3 9 2 2 2" xfId="28209" xr:uid="{00000000-0005-0000-0000-00004D6A0000}"/>
    <cellStyle name="Normal 3 3 2 3 9 2 2 2 2" xfId="28210" xr:uid="{00000000-0005-0000-0000-00004E6A0000}"/>
    <cellStyle name="Normal 3 3 2 3 9 2 2 3" xfId="28211" xr:uid="{00000000-0005-0000-0000-00004F6A0000}"/>
    <cellStyle name="Normal 3 3 2 3 9 2 3" xfId="28212" xr:uid="{00000000-0005-0000-0000-0000506A0000}"/>
    <cellStyle name="Normal 3 3 2 3 9 2 3 2" xfId="28213" xr:uid="{00000000-0005-0000-0000-0000516A0000}"/>
    <cellStyle name="Normal 3 3 2 3 9 2 4" xfId="28214" xr:uid="{00000000-0005-0000-0000-0000526A0000}"/>
    <cellStyle name="Normal 3 3 2 3 9 3" xfId="28215" xr:uid="{00000000-0005-0000-0000-0000536A0000}"/>
    <cellStyle name="Normal 3 3 2 3 9 3 2" xfId="28216" xr:uid="{00000000-0005-0000-0000-0000546A0000}"/>
    <cellStyle name="Normal 3 3 2 3 9 3 2 2" xfId="28217" xr:uid="{00000000-0005-0000-0000-0000556A0000}"/>
    <cellStyle name="Normal 3 3 2 3 9 3 3" xfId="28218" xr:uid="{00000000-0005-0000-0000-0000566A0000}"/>
    <cellStyle name="Normal 3 3 2 3 9 4" xfId="28219" xr:uid="{00000000-0005-0000-0000-0000576A0000}"/>
    <cellStyle name="Normal 3 3 2 3 9 4 2" xfId="28220" xr:uid="{00000000-0005-0000-0000-0000586A0000}"/>
    <cellStyle name="Normal 3 3 2 3 9 5" xfId="28221" xr:uid="{00000000-0005-0000-0000-0000596A0000}"/>
    <cellStyle name="Normal 3 3 2 3_T-straight with PEDs adjustor" xfId="28222" xr:uid="{00000000-0005-0000-0000-00005A6A0000}"/>
    <cellStyle name="Normal 3 3 2 4" xfId="1280" xr:uid="{00000000-0005-0000-0000-00005B6A0000}"/>
    <cellStyle name="Normal 3 3 2 4 10" xfId="28223" xr:uid="{00000000-0005-0000-0000-00005C6A0000}"/>
    <cellStyle name="Normal 3 3 2 4 11" xfId="28224" xr:uid="{00000000-0005-0000-0000-00005D6A0000}"/>
    <cellStyle name="Normal 3 3 2 4 2" xfId="28225" xr:uid="{00000000-0005-0000-0000-00005E6A0000}"/>
    <cellStyle name="Normal 3 3 2 4 2 10" xfId="28226" xr:uid="{00000000-0005-0000-0000-00005F6A0000}"/>
    <cellStyle name="Normal 3 3 2 4 2 2" xfId="28227" xr:uid="{00000000-0005-0000-0000-0000606A0000}"/>
    <cellStyle name="Normal 3 3 2 4 2 2 2" xfId="28228" xr:uid="{00000000-0005-0000-0000-0000616A0000}"/>
    <cellStyle name="Normal 3 3 2 4 2 2 2 2" xfId="28229" xr:uid="{00000000-0005-0000-0000-0000626A0000}"/>
    <cellStyle name="Normal 3 3 2 4 2 2 2 2 2" xfId="28230" xr:uid="{00000000-0005-0000-0000-0000636A0000}"/>
    <cellStyle name="Normal 3 3 2 4 2 2 2 2 2 2" xfId="28231" xr:uid="{00000000-0005-0000-0000-0000646A0000}"/>
    <cellStyle name="Normal 3 3 2 4 2 2 2 2 2 2 2" xfId="28232" xr:uid="{00000000-0005-0000-0000-0000656A0000}"/>
    <cellStyle name="Normal 3 3 2 4 2 2 2 2 2 3" xfId="28233" xr:uid="{00000000-0005-0000-0000-0000666A0000}"/>
    <cellStyle name="Normal 3 3 2 4 2 2 2 2 3" xfId="28234" xr:uid="{00000000-0005-0000-0000-0000676A0000}"/>
    <cellStyle name="Normal 3 3 2 4 2 2 2 2 3 2" xfId="28235" xr:uid="{00000000-0005-0000-0000-0000686A0000}"/>
    <cellStyle name="Normal 3 3 2 4 2 2 2 2 4" xfId="28236" xr:uid="{00000000-0005-0000-0000-0000696A0000}"/>
    <cellStyle name="Normal 3 3 2 4 2 2 2 3" xfId="28237" xr:uid="{00000000-0005-0000-0000-00006A6A0000}"/>
    <cellStyle name="Normal 3 3 2 4 2 2 2 3 2" xfId="28238" xr:uid="{00000000-0005-0000-0000-00006B6A0000}"/>
    <cellStyle name="Normal 3 3 2 4 2 2 2 3 2 2" xfId="28239" xr:uid="{00000000-0005-0000-0000-00006C6A0000}"/>
    <cellStyle name="Normal 3 3 2 4 2 2 2 3 3" xfId="28240" xr:uid="{00000000-0005-0000-0000-00006D6A0000}"/>
    <cellStyle name="Normal 3 3 2 4 2 2 2 4" xfId="28241" xr:uid="{00000000-0005-0000-0000-00006E6A0000}"/>
    <cellStyle name="Normal 3 3 2 4 2 2 2 4 2" xfId="28242" xr:uid="{00000000-0005-0000-0000-00006F6A0000}"/>
    <cellStyle name="Normal 3 3 2 4 2 2 2 5" xfId="28243" xr:uid="{00000000-0005-0000-0000-0000706A0000}"/>
    <cellStyle name="Normal 3 3 2 4 2 2 3" xfId="28244" xr:uid="{00000000-0005-0000-0000-0000716A0000}"/>
    <cellStyle name="Normal 3 3 2 4 2 2 3 2" xfId="28245" xr:uid="{00000000-0005-0000-0000-0000726A0000}"/>
    <cellStyle name="Normal 3 3 2 4 2 2 3 2 2" xfId="28246" xr:uid="{00000000-0005-0000-0000-0000736A0000}"/>
    <cellStyle name="Normal 3 3 2 4 2 2 3 2 2 2" xfId="28247" xr:uid="{00000000-0005-0000-0000-0000746A0000}"/>
    <cellStyle name="Normal 3 3 2 4 2 2 3 2 3" xfId="28248" xr:uid="{00000000-0005-0000-0000-0000756A0000}"/>
    <cellStyle name="Normal 3 3 2 4 2 2 3 3" xfId="28249" xr:uid="{00000000-0005-0000-0000-0000766A0000}"/>
    <cellStyle name="Normal 3 3 2 4 2 2 3 3 2" xfId="28250" xr:uid="{00000000-0005-0000-0000-0000776A0000}"/>
    <cellStyle name="Normal 3 3 2 4 2 2 3 4" xfId="28251" xr:uid="{00000000-0005-0000-0000-0000786A0000}"/>
    <cellStyle name="Normal 3 3 2 4 2 2 4" xfId="28252" xr:uid="{00000000-0005-0000-0000-0000796A0000}"/>
    <cellStyle name="Normal 3 3 2 4 2 2 4 2" xfId="28253" xr:uid="{00000000-0005-0000-0000-00007A6A0000}"/>
    <cellStyle name="Normal 3 3 2 4 2 2 4 2 2" xfId="28254" xr:uid="{00000000-0005-0000-0000-00007B6A0000}"/>
    <cellStyle name="Normal 3 3 2 4 2 2 4 2 2 2" xfId="28255" xr:uid="{00000000-0005-0000-0000-00007C6A0000}"/>
    <cellStyle name="Normal 3 3 2 4 2 2 4 2 3" xfId="28256" xr:uid="{00000000-0005-0000-0000-00007D6A0000}"/>
    <cellStyle name="Normal 3 3 2 4 2 2 4 3" xfId="28257" xr:uid="{00000000-0005-0000-0000-00007E6A0000}"/>
    <cellStyle name="Normal 3 3 2 4 2 2 4 3 2" xfId="28258" xr:uid="{00000000-0005-0000-0000-00007F6A0000}"/>
    <cellStyle name="Normal 3 3 2 4 2 2 4 4" xfId="28259" xr:uid="{00000000-0005-0000-0000-0000806A0000}"/>
    <cellStyle name="Normal 3 3 2 4 2 2 5" xfId="28260" xr:uid="{00000000-0005-0000-0000-0000816A0000}"/>
    <cellStyle name="Normal 3 3 2 4 2 2 5 2" xfId="28261" xr:uid="{00000000-0005-0000-0000-0000826A0000}"/>
    <cellStyle name="Normal 3 3 2 4 2 2 5 2 2" xfId="28262" xr:uid="{00000000-0005-0000-0000-0000836A0000}"/>
    <cellStyle name="Normal 3 3 2 4 2 2 5 3" xfId="28263" xr:uid="{00000000-0005-0000-0000-0000846A0000}"/>
    <cellStyle name="Normal 3 3 2 4 2 2 6" xfId="28264" xr:uid="{00000000-0005-0000-0000-0000856A0000}"/>
    <cellStyle name="Normal 3 3 2 4 2 2 6 2" xfId="28265" xr:uid="{00000000-0005-0000-0000-0000866A0000}"/>
    <cellStyle name="Normal 3 3 2 4 2 2 7" xfId="28266" xr:uid="{00000000-0005-0000-0000-0000876A0000}"/>
    <cellStyle name="Normal 3 3 2 4 2 2 7 2" xfId="28267" xr:uid="{00000000-0005-0000-0000-0000886A0000}"/>
    <cellStyle name="Normal 3 3 2 4 2 2 8" xfId="28268" xr:uid="{00000000-0005-0000-0000-0000896A0000}"/>
    <cellStyle name="Normal 3 3 2 4 2 3" xfId="28269" xr:uid="{00000000-0005-0000-0000-00008A6A0000}"/>
    <cellStyle name="Normal 3 3 2 4 2 3 2" xfId="28270" xr:uid="{00000000-0005-0000-0000-00008B6A0000}"/>
    <cellStyle name="Normal 3 3 2 4 2 3 2 2" xfId="28271" xr:uid="{00000000-0005-0000-0000-00008C6A0000}"/>
    <cellStyle name="Normal 3 3 2 4 2 3 2 2 2" xfId="28272" xr:uid="{00000000-0005-0000-0000-00008D6A0000}"/>
    <cellStyle name="Normal 3 3 2 4 2 3 2 2 2 2" xfId="28273" xr:uid="{00000000-0005-0000-0000-00008E6A0000}"/>
    <cellStyle name="Normal 3 3 2 4 2 3 2 2 3" xfId="28274" xr:uid="{00000000-0005-0000-0000-00008F6A0000}"/>
    <cellStyle name="Normal 3 3 2 4 2 3 2 3" xfId="28275" xr:uid="{00000000-0005-0000-0000-0000906A0000}"/>
    <cellStyle name="Normal 3 3 2 4 2 3 2 3 2" xfId="28276" xr:uid="{00000000-0005-0000-0000-0000916A0000}"/>
    <cellStyle name="Normal 3 3 2 4 2 3 2 4" xfId="28277" xr:uid="{00000000-0005-0000-0000-0000926A0000}"/>
    <cellStyle name="Normal 3 3 2 4 2 3 3" xfId="28278" xr:uid="{00000000-0005-0000-0000-0000936A0000}"/>
    <cellStyle name="Normal 3 3 2 4 2 3 3 2" xfId="28279" xr:uid="{00000000-0005-0000-0000-0000946A0000}"/>
    <cellStyle name="Normal 3 3 2 4 2 3 3 2 2" xfId="28280" xr:uid="{00000000-0005-0000-0000-0000956A0000}"/>
    <cellStyle name="Normal 3 3 2 4 2 3 3 3" xfId="28281" xr:uid="{00000000-0005-0000-0000-0000966A0000}"/>
    <cellStyle name="Normal 3 3 2 4 2 3 4" xfId="28282" xr:uid="{00000000-0005-0000-0000-0000976A0000}"/>
    <cellStyle name="Normal 3 3 2 4 2 3 4 2" xfId="28283" xr:uid="{00000000-0005-0000-0000-0000986A0000}"/>
    <cellStyle name="Normal 3 3 2 4 2 3 5" xfId="28284" xr:uid="{00000000-0005-0000-0000-0000996A0000}"/>
    <cellStyle name="Normal 3 3 2 4 2 4" xfId="28285" xr:uid="{00000000-0005-0000-0000-00009A6A0000}"/>
    <cellStyle name="Normal 3 3 2 4 2 4 2" xfId="28286" xr:uid="{00000000-0005-0000-0000-00009B6A0000}"/>
    <cellStyle name="Normal 3 3 2 4 2 4 2 2" xfId="28287" xr:uid="{00000000-0005-0000-0000-00009C6A0000}"/>
    <cellStyle name="Normal 3 3 2 4 2 4 2 2 2" xfId="28288" xr:uid="{00000000-0005-0000-0000-00009D6A0000}"/>
    <cellStyle name="Normal 3 3 2 4 2 4 2 3" xfId="28289" xr:uid="{00000000-0005-0000-0000-00009E6A0000}"/>
    <cellStyle name="Normal 3 3 2 4 2 4 3" xfId="28290" xr:uid="{00000000-0005-0000-0000-00009F6A0000}"/>
    <cellStyle name="Normal 3 3 2 4 2 4 3 2" xfId="28291" xr:uid="{00000000-0005-0000-0000-0000A06A0000}"/>
    <cellStyle name="Normal 3 3 2 4 2 4 4" xfId="28292" xr:uid="{00000000-0005-0000-0000-0000A16A0000}"/>
    <cellStyle name="Normal 3 3 2 4 2 5" xfId="28293" xr:uid="{00000000-0005-0000-0000-0000A26A0000}"/>
    <cellStyle name="Normal 3 3 2 4 2 5 2" xfId="28294" xr:uid="{00000000-0005-0000-0000-0000A36A0000}"/>
    <cellStyle name="Normal 3 3 2 4 2 5 2 2" xfId="28295" xr:uid="{00000000-0005-0000-0000-0000A46A0000}"/>
    <cellStyle name="Normal 3 3 2 4 2 5 2 2 2" xfId="28296" xr:uid="{00000000-0005-0000-0000-0000A56A0000}"/>
    <cellStyle name="Normal 3 3 2 4 2 5 2 3" xfId="28297" xr:uid="{00000000-0005-0000-0000-0000A66A0000}"/>
    <cellStyle name="Normal 3 3 2 4 2 5 3" xfId="28298" xr:uid="{00000000-0005-0000-0000-0000A76A0000}"/>
    <cellStyle name="Normal 3 3 2 4 2 5 3 2" xfId="28299" xr:uid="{00000000-0005-0000-0000-0000A86A0000}"/>
    <cellStyle name="Normal 3 3 2 4 2 5 4" xfId="28300" xr:uid="{00000000-0005-0000-0000-0000A96A0000}"/>
    <cellStyle name="Normal 3 3 2 4 2 6" xfId="28301" xr:uid="{00000000-0005-0000-0000-0000AA6A0000}"/>
    <cellStyle name="Normal 3 3 2 4 2 6 2" xfId="28302" xr:uid="{00000000-0005-0000-0000-0000AB6A0000}"/>
    <cellStyle name="Normal 3 3 2 4 2 6 2 2" xfId="28303" xr:uid="{00000000-0005-0000-0000-0000AC6A0000}"/>
    <cellStyle name="Normal 3 3 2 4 2 6 3" xfId="28304" xr:uid="{00000000-0005-0000-0000-0000AD6A0000}"/>
    <cellStyle name="Normal 3 3 2 4 2 7" xfId="28305" xr:uid="{00000000-0005-0000-0000-0000AE6A0000}"/>
    <cellStyle name="Normal 3 3 2 4 2 7 2" xfId="28306" xr:uid="{00000000-0005-0000-0000-0000AF6A0000}"/>
    <cellStyle name="Normal 3 3 2 4 2 8" xfId="28307" xr:uid="{00000000-0005-0000-0000-0000B06A0000}"/>
    <cellStyle name="Normal 3 3 2 4 2 8 2" xfId="28308" xr:uid="{00000000-0005-0000-0000-0000B16A0000}"/>
    <cellStyle name="Normal 3 3 2 4 2 9" xfId="28309" xr:uid="{00000000-0005-0000-0000-0000B26A0000}"/>
    <cellStyle name="Normal 3 3 2 4 3" xfId="28310" xr:uid="{00000000-0005-0000-0000-0000B36A0000}"/>
    <cellStyle name="Normal 3 3 2 4 3 2" xfId="28311" xr:uid="{00000000-0005-0000-0000-0000B46A0000}"/>
    <cellStyle name="Normal 3 3 2 4 3 2 2" xfId="28312" xr:uid="{00000000-0005-0000-0000-0000B56A0000}"/>
    <cellStyle name="Normal 3 3 2 4 3 2 2 2" xfId="28313" xr:uid="{00000000-0005-0000-0000-0000B66A0000}"/>
    <cellStyle name="Normal 3 3 2 4 3 2 2 2 2" xfId="28314" xr:uid="{00000000-0005-0000-0000-0000B76A0000}"/>
    <cellStyle name="Normal 3 3 2 4 3 2 2 2 2 2" xfId="28315" xr:uid="{00000000-0005-0000-0000-0000B86A0000}"/>
    <cellStyle name="Normal 3 3 2 4 3 2 2 2 3" xfId="28316" xr:uid="{00000000-0005-0000-0000-0000B96A0000}"/>
    <cellStyle name="Normal 3 3 2 4 3 2 2 3" xfId="28317" xr:uid="{00000000-0005-0000-0000-0000BA6A0000}"/>
    <cellStyle name="Normal 3 3 2 4 3 2 2 3 2" xfId="28318" xr:uid="{00000000-0005-0000-0000-0000BB6A0000}"/>
    <cellStyle name="Normal 3 3 2 4 3 2 2 4" xfId="28319" xr:uid="{00000000-0005-0000-0000-0000BC6A0000}"/>
    <cellStyle name="Normal 3 3 2 4 3 2 3" xfId="28320" xr:uid="{00000000-0005-0000-0000-0000BD6A0000}"/>
    <cellStyle name="Normal 3 3 2 4 3 2 3 2" xfId="28321" xr:uid="{00000000-0005-0000-0000-0000BE6A0000}"/>
    <cellStyle name="Normal 3 3 2 4 3 2 3 2 2" xfId="28322" xr:uid="{00000000-0005-0000-0000-0000BF6A0000}"/>
    <cellStyle name="Normal 3 3 2 4 3 2 3 3" xfId="28323" xr:uid="{00000000-0005-0000-0000-0000C06A0000}"/>
    <cellStyle name="Normal 3 3 2 4 3 2 4" xfId="28324" xr:uid="{00000000-0005-0000-0000-0000C16A0000}"/>
    <cellStyle name="Normal 3 3 2 4 3 2 4 2" xfId="28325" xr:uid="{00000000-0005-0000-0000-0000C26A0000}"/>
    <cellStyle name="Normal 3 3 2 4 3 2 5" xfId="28326" xr:uid="{00000000-0005-0000-0000-0000C36A0000}"/>
    <cellStyle name="Normal 3 3 2 4 3 3" xfId="28327" xr:uid="{00000000-0005-0000-0000-0000C46A0000}"/>
    <cellStyle name="Normal 3 3 2 4 3 3 2" xfId="28328" xr:uid="{00000000-0005-0000-0000-0000C56A0000}"/>
    <cellStyle name="Normal 3 3 2 4 3 3 2 2" xfId="28329" xr:uid="{00000000-0005-0000-0000-0000C66A0000}"/>
    <cellStyle name="Normal 3 3 2 4 3 3 2 2 2" xfId="28330" xr:uid="{00000000-0005-0000-0000-0000C76A0000}"/>
    <cellStyle name="Normal 3 3 2 4 3 3 2 3" xfId="28331" xr:uid="{00000000-0005-0000-0000-0000C86A0000}"/>
    <cellStyle name="Normal 3 3 2 4 3 3 3" xfId="28332" xr:uid="{00000000-0005-0000-0000-0000C96A0000}"/>
    <cellStyle name="Normal 3 3 2 4 3 3 3 2" xfId="28333" xr:uid="{00000000-0005-0000-0000-0000CA6A0000}"/>
    <cellStyle name="Normal 3 3 2 4 3 3 4" xfId="28334" xr:uid="{00000000-0005-0000-0000-0000CB6A0000}"/>
    <cellStyle name="Normal 3 3 2 4 3 4" xfId="28335" xr:uid="{00000000-0005-0000-0000-0000CC6A0000}"/>
    <cellStyle name="Normal 3 3 2 4 3 4 2" xfId="28336" xr:uid="{00000000-0005-0000-0000-0000CD6A0000}"/>
    <cellStyle name="Normal 3 3 2 4 3 4 2 2" xfId="28337" xr:uid="{00000000-0005-0000-0000-0000CE6A0000}"/>
    <cellStyle name="Normal 3 3 2 4 3 4 2 2 2" xfId="28338" xr:uid="{00000000-0005-0000-0000-0000CF6A0000}"/>
    <cellStyle name="Normal 3 3 2 4 3 4 2 3" xfId="28339" xr:uid="{00000000-0005-0000-0000-0000D06A0000}"/>
    <cellStyle name="Normal 3 3 2 4 3 4 3" xfId="28340" xr:uid="{00000000-0005-0000-0000-0000D16A0000}"/>
    <cellStyle name="Normal 3 3 2 4 3 4 3 2" xfId="28341" xr:uid="{00000000-0005-0000-0000-0000D26A0000}"/>
    <cellStyle name="Normal 3 3 2 4 3 4 4" xfId="28342" xr:uid="{00000000-0005-0000-0000-0000D36A0000}"/>
    <cellStyle name="Normal 3 3 2 4 3 5" xfId="28343" xr:uid="{00000000-0005-0000-0000-0000D46A0000}"/>
    <cellStyle name="Normal 3 3 2 4 3 5 2" xfId="28344" xr:uid="{00000000-0005-0000-0000-0000D56A0000}"/>
    <cellStyle name="Normal 3 3 2 4 3 5 2 2" xfId="28345" xr:uid="{00000000-0005-0000-0000-0000D66A0000}"/>
    <cellStyle name="Normal 3 3 2 4 3 5 3" xfId="28346" xr:uid="{00000000-0005-0000-0000-0000D76A0000}"/>
    <cellStyle name="Normal 3 3 2 4 3 6" xfId="28347" xr:uid="{00000000-0005-0000-0000-0000D86A0000}"/>
    <cellStyle name="Normal 3 3 2 4 3 6 2" xfId="28348" xr:uid="{00000000-0005-0000-0000-0000D96A0000}"/>
    <cellStyle name="Normal 3 3 2 4 3 7" xfId="28349" xr:uid="{00000000-0005-0000-0000-0000DA6A0000}"/>
    <cellStyle name="Normal 3 3 2 4 3 7 2" xfId="28350" xr:uid="{00000000-0005-0000-0000-0000DB6A0000}"/>
    <cellStyle name="Normal 3 3 2 4 3 8" xfId="28351" xr:uid="{00000000-0005-0000-0000-0000DC6A0000}"/>
    <cellStyle name="Normal 3 3 2 4 4" xfId="28352" xr:uid="{00000000-0005-0000-0000-0000DD6A0000}"/>
    <cellStyle name="Normal 3 3 2 4 4 2" xfId="28353" xr:uid="{00000000-0005-0000-0000-0000DE6A0000}"/>
    <cellStyle name="Normal 3 3 2 4 4 2 2" xfId="28354" xr:uid="{00000000-0005-0000-0000-0000DF6A0000}"/>
    <cellStyle name="Normal 3 3 2 4 4 2 2 2" xfId="28355" xr:uid="{00000000-0005-0000-0000-0000E06A0000}"/>
    <cellStyle name="Normal 3 3 2 4 4 2 2 2 2" xfId="28356" xr:uid="{00000000-0005-0000-0000-0000E16A0000}"/>
    <cellStyle name="Normal 3 3 2 4 4 2 2 3" xfId="28357" xr:uid="{00000000-0005-0000-0000-0000E26A0000}"/>
    <cellStyle name="Normal 3 3 2 4 4 2 3" xfId="28358" xr:uid="{00000000-0005-0000-0000-0000E36A0000}"/>
    <cellStyle name="Normal 3 3 2 4 4 2 3 2" xfId="28359" xr:uid="{00000000-0005-0000-0000-0000E46A0000}"/>
    <cellStyle name="Normal 3 3 2 4 4 2 4" xfId="28360" xr:uid="{00000000-0005-0000-0000-0000E56A0000}"/>
    <cellStyle name="Normal 3 3 2 4 4 3" xfId="28361" xr:uid="{00000000-0005-0000-0000-0000E66A0000}"/>
    <cellStyle name="Normal 3 3 2 4 4 3 2" xfId="28362" xr:uid="{00000000-0005-0000-0000-0000E76A0000}"/>
    <cellStyle name="Normal 3 3 2 4 4 3 2 2" xfId="28363" xr:uid="{00000000-0005-0000-0000-0000E86A0000}"/>
    <cellStyle name="Normal 3 3 2 4 4 3 3" xfId="28364" xr:uid="{00000000-0005-0000-0000-0000E96A0000}"/>
    <cellStyle name="Normal 3 3 2 4 4 4" xfId="28365" xr:uid="{00000000-0005-0000-0000-0000EA6A0000}"/>
    <cellStyle name="Normal 3 3 2 4 4 4 2" xfId="28366" xr:uid="{00000000-0005-0000-0000-0000EB6A0000}"/>
    <cellStyle name="Normal 3 3 2 4 4 5" xfId="28367" xr:uid="{00000000-0005-0000-0000-0000EC6A0000}"/>
    <cellStyle name="Normal 3 3 2 4 5" xfId="28368" xr:uid="{00000000-0005-0000-0000-0000ED6A0000}"/>
    <cellStyle name="Normal 3 3 2 4 5 2" xfId="28369" xr:uid="{00000000-0005-0000-0000-0000EE6A0000}"/>
    <cellStyle name="Normal 3 3 2 4 5 2 2" xfId="28370" xr:uid="{00000000-0005-0000-0000-0000EF6A0000}"/>
    <cellStyle name="Normal 3 3 2 4 5 2 2 2" xfId="28371" xr:uid="{00000000-0005-0000-0000-0000F06A0000}"/>
    <cellStyle name="Normal 3 3 2 4 5 2 3" xfId="28372" xr:uid="{00000000-0005-0000-0000-0000F16A0000}"/>
    <cellStyle name="Normal 3 3 2 4 5 3" xfId="28373" xr:uid="{00000000-0005-0000-0000-0000F26A0000}"/>
    <cellStyle name="Normal 3 3 2 4 5 3 2" xfId="28374" xr:uid="{00000000-0005-0000-0000-0000F36A0000}"/>
    <cellStyle name="Normal 3 3 2 4 5 4" xfId="28375" xr:uid="{00000000-0005-0000-0000-0000F46A0000}"/>
    <cellStyle name="Normal 3 3 2 4 6" xfId="28376" xr:uid="{00000000-0005-0000-0000-0000F56A0000}"/>
    <cellStyle name="Normal 3 3 2 4 6 2" xfId="28377" xr:uid="{00000000-0005-0000-0000-0000F66A0000}"/>
    <cellStyle name="Normal 3 3 2 4 6 2 2" xfId="28378" xr:uid="{00000000-0005-0000-0000-0000F76A0000}"/>
    <cellStyle name="Normal 3 3 2 4 6 2 2 2" xfId="28379" xr:uid="{00000000-0005-0000-0000-0000F86A0000}"/>
    <cellStyle name="Normal 3 3 2 4 6 2 3" xfId="28380" xr:uid="{00000000-0005-0000-0000-0000F96A0000}"/>
    <cellStyle name="Normal 3 3 2 4 6 3" xfId="28381" xr:uid="{00000000-0005-0000-0000-0000FA6A0000}"/>
    <cellStyle name="Normal 3 3 2 4 6 3 2" xfId="28382" xr:uid="{00000000-0005-0000-0000-0000FB6A0000}"/>
    <cellStyle name="Normal 3 3 2 4 6 4" xfId="28383" xr:uid="{00000000-0005-0000-0000-0000FC6A0000}"/>
    <cellStyle name="Normal 3 3 2 4 7" xfId="28384" xr:uid="{00000000-0005-0000-0000-0000FD6A0000}"/>
    <cellStyle name="Normal 3 3 2 4 7 2" xfId="28385" xr:uid="{00000000-0005-0000-0000-0000FE6A0000}"/>
    <cellStyle name="Normal 3 3 2 4 7 2 2" xfId="28386" xr:uid="{00000000-0005-0000-0000-0000FF6A0000}"/>
    <cellStyle name="Normal 3 3 2 4 7 3" xfId="28387" xr:uid="{00000000-0005-0000-0000-0000006B0000}"/>
    <cellStyle name="Normal 3 3 2 4 8" xfId="28388" xr:uid="{00000000-0005-0000-0000-0000016B0000}"/>
    <cellStyle name="Normal 3 3 2 4 8 2" xfId="28389" xr:uid="{00000000-0005-0000-0000-0000026B0000}"/>
    <cellStyle name="Normal 3 3 2 4 9" xfId="28390" xr:uid="{00000000-0005-0000-0000-0000036B0000}"/>
    <cellStyle name="Normal 3 3 2 4 9 2" xfId="28391" xr:uid="{00000000-0005-0000-0000-0000046B0000}"/>
    <cellStyle name="Normal 3 3 2 5" xfId="28392" xr:uid="{00000000-0005-0000-0000-0000056B0000}"/>
    <cellStyle name="Normal 3 3 2 5 10" xfId="28393" xr:uid="{00000000-0005-0000-0000-0000066B0000}"/>
    <cellStyle name="Normal 3 3 2 5 11" xfId="28394" xr:uid="{00000000-0005-0000-0000-0000076B0000}"/>
    <cellStyle name="Normal 3 3 2 5 2" xfId="28395" xr:uid="{00000000-0005-0000-0000-0000086B0000}"/>
    <cellStyle name="Normal 3 3 2 5 2 10" xfId="28396" xr:uid="{00000000-0005-0000-0000-0000096B0000}"/>
    <cellStyle name="Normal 3 3 2 5 2 2" xfId="28397" xr:uid="{00000000-0005-0000-0000-00000A6B0000}"/>
    <cellStyle name="Normal 3 3 2 5 2 2 2" xfId="28398" xr:uid="{00000000-0005-0000-0000-00000B6B0000}"/>
    <cellStyle name="Normal 3 3 2 5 2 2 2 2" xfId="28399" xr:uid="{00000000-0005-0000-0000-00000C6B0000}"/>
    <cellStyle name="Normal 3 3 2 5 2 2 2 2 2" xfId="28400" xr:uid="{00000000-0005-0000-0000-00000D6B0000}"/>
    <cellStyle name="Normal 3 3 2 5 2 2 2 2 2 2" xfId="28401" xr:uid="{00000000-0005-0000-0000-00000E6B0000}"/>
    <cellStyle name="Normal 3 3 2 5 2 2 2 2 2 2 2" xfId="28402" xr:uid="{00000000-0005-0000-0000-00000F6B0000}"/>
    <cellStyle name="Normal 3 3 2 5 2 2 2 2 2 3" xfId="28403" xr:uid="{00000000-0005-0000-0000-0000106B0000}"/>
    <cellStyle name="Normal 3 3 2 5 2 2 2 2 3" xfId="28404" xr:uid="{00000000-0005-0000-0000-0000116B0000}"/>
    <cellStyle name="Normal 3 3 2 5 2 2 2 2 3 2" xfId="28405" xr:uid="{00000000-0005-0000-0000-0000126B0000}"/>
    <cellStyle name="Normal 3 3 2 5 2 2 2 2 4" xfId="28406" xr:uid="{00000000-0005-0000-0000-0000136B0000}"/>
    <cellStyle name="Normal 3 3 2 5 2 2 2 3" xfId="28407" xr:uid="{00000000-0005-0000-0000-0000146B0000}"/>
    <cellStyle name="Normal 3 3 2 5 2 2 2 3 2" xfId="28408" xr:uid="{00000000-0005-0000-0000-0000156B0000}"/>
    <cellStyle name="Normal 3 3 2 5 2 2 2 3 2 2" xfId="28409" xr:uid="{00000000-0005-0000-0000-0000166B0000}"/>
    <cellStyle name="Normal 3 3 2 5 2 2 2 3 3" xfId="28410" xr:uid="{00000000-0005-0000-0000-0000176B0000}"/>
    <cellStyle name="Normal 3 3 2 5 2 2 2 4" xfId="28411" xr:uid="{00000000-0005-0000-0000-0000186B0000}"/>
    <cellStyle name="Normal 3 3 2 5 2 2 2 4 2" xfId="28412" xr:uid="{00000000-0005-0000-0000-0000196B0000}"/>
    <cellStyle name="Normal 3 3 2 5 2 2 2 5" xfId="28413" xr:uid="{00000000-0005-0000-0000-00001A6B0000}"/>
    <cellStyle name="Normal 3 3 2 5 2 2 3" xfId="28414" xr:uid="{00000000-0005-0000-0000-00001B6B0000}"/>
    <cellStyle name="Normal 3 3 2 5 2 2 3 2" xfId="28415" xr:uid="{00000000-0005-0000-0000-00001C6B0000}"/>
    <cellStyle name="Normal 3 3 2 5 2 2 3 2 2" xfId="28416" xr:uid="{00000000-0005-0000-0000-00001D6B0000}"/>
    <cellStyle name="Normal 3 3 2 5 2 2 3 2 2 2" xfId="28417" xr:uid="{00000000-0005-0000-0000-00001E6B0000}"/>
    <cellStyle name="Normal 3 3 2 5 2 2 3 2 3" xfId="28418" xr:uid="{00000000-0005-0000-0000-00001F6B0000}"/>
    <cellStyle name="Normal 3 3 2 5 2 2 3 3" xfId="28419" xr:uid="{00000000-0005-0000-0000-0000206B0000}"/>
    <cellStyle name="Normal 3 3 2 5 2 2 3 3 2" xfId="28420" xr:uid="{00000000-0005-0000-0000-0000216B0000}"/>
    <cellStyle name="Normal 3 3 2 5 2 2 3 4" xfId="28421" xr:uid="{00000000-0005-0000-0000-0000226B0000}"/>
    <cellStyle name="Normal 3 3 2 5 2 2 4" xfId="28422" xr:uid="{00000000-0005-0000-0000-0000236B0000}"/>
    <cellStyle name="Normal 3 3 2 5 2 2 4 2" xfId="28423" xr:uid="{00000000-0005-0000-0000-0000246B0000}"/>
    <cellStyle name="Normal 3 3 2 5 2 2 4 2 2" xfId="28424" xr:uid="{00000000-0005-0000-0000-0000256B0000}"/>
    <cellStyle name="Normal 3 3 2 5 2 2 4 2 2 2" xfId="28425" xr:uid="{00000000-0005-0000-0000-0000266B0000}"/>
    <cellStyle name="Normal 3 3 2 5 2 2 4 2 3" xfId="28426" xr:uid="{00000000-0005-0000-0000-0000276B0000}"/>
    <cellStyle name="Normal 3 3 2 5 2 2 4 3" xfId="28427" xr:uid="{00000000-0005-0000-0000-0000286B0000}"/>
    <cellStyle name="Normal 3 3 2 5 2 2 4 3 2" xfId="28428" xr:uid="{00000000-0005-0000-0000-0000296B0000}"/>
    <cellStyle name="Normal 3 3 2 5 2 2 4 4" xfId="28429" xr:uid="{00000000-0005-0000-0000-00002A6B0000}"/>
    <cellStyle name="Normal 3 3 2 5 2 2 5" xfId="28430" xr:uid="{00000000-0005-0000-0000-00002B6B0000}"/>
    <cellStyle name="Normal 3 3 2 5 2 2 5 2" xfId="28431" xr:uid="{00000000-0005-0000-0000-00002C6B0000}"/>
    <cellStyle name="Normal 3 3 2 5 2 2 5 2 2" xfId="28432" xr:uid="{00000000-0005-0000-0000-00002D6B0000}"/>
    <cellStyle name="Normal 3 3 2 5 2 2 5 3" xfId="28433" xr:uid="{00000000-0005-0000-0000-00002E6B0000}"/>
    <cellStyle name="Normal 3 3 2 5 2 2 6" xfId="28434" xr:uid="{00000000-0005-0000-0000-00002F6B0000}"/>
    <cellStyle name="Normal 3 3 2 5 2 2 6 2" xfId="28435" xr:uid="{00000000-0005-0000-0000-0000306B0000}"/>
    <cellStyle name="Normal 3 3 2 5 2 2 7" xfId="28436" xr:uid="{00000000-0005-0000-0000-0000316B0000}"/>
    <cellStyle name="Normal 3 3 2 5 2 2 7 2" xfId="28437" xr:uid="{00000000-0005-0000-0000-0000326B0000}"/>
    <cellStyle name="Normal 3 3 2 5 2 2 8" xfId="28438" xr:uid="{00000000-0005-0000-0000-0000336B0000}"/>
    <cellStyle name="Normal 3 3 2 5 2 3" xfId="28439" xr:uid="{00000000-0005-0000-0000-0000346B0000}"/>
    <cellStyle name="Normal 3 3 2 5 2 3 2" xfId="28440" xr:uid="{00000000-0005-0000-0000-0000356B0000}"/>
    <cellStyle name="Normal 3 3 2 5 2 3 2 2" xfId="28441" xr:uid="{00000000-0005-0000-0000-0000366B0000}"/>
    <cellStyle name="Normal 3 3 2 5 2 3 2 2 2" xfId="28442" xr:uid="{00000000-0005-0000-0000-0000376B0000}"/>
    <cellStyle name="Normal 3 3 2 5 2 3 2 2 2 2" xfId="28443" xr:uid="{00000000-0005-0000-0000-0000386B0000}"/>
    <cellStyle name="Normal 3 3 2 5 2 3 2 2 3" xfId="28444" xr:uid="{00000000-0005-0000-0000-0000396B0000}"/>
    <cellStyle name="Normal 3 3 2 5 2 3 2 3" xfId="28445" xr:uid="{00000000-0005-0000-0000-00003A6B0000}"/>
    <cellStyle name="Normal 3 3 2 5 2 3 2 3 2" xfId="28446" xr:uid="{00000000-0005-0000-0000-00003B6B0000}"/>
    <cellStyle name="Normal 3 3 2 5 2 3 2 4" xfId="28447" xr:uid="{00000000-0005-0000-0000-00003C6B0000}"/>
    <cellStyle name="Normal 3 3 2 5 2 3 3" xfId="28448" xr:uid="{00000000-0005-0000-0000-00003D6B0000}"/>
    <cellStyle name="Normal 3 3 2 5 2 3 3 2" xfId="28449" xr:uid="{00000000-0005-0000-0000-00003E6B0000}"/>
    <cellStyle name="Normal 3 3 2 5 2 3 3 2 2" xfId="28450" xr:uid="{00000000-0005-0000-0000-00003F6B0000}"/>
    <cellStyle name="Normal 3 3 2 5 2 3 3 3" xfId="28451" xr:uid="{00000000-0005-0000-0000-0000406B0000}"/>
    <cellStyle name="Normal 3 3 2 5 2 3 4" xfId="28452" xr:uid="{00000000-0005-0000-0000-0000416B0000}"/>
    <cellStyle name="Normal 3 3 2 5 2 3 4 2" xfId="28453" xr:uid="{00000000-0005-0000-0000-0000426B0000}"/>
    <cellStyle name="Normal 3 3 2 5 2 3 5" xfId="28454" xr:uid="{00000000-0005-0000-0000-0000436B0000}"/>
    <cellStyle name="Normal 3 3 2 5 2 4" xfId="28455" xr:uid="{00000000-0005-0000-0000-0000446B0000}"/>
    <cellStyle name="Normal 3 3 2 5 2 4 2" xfId="28456" xr:uid="{00000000-0005-0000-0000-0000456B0000}"/>
    <cellStyle name="Normal 3 3 2 5 2 4 2 2" xfId="28457" xr:uid="{00000000-0005-0000-0000-0000466B0000}"/>
    <cellStyle name="Normal 3 3 2 5 2 4 2 2 2" xfId="28458" xr:uid="{00000000-0005-0000-0000-0000476B0000}"/>
    <cellStyle name="Normal 3 3 2 5 2 4 2 3" xfId="28459" xr:uid="{00000000-0005-0000-0000-0000486B0000}"/>
    <cellStyle name="Normal 3 3 2 5 2 4 3" xfId="28460" xr:uid="{00000000-0005-0000-0000-0000496B0000}"/>
    <cellStyle name="Normal 3 3 2 5 2 4 3 2" xfId="28461" xr:uid="{00000000-0005-0000-0000-00004A6B0000}"/>
    <cellStyle name="Normal 3 3 2 5 2 4 4" xfId="28462" xr:uid="{00000000-0005-0000-0000-00004B6B0000}"/>
    <cellStyle name="Normal 3 3 2 5 2 5" xfId="28463" xr:uid="{00000000-0005-0000-0000-00004C6B0000}"/>
    <cellStyle name="Normal 3 3 2 5 2 5 2" xfId="28464" xr:uid="{00000000-0005-0000-0000-00004D6B0000}"/>
    <cellStyle name="Normal 3 3 2 5 2 5 2 2" xfId="28465" xr:uid="{00000000-0005-0000-0000-00004E6B0000}"/>
    <cellStyle name="Normal 3 3 2 5 2 5 2 2 2" xfId="28466" xr:uid="{00000000-0005-0000-0000-00004F6B0000}"/>
    <cellStyle name="Normal 3 3 2 5 2 5 2 3" xfId="28467" xr:uid="{00000000-0005-0000-0000-0000506B0000}"/>
    <cellStyle name="Normal 3 3 2 5 2 5 3" xfId="28468" xr:uid="{00000000-0005-0000-0000-0000516B0000}"/>
    <cellStyle name="Normal 3 3 2 5 2 5 3 2" xfId="28469" xr:uid="{00000000-0005-0000-0000-0000526B0000}"/>
    <cellStyle name="Normal 3 3 2 5 2 5 4" xfId="28470" xr:uid="{00000000-0005-0000-0000-0000536B0000}"/>
    <cellStyle name="Normal 3 3 2 5 2 6" xfId="28471" xr:uid="{00000000-0005-0000-0000-0000546B0000}"/>
    <cellStyle name="Normal 3 3 2 5 2 6 2" xfId="28472" xr:uid="{00000000-0005-0000-0000-0000556B0000}"/>
    <cellStyle name="Normal 3 3 2 5 2 6 2 2" xfId="28473" xr:uid="{00000000-0005-0000-0000-0000566B0000}"/>
    <cellStyle name="Normal 3 3 2 5 2 6 3" xfId="28474" xr:uid="{00000000-0005-0000-0000-0000576B0000}"/>
    <cellStyle name="Normal 3 3 2 5 2 7" xfId="28475" xr:uid="{00000000-0005-0000-0000-0000586B0000}"/>
    <cellStyle name="Normal 3 3 2 5 2 7 2" xfId="28476" xr:uid="{00000000-0005-0000-0000-0000596B0000}"/>
    <cellStyle name="Normal 3 3 2 5 2 8" xfId="28477" xr:uid="{00000000-0005-0000-0000-00005A6B0000}"/>
    <cellStyle name="Normal 3 3 2 5 2 8 2" xfId="28478" xr:uid="{00000000-0005-0000-0000-00005B6B0000}"/>
    <cellStyle name="Normal 3 3 2 5 2 9" xfId="28479" xr:uid="{00000000-0005-0000-0000-00005C6B0000}"/>
    <cellStyle name="Normal 3 3 2 5 3" xfId="28480" xr:uid="{00000000-0005-0000-0000-00005D6B0000}"/>
    <cellStyle name="Normal 3 3 2 5 3 2" xfId="28481" xr:uid="{00000000-0005-0000-0000-00005E6B0000}"/>
    <cellStyle name="Normal 3 3 2 5 3 2 2" xfId="28482" xr:uid="{00000000-0005-0000-0000-00005F6B0000}"/>
    <cellStyle name="Normal 3 3 2 5 3 2 2 2" xfId="28483" xr:uid="{00000000-0005-0000-0000-0000606B0000}"/>
    <cellStyle name="Normal 3 3 2 5 3 2 2 2 2" xfId="28484" xr:uid="{00000000-0005-0000-0000-0000616B0000}"/>
    <cellStyle name="Normal 3 3 2 5 3 2 2 2 2 2" xfId="28485" xr:uid="{00000000-0005-0000-0000-0000626B0000}"/>
    <cellStyle name="Normal 3 3 2 5 3 2 2 2 3" xfId="28486" xr:uid="{00000000-0005-0000-0000-0000636B0000}"/>
    <cellStyle name="Normal 3 3 2 5 3 2 2 3" xfId="28487" xr:uid="{00000000-0005-0000-0000-0000646B0000}"/>
    <cellStyle name="Normal 3 3 2 5 3 2 2 3 2" xfId="28488" xr:uid="{00000000-0005-0000-0000-0000656B0000}"/>
    <cellStyle name="Normal 3 3 2 5 3 2 2 4" xfId="28489" xr:uid="{00000000-0005-0000-0000-0000666B0000}"/>
    <cellStyle name="Normal 3 3 2 5 3 2 3" xfId="28490" xr:uid="{00000000-0005-0000-0000-0000676B0000}"/>
    <cellStyle name="Normal 3 3 2 5 3 2 3 2" xfId="28491" xr:uid="{00000000-0005-0000-0000-0000686B0000}"/>
    <cellStyle name="Normal 3 3 2 5 3 2 3 2 2" xfId="28492" xr:uid="{00000000-0005-0000-0000-0000696B0000}"/>
    <cellStyle name="Normal 3 3 2 5 3 2 3 3" xfId="28493" xr:uid="{00000000-0005-0000-0000-00006A6B0000}"/>
    <cellStyle name="Normal 3 3 2 5 3 2 4" xfId="28494" xr:uid="{00000000-0005-0000-0000-00006B6B0000}"/>
    <cellStyle name="Normal 3 3 2 5 3 2 4 2" xfId="28495" xr:uid="{00000000-0005-0000-0000-00006C6B0000}"/>
    <cellStyle name="Normal 3 3 2 5 3 2 5" xfId="28496" xr:uid="{00000000-0005-0000-0000-00006D6B0000}"/>
    <cellStyle name="Normal 3 3 2 5 3 3" xfId="28497" xr:uid="{00000000-0005-0000-0000-00006E6B0000}"/>
    <cellStyle name="Normal 3 3 2 5 3 3 2" xfId="28498" xr:uid="{00000000-0005-0000-0000-00006F6B0000}"/>
    <cellStyle name="Normal 3 3 2 5 3 3 2 2" xfId="28499" xr:uid="{00000000-0005-0000-0000-0000706B0000}"/>
    <cellStyle name="Normal 3 3 2 5 3 3 2 2 2" xfId="28500" xr:uid="{00000000-0005-0000-0000-0000716B0000}"/>
    <cellStyle name="Normal 3 3 2 5 3 3 2 3" xfId="28501" xr:uid="{00000000-0005-0000-0000-0000726B0000}"/>
    <cellStyle name="Normal 3 3 2 5 3 3 3" xfId="28502" xr:uid="{00000000-0005-0000-0000-0000736B0000}"/>
    <cellStyle name="Normal 3 3 2 5 3 3 3 2" xfId="28503" xr:uid="{00000000-0005-0000-0000-0000746B0000}"/>
    <cellStyle name="Normal 3 3 2 5 3 3 4" xfId="28504" xr:uid="{00000000-0005-0000-0000-0000756B0000}"/>
    <cellStyle name="Normal 3 3 2 5 3 4" xfId="28505" xr:uid="{00000000-0005-0000-0000-0000766B0000}"/>
    <cellStyle name="Normal 3 3 2 5 3 4 2" xfId="28506" xr:uid="{00000000-0005-0000-0000-0000776B0000}"/>
    <cellStyle name="Normal 3 3 2 5 3 4 2 2" xfId="28507" xr:uid="{00000000-0005-0000-0000-0000786B0000}"/>
    <cellStyle name="Normal 3 3 2 5 3 4 2 2 2" xfId="28508" xr:uid="{00000000-0005-0000-0000-0000796B0000}"/>
    <cellStyle name="Normal 3 3 2 5 3 4 2 3" xfId="28509" xr:uid="{00000000-0005-0000-0000-00007A6B0000}"/>
    <cellStyle name="Normal 3 3 2 5 3 4 3" xfId="28510" xr:uid="{00000000-0005-0000-0000-00007B6B0000}"/>
    <cellStyle name="Normal 3 3 2 5 3 4 3 2" xfId="28511" xr:uid="{00000000-0005-0000-0000-00007C6B0000}"/>
    <cellStyle name="Normal 3 3 2 5 3 4 4" xfId="28512" xr:uid="{00000000-0005-0000-0000-00007D6B0000}"/>
    <cellStyle name="Normal 3 3 2 5 3 5" xfId="28513" xr:uid="{00000000-0005-0000-0000-00007E6B0000}"/>
    <cellStyle name="Normal 3 3 2 5 3 5 2" xfId="28514" xr:uid="{00000000-0005-0000-0000-00007F6B0000}"/>
    <cellStyle name="Normal 3 3 2 5 3 5 2 2" xfId="28515" xr:uid="{00000000-0005-0000-0000-0000806B0000}"/>
    <cellStyle name="Normal 3 3 2 5 3 5 3" xfId="28516" xr:uid="{00000000-0005-0000-0000-0000816B0000}"/>
    <cellStyle name="Normal 3 3 2 5 3 6" xfId="28517" xr:uid="{00000000-0005-0000-0000-0000826B0000}"/>
    <cellStyle name="Normal 3 3 2 5 3 6 2" xfId="28518" xr:uid="{00000000-0005-0000-0000-0000836B0000}"/>
    <cellStyle name="Normal 3 3 2 5 3 7" xfId="28519" xr:uid="{00000000-0005-0000-0000-0000846B0000}"/>
    <cellStyle name="Normal 3 3 2 5 3 7 2" xfId="28520" xr:uid="{00000000-0005-0000-0000-0000856B0000}"/>
    <cellStyle name="Normal 3 3 2 5 3 8" xfId="28521" xr:uid="{00000000-0005-0000-0000-0000866B0000}"/>
    <cellStyle name="Normal 3 3 2 5 4" xfId="28522" xr:uid="{00000000-0005-0000-0000-0000876B0000}"/>
    <cellStyle name="Normal 3 3 2 5 4 2" xfId="28523" xr:uid="{00000000-0005-0000-0000-0000886B0000}"/>
    <cellStyle name="Normal 3 3 2 5 4 2 2" xfId="28524" xr:uid="{00000000-0005-0000-0000-0000896B0000}"/>
    <cellStyle name="Normal 3 3 2 5 4 2 2 2" xfId="28525" xr:uid="{00000000-0005-0000-0000-00008A6B0000}"/>
    <cellStyle name="Normal 3 3 2 5 4 2 2 2 2" xfId="28526" xr:uid="{00000000-0005-0000-0000-00008B6B0000}"/>
    <cellStyle name="Normal 3 3 2 5 4 2 2 3" xfId="28527" xr:uid="{00000000-0005-0000-0000-00008C6B0000}"/>
    <cellStyle name="Normal 3 3 2 5 4 2 3" xfId="28528" xr:uid="{00000000-0005-0000-0000-00008D6B0000}"/>
    <cellStyle name="Normal 3 3 2 5 4 2 3 2" xfId="28529" xr:uid="{00000000-0005-0000-0000-00008E6B0000}"/>
    <cellStyle name="Normal 3 3 2 5 4 2 4" xfId="28530" xr:uid="{00000000-0005-0000-0000-00008F6B0000}"/>
    <cellStyle name="Normal 3 3 2 5 4 3" xfId="28531" xr:uid="{00000000-0005-0000-0000-0000906B0000}"/>
    <cellStyle name="Normal 3 3 2 5 4 3 2" xfId="28532" xr:uid="{00000000-0005-0000-0000-0000916B0000}"/>
    <cellStyle name="Normal 3 3 2 5 4 3 2 2" xfId="28533" xr:uid="{00000000-0005-0000-0000-0000926B0000}"/>
    <cellStyle name="Normal 3 3 2 5 4 3 3" xfId="28534" xr:uid="{00000000-0005-0000-0000-0000936B0000}"/>
    <cellStyle name="Normal 3 3 2 5 4 4" xfId="28535" xr:uid="{00000000-0005-0000-0000-0000946B0000}"/>
    <cellStyle name="Normal 3 3 2 5 4 4 2" xfId="28536" xr:uid="{00000000-0005-0000-0000-0000956B0000}"/>
    <cellStyle name="Normal 3 3 2 5 4 5" xfId="28537" xr:uid="{00000000-0005-0000-0000-0000966B0000}"/>
    <cellStyle name="Normal 3 3 2 5 5" xfId="28538" xr:uid="{00000000-0005-0000-0000-0000976B0000}"/>
    <cellStyle name="Normal 3 3 2 5 5 2" xfId="28539" xr:uid="{00000000-0005-0000-0000-0000986B0000}"/>
    <cellStyle name="Normal 3 3 2 5 5 2 2" xfId="28540" xr:uid="{00000000-0005-0000-0000-0000996B0000}"/>
    <cellStyle name="Normal 3 3 2 5 5 2 2 2" xfId="28541" xr:uid="{00000000-0005-0000-0000-00009A6B0000}"/>
    <cellStyle name="Normal 3 3 2 5 5 2 3" xfId="28542" xr:uid="{00000000-0005-0000-0000-00009B6B0000}"/>
    <cellStyle name="Normal 3 3 2 5 5 3" xfId="28543" xr:uid="{00000000-0005-0000-0000-00009C6B0000}"/>
    <cellStyle name="Normal 3 3 2 5 5 3 2" xfId="28544" xr:uid="{00000000-0005-0000-0000-00009D6B0000}"/>
    <cellStyle name="Normal 3 3 2 5 5 4" xfId="28545" xr:uid="{00000000-0005-0000-0000-00009E6B0000}"/>
    <cellStyle name="Normal 3 3 2 5 6" xfId="28546" xr:uid="{00000000-0005-0000-0000-00009F6B0000}"/>
    <cellStyle name="Normal 3 3 2 5 6 2" xfId="28547" xr:uid="{00000000-0005-0000-0000-0000A06B0000}"/>
    <cellStyle name="Normal 3 3 2 5 6 2 2" xfId="28548" xr:uid="{00000000-0005-0000-0000-0000A16B0000}"/>
    <cellStyle name="Normal 3 3 2 5 6 2 2 2" xfId="28549" xr:uid="{00000000-0005-0000-0000-0000A26B0000}"/>
    <cellStyle name="Normal 3 3 2 5 6 2 3" xfId="28550" xr:uid="{00000000-0005-0000-0000-0000A36B0000}"/>
    <cellStyle name="Normal 3 3 2 5 6 3" xfId="28551" xr:uid="{00000000-0005-0000-0000-0000A46B0000}"/>
    <cellStyle name="Normal 3 3 2 5 6 3 2" xfId="28552" xr:uid="{00000000-0005-0000-0000-0000A56B0000}"/>
    <cellStyle name="Normal 3 3 2 5 6 4" xfId="28553" xr:uid="{00000000-0005-0000-0000-0000A66B0000}"/>
    <cellStyle name="Normal 3 3 2 5 7" xfId="28554" xr:uid="{00000000-0005-0000-0000-0000A76B0000}"/>
    <cellStyle name="Normal 3 3 2 5 7 2" xfId="28555" xr:uid="{00000000-0005-0000-0000-0000A86B0000}"/>
    <cellStyle name="Normal 3 3 2 5 7 2 2" xfId="28556" xr:uid="{00000000-0005-0000-0000-0000A96B0000}"/>
    <cellStyle name="Normal 3 3 2 5 7 3" xfId="28557" xr:uid="{00000000-0005-0000-0000-0000AA6B0000}"/>
    <cellStyle name="Normal 3 3 2 5 8" xfId="28558" xr:uid="{00000000-0005-0000-0000-0000AB6B0000}"/>
    <cellStyle name="Normal 3 3 2 5 8 2" xfId="28559" xr:uid="{00000000-0005-0000-0000-0000AC6B0000}"/>
    <cellStyle name="Normal 3 3 2 5 9" xfId="28560" xr:uid="{00000000-0005-0000-0000-0000AD6B0000}"/>
    <cellStyle name="Normal 3 3 2 5 9 2" xfId="28561" xr:uid="{00000000-0005-0000-0000-0000AE6B0000}"/>
    <cellStyle name="Normal 3 3 2 6" xfId="28562" xr:uid="{00000000-0005-0000-0000-0000AF6B0000}"/>
    <cellStyle name="Normal 3 3 2 6 10" xfId="28563" xr:uid="{00000000-0005-0000-0000-0000B06B0000}"/>
    <cellStyle name="Normal 3 3 2 6 11" xfId="28564" xr:uid="{00000000-0005-0000-0000-0000B16B0000}"/>
    <cellStyle name="Normal 3 3 2 6 2" xfId="28565" xr:uid="{00000000-0005-0000-0000-0000B26B0000}"/>
    <cellStyle name="Normal 3 3 2 6 2 2" xfId="28566" xr:uid="{00000000-0005-0000-0000-0000B36B0000}"/>
    <cellStyle name="Normal 3 3 2 6 2 2 2" xfId="28567" xr:uid="{00000000-0005-0000-0000-0000B46B0000}"/>
    <cellStyle name="Normal 3 3 2 6 2 2 2 2" xfId="28568" xr:uid="{00000000-0005-0000-0000-0000B56B0000}"/>
    <cellStyle name="Normal 3 3 2 6 2 2 2 2 2" xfId="28569" xr:uid="{00000000-0005-0000-0000-0000B66B0000}"/>
    <cellStyle name="Normal 3 3 2 6 2 2 2 2 2 2" xfId="28570" xr:uid="{00000000-0005-0000-0000-0000B76B0000}"/>
    <cellStyle name="Normal 3 3 2 6 2 2 2 2 2 2 2" xfId="28571" xr:uid="{00000000-0005-0000-0000-0000B86B0000}"/>
    <cellStyle name="Normal 3 3 2 6 2 2 2 2 2 3" xfId="28572" xr:uid="{00000000-0005-0000-0000-0000B96B0000}"/>
    <cellStyle name="Normal 3 3 2 6 2 2 2 2 3" xfId="28573" xr:uid="{00000000-0005-0000-0000-0000BA6B0000}"/>
    <cellStyle name="Normal 3 3 2 6 2 2 2 2 3 2" xfId="28574" xr:uid="{00000000-0005-0000-0000-0000BB6B0000}"/>
    <cellStyle name="Normal 3 3 2 6 2 2 2 2 4" xfId="28575" xr:uid="{00000000-0005-0000-0000-0000BC6B0000}"/>
    <cellStyle name="Normal 3 3 2 6 2 2 2 3" xfId="28576" xr:uid="{00000000-0005-0000-0000-0000BD6B0000}"/>
    <cellStyle name="Normal 3 3 2 6 2 2 2 3 2" xfId="28577" xr:uid="{00000000-0005-0000-0000-0000BE6B0000}"/>
    <cellStyle name="Normal 3 3 2 6 2 2 2 3 2 2" xfId="28578" xr:uid="{00000000-0005-0000-0000-0000BF6B0000}"/>
    <cellStyle name="Normal 3 3 2 6 2 2 2 3 3" xfId="28579" xr:uid="{00000000-0005-0000-0000-0000C06B0000}"/>
    <cellStyle name="Normal 3 3 2 6 2 2 2 4" xfId="28580" xr:uid="{00000000-0005-0000-0000-0000C16B0000}"/>
    <cellStyle name="Normal 3 3 2 6 2 2 2 4 2" xfId="28581" xr:uid="{00000000-0005-0000-0000-0000C26B0000}"/>
    <cellStyle name="Normal 3 3 2 6 2 2 2 5" xfId="28582" xr:uid="{00000000-0005-0000-0000-0000C36B0000}"/>
    <cellStyle name="Normal 3 3 2 6 2 2 3" xfId="28583" xr:uid="{00000000-0005-0000-0000-0000C46B0000}"/>
    <cellStyle name="Normal 3 3 2 6 2 2 3 2" xfId="28584" xr:uid="{00000000-0005-0000-0000-0000C56B0000}"/>
    <cellStyle name="Normal 3 3 2 6 2 2 3 2 2" xfId="28585" xr:uid="{00000000-0005-0000-0000-0000C66B0000}"/>
    <cellStyle name="Normal 3 3 2 6 2 2 3 2 2 2" xfId="28586" xr:uid="{00000000-0005-0000-0000-0000C76B0000}"/>
    <cellStyle name="Normal 3 3 2 6 2 2 3 2 3" xfId="28587" xr:uid="{00000000-0005-0000-0000-0000C86B0000}"/>
    <cellStyle name="Normal 3 3 2 6 2 2 3 3" xfId="28588" xr:uid="{00000000-0005-0000-0000-0000C96B0000}"/>
    <cellStyle name="Normal 3 3 2 6 2 2 3 3 2" xfId="28589" xr:uid="{00000000-0005-0000-0000-0000CA6B0000}"/>
    <cellStyle name="Normal 3 3 2 6 2 2 3 4" xfId="28590" xr:uid="{00000000-0005-0000-0000-0000CB6B0000}"/>
    <cellStyle name="Normal 3 3 2 6 2 2 4" xfId="28591" xr:uid="{00000000-0005-0000-0000-0000CC6B0000}"/>
    <cellStyle name="Normal 3 3 2 6 2 2 4 2" xfId="28592" xr:uid="{00000000-0005-0000-0000-0000CD6B0000}"/>
    <cellStyle name="Normal 3 3 2 6 2 2 4 2 2" xfId="28593" xr:uid="{00000000-0005-0000-0000-0000CE6B0000}"/>
    <cellStyle name="Normal 3 3 2 6 2 2 4 2 2 2" xfId="28594" xr:uid="{00000000-0005-0000-0000-0000CF6B0000}"/>
    <cellStyle name="Normal 3 3 2 6 2 2 4 2 3" xfId="28595" xr:uid="{00000000-0005-0000-0000-0000D06B0000}"/>
    <cellStyle name="Normal 3 3 2 6 2 2 4 3" xfId="28596" xr:uid="{00000000-0005-0000-0000-0000D16B0000}"/>
    <cellStyle name="Normal 3 3 2 6 2 2 4 3 2" xfId="28597" xr:uid="{00000000-0005-0000-0000-0000D26B0000}"/>
    <cellStyle name="Normal 3 3 2 6 2 2 4 4" xfId="28598" xr:uid="{00000000-0005-0000-0000-0000D36B0000}"/>
    <cellStyle name="Normal 3 3 2 6 2 2 5" xfId="28599" xr:uid="{00000000-0005-0000-0000-0000D46B0000}"/>
    <cellStyle name="Normal 3 3 2 6 2 2 5 2" xfId="28600" xr:uid="{00000000-0005-0000-0000-0000D56B0000}"/>
    <cellStyle name="Normal 3 3 2 6 2 2 5 2 2" xfId="28601" xr:uid="{00000000-0005-0000-0000-0000D66B0000}"/>
    <cellStyle name="Normal 3 3 2 6 2 2 5 3" xfId="28602" xr:uid="{00000000-0005-0000-0000-0000D76B0000}"/>
    <cellStyle name="Normal 3 3 2 6 2 2 6" xfId="28603" xr:uid="{00000000-0005-0000-0000-0000D86B0000}"/>
    <cellStyle name="Normal 3 3 2 6 2 2 6 2" xfId="28604" xr:uid="{00000000-0005-0000-0000-0000D96B0000}"/>
    <cellStyle name="Normal 3 3 2 6 2 2 7" xfId="28605" xr:uid="{00000000-0005-0000-0000-0000DA6B0000}"/>
    <cellStyle name="Normal 3 3 2 6 2 2 7 2" xfId="28606" xr:uid="{00000000-0005-0000-0000-0000DB6B0000}"/>
    <cellStyle name="Normal 3 3 2 6 2 2 8" xfId="28607" xr:uid="{00000000-0005-0000-0000-0000DC6B0000}"/>
    <cellStyle name="Normal 3 3 2 6 2 3" xfId="28608" xr:uid="{00000000-0005-0000-0000-0000DD6B0000}"/>
    <cellStyle name="Normal 3 3 2 6 2 3 2" xfId="28609" xr:uid="{00000000-0005-0000-0000-0000DE6B0000}"/>
    <cellStyle name="Normal 3 3 2 6 2 3 2 2" xfId="28610" xr:uid="{00000000-0005-0000-0000-0000DF6B0000}"/>
    <cellStyle name="Normal 3 3 2 6 2 3 2 2 2" xfId="28611" xr:uid="{00000000-0005-0000-0000-0000E06B0000}"/>
    <cellStyle name="Normal 3 3 2 6 2 3 2 2 2 2" xfId="28612" xr:uid="{00000000-0005-0000-0000-0000E16B0000}"/>
    <cellStyle name="Normal 3 3 2 6 2 3 2 2 3" xfId="28613" xr:uid="{00000000-0005-0000-0000-0000E26B0000}"/>
    <cellStyle name="Normal 3 3 2 6 2 3 2 3" xfId="28614" xr:uid="{00000000-0005-0000-0000-0000E36B0000}"/>
    <cellStyle name="Normal 3 3 2 6 2 3 2 3 2" xfId="28615" xr:uid="{00000000-0005-0000-0000-0000E46B0000}"/>
    <cellStyle name="Normal 3 3 2 6 2 3 2 4" xfId="28616" xr:uid="{00000000-0005-0000-0000-0000E56B0000}"/>
    <cellStyle name="Normal 3 3 2 6 2 3 3" xfId="28617" xr:uid="{00000000-0005-0000-0000-0000E66B0000}"/>
    <cellStyle name="Normal 3 3 2 6 2 3 3 2" xfId="28618" xr:uid="{00000000-0005-0000-0000-0000E76B0000}"/>
    <cellStyle name="Normal 3 3 2 6 2 3 3 2 2" xfId="28619" xr:uid="{00000000-0005-0000-0000-0000E86B0000}"/>
    <cellStyle name="Normal 3 3 2 6 2 3 3 3" xfId="28620" xr:uid="{00000000-0005-0000-0000-0000E96B0000}"/>
    <cellStyle name="Normal 3 3 2 6 2 3 4" xfId="28621" xr:uid="{00000000-0005-0000-0000-0000EA6B0000}"/>
    <cellStyle name="Normal 3 3 2 6 2 3 4 2" xfId="28622" xr:uid="{00000000-0005-0000-0000-0000EB6B0000}"/>
    <cellStyle name="Normal 3 3 2 6 2 3 5" xfId="28623" xr:uid="{00000000-0005-0000-0000-0000EC6B0000}"/>
    <cellStyle name="Normal 3 3 2 6 2 4" xfId="28624" xr:uid="{00000000-0005-0000-0000-0000ED6B0000}"/>
    <cellStyle name="Normal 3 3 2 6 2 4 2" xfId="28625" xr:uid="{00000000-0005-0000-0000-0000EE6B0000}"/>
    <cellStyle name="Normal 3 3 2 6 2 4 2 2" xfId="28626" xr:uid="{00000000-0005-0000-0000-0000EF6B0000}"/>
    <cellStyle name="Normal 3 3 2 6 2 4 2 2 2" xfId="28627" xr:uid="{00000000-0005-0000-0000-0000F06B0000}"/>
    <cellStyle name="Normal 3 3 2 6 2 4 2 3" xfId="28628" xr:uid="{00000000-0005-0000-0000-0000F16B0000}"/>
    <cellStyle name="Normal 3 3 2 6 2 4 3" xfId="28629" xr:uid="{00000000-0005-0000-0000-0000F26B0000}"/>
    <cellStyle name="Normal 3 3 2 6 2 4 3 2" xfId="28630" xr:uid="{00000000-0005-0000-0000-0000F36B0000}"/>
    <cellStyle name="Normal 3 3 2 6 2 4 4" xfId="28631" xr:uid="{00000000-0005-0000-0000-0000F46B0000}"/>
    <cellStyle name="Normal 3 3 2 6 2 5" xfId="28632" xr:uid="{00000000-0005-0000-0000-0000F56B0000}"/>
    <cellStyle name="Normal 3 3 2 6 2 5 2" xfId="28633" xr:uid="{00000000-0005-0000-0000-0000F66B0000}"/>
    <cellStyle name="Normal 3 3 2 6 2 5 2 2" xfId="28634" xr:uid="{00000000-0005-0000-0000-0000F76B0000}"/>
    <cellStyle name="Normal 3 3 2 6 2 5 2 2 2" xfId="28635" xr:uid="{00000000-0005-0000-0000-0000F86B0000}"/>
    <cellStyle name="Normal 3 3 2 6 2 5 2 3" xfId="28636" xr:uid="{00000000-0005-0000-0000-0000F96B0000}"/>
    <cellStyle name="Normal 3 3 2 6 2 5 3" xfId="28637" xr:uid="{00000000-0005-0000-0000-0000FA6B0000}"/>
    <cellStyle name="Normal 3 3 2 6 2 5 3 2" xfId="28638" xr:uid="{00000000-0005-0000-0000-0000FB6B0000}"/>
    <cellStyle name="Normal 3 3 2 6 2 5 4" xfId="28639" xr:uid="{00000000-0005-0000-0000-0000FC6B0000}"/>
    <cellStyle name="Normal 3 3 2 6 2 6" xfId="28640" xr:uid="{00000000-0005-0000-0000-0000FD6B0000}"/>
    <cellStyle name="Normal 3 3 2 6 2 6 2" xfId="28641" xr:uid="{00000000-0005-0000-0000-0000FE6B0000}"/>
    <cellStyle name="Normal 3 3 2 6 2 6 2 2" xfId="28642" xr:uid="{00000000-0005-0000-0000-0000FF6B0000}"/>
    <cellStyle name="Normal 3 3 2 6 2 6 3" xfId="28643" xr:uid="{00000000-0005-0000-0000-0000006C0000}"/>
    <cellStyle name="Normal 3 3 2 6 2 7" xfId="28644" xr:uid="{00000000-0005-0000-0000-0000016C0000}"/>
    <cellStyle name="Normal 3 3 2 6 2 7 2" xfId="28645" xr:uid="{00000000-0005-0000-0000-0000026C0000}"/>
    <cellStyle name="Normal 3 3 2 6 2 8" xfId="28646" xr:uid="{00000000-0005-0000-0000-0000036C0000}"/>
    <cellStyle name="Normal 3 3 2 6 2 8 2" xfId="28647" xr:uid="{00000000-0005-0000-0000-0000046C0000}"/>
    <cellStyle name="Normal 3 3 2 6 2 9" xfId="28648" xr:uid="{00000000-0005-0000-0000-0000056C0000}"/>
    <cellStyle name="Normal 3 3 2 6 3" xfId="28649" xr:uid="{00000000-0005-0000-0000-0000066C0000}"/>
    <cellStyle name="Normal 3 3 2 6 3 2" xfId="28650" xr:uid="{00000000-0005-0000-0000-0000076C0000}"/>
    <cellStyle name="Normal 3 3 2 6 3 2 2" xfId="28651" xr:uid="{00000000-0005-0000-0000-0000086C0000}"/>
    <cellStyle name="Normal 3 3 2 6 3 2 2 2" xfId="28652" xr:uid="{00000000-0005-0000-0000-0000096C0000}"/>
    <cellStyle name="Normal 3 3 2 6 3 2 2 2 2" xfId="28653" xr:uid="{00000000-0005-0000-0000-00000A6C0000}"/>
    <cellStyle name="Normal 3 3 2 6 3 2 2 2 2 2" xfId="28654" xr:uid="{00000000-0005-0000-0000-00000B6C0000}"/>
    <cellStyle name="Normal 3 3 2 6 3 2 2 2 3" xfId="28655" xr:uid="{00000000-0005-0000-0000-00000C6C0000}"/>
    <cellStyle name="Normal 3 3 2 6 3 2 2 3" xfId="28656" xr:uid="{00000000-0005-0000-0000-00000D6C0000}"/>
    <cellStyle name="Normal 3 3 2 6 3 2 2 3 2" xfId="28657" xr:uid="{00000000-0005-0000-0000-00000E6C0000}"/>
    <cellStyle name="Normal 3 3 2 6 3 2 2 4" xfId="28658" xr:uid="{00000000-0005-0000-0000-00000F6C0000}"/>
    <cellStyle name="Normal 3 3 2 6 3 2 3" xfId="28659" xr:uid="{00000000-0005-0000-0000-0000106C0000}"/>
    <cellStyle name="Normal 3 3 2 6 3 2 3 2" xfId="28660" xr:uid="{00000000-0005-0000-0000-0000116C0000}"/>
    <cellStyle name="Normal 3 3 2 6 3 2 3 2 2" xfId="28661" xr:uid="{00000000-0005-0000-0000-0000126C0000}"/>
    <cellStyle name="Normal 3 3 2 6 3 2 3 3" xfId="28662" xr:uid="{00000000-0005-0000-0000-0000136C0000}"/>
    <cellStyle name="Normal 3 3 2 6 3 2 4" xfId="28663" xr:uid="{00000000-0005-0000-0000-0000146C0000}"/>
    <cellStyle name="Normal 3 3 2 6 3 2 4 2" xfId="28664" xr:uid="{00000000-0005-0000-0000-0000156C0000}"/>
    <cellStyle name="Normal 3 3 2 6 3 2 5" xfId="28665" xr:uid="{00000000-0005-0000-0000-0000166C0000}"/>
    <cellStyle name="Normal 3 3 2 6 3 3" xfId="28666" xr:uid="{00000000-0005-0000-0000-0000176C0000}"/>
    <cellStyle name="Normal 3 3 2 6 3 3 2" xfId="28667" xr:uid="{00000000-0005-0000-0000-0000186C0000}"/>
    <cellStyle name="Normal 3 3 2 6 3 3 2 2" xfId="28668" xr:uid="{00000000-0005-0000-0000-0000196C0000}"/>
    <cellStyle name="Normal 3 3 2 6 3 3 2 2 2" xfId="28669" xr:uid="{00000000-0005-0000-0000-00001A6C0000}"/>
    <cellStyle name="Normal 3 3 2 6 3 3 2 3" xfId="28670" xr:uid="{00000000-0005-0000-0000-00001B6C0000}"/>
    <cellStyle name="Normal 3 3 2 6 3 3 3" xfId="28671" xr:uid="{00000000-0005-0000-0000-00001C6C0000}"/>
    <cellStyle name="Normal 3 3 2 6 3 3 3 2" xfId="28672" xr:uid="{00000000-0005-0000-0000-00001D6C0000}"/>
    <cellStyle name="Normal 3 3 2 6 3 3 4" xfId="28673" xr:uid="{00000000-0005-0000-0000-00001E6C0000}"/>
    <cellStyle name="Normal 3 3 2 6 3 4" xfId="28674" xr:uid="{00000000-0005-0000-0000-00001F6C0000}"/>
    <cellStyle name="Normal 3 3 2 6 3 4 2" xfId="28675" xr:uid="{00000000-0005-0000-0000-0000206C0000}"/>
    <cellStyle name="Normal 3 3 2 6 3 4 2 2" xfId="28676" xr:uid="{00000000-0005-0000-0000-0000216C0000}"/>
    <cellStyle name="Normal 3 3 2 6 3 4 2 2 2" xfId="28677" xr:uid="{00000000-0005-0000-0000-0000226C0000}"/>
    <cellStyle name="Normal 3 3 2 6 3 4 2 3" xfId="28678" xr:uid="{00000000-0005-0000-0000-0000236C0000}"/>
    <cellStyle name="Normal 3 3 2 6 3 4 3" xfId="28679" xr:uid="{00000000-0005-0000-0000-0000246C0000}"/>
    <cellStyle name="Normal 3 3 2 6 3 4 3 2" xfId="28680" xr:uid="{00000000-0005-0000-0000-0000256C0000}"/>
    <cellStyle name="Normal 3 3 2 6 3 4 4" xfId="28681" xr:uid="{00000000-0005-0000-0000-0000266C0000}"/>
    <cellStyle name="Normal 3 3 2 6 3 5" xfId="28682" xr:uid="{00000000-0005-0000-0000-0000276C0000}"/>
    <cellStyle name="Normal 3 3 2 6 3 5 2" xfId="28683" xr:uid="{00000000-0005-0000-0000-0000286C0000}"/>
    <cellStyle name="Normal 3 3 2 6 3 5 2 2" xfId="28684" xr:uid="{00000000-0005-0000-0000-0000296C0000}"/>
    <cellStyle name="Normal 3 3 2 6 3 5 3" xfId="28685" xr:uid="{00000000-0005-0000-0000-00002A6C0000}"/>
    <cellStyle name="Normal 3 3 2 6 3 6" xfId="28686" xr:uid="{00000000-0005-0000-0000-00002B6C0000}"/>
    <cellStyle name="Normal 3 3 2 6 3 6 2" xfId="28687" xr:uid="{00000000-0005-0000-0000-00002C6C0000}"/>
    <cellStyle name="Normal 3 3 2 6 3 7" xfId="28688" xr:uid="{00000000-0005-0000-0000-00002D6C0000}"/>
    <cellStyle name="Normal 3 3 2 6 3 7 2" xfId="28689" xr:uid="{00000000-0005-0000-0000-00002E6C0000}"/>
    <cellStyle name="Normal 3 3 2 6 3 8" xfId="28690" xr:uid="{00000000-0005-0000-0000-00002F6C0000}"/>
    <cellStyle name="Normal 3 3 2 6 4" xfId="28691" xr:uid="{00000000-0005-0000-0000-0000306C0000}"/>
    <cellStyle name="Normal 3 3 2 6 4 2" xfId="28692" xr:uid="{00000000-0005-0000-0000-0000316C0000}"/>
    <cellStyle name="Normal 3 3 2 6 4 2 2" xfId="28693" xr:uid="{00000000-0005-0000-0000-0000326C0000}"/>
    <cellStyle name="Normal 3 3 2 6 4 2 2 2" xfId="28694" xr:uid="{00000000-0005-0000-0000-0000336C0000}"/>
    <cellStyle name="Normal 3 3 2 6 4 2 2 2 2" xfId="28695" xr:uid="{00000000-0005-0000-0000-0000346C0000}"/>
    <cellStyle name="Normal 3 3 2 6 4 2 2 3" xfId="28696" xr:uid="{00000000-0005-0000-0000-0000356C0000}"/>
    <cellStyle name="Normal 3 3 2 6 4 2 3" xfId="28697" xr:uid="{00000000-0005-0000-0000-0000366C0000}"/>
    <cellStyle name="Normal 3 3 2 6 4 2 3 2" xfId="28698" xr:uid="{00000000-0005-0000-0000-0000376C0000}"/>
    <cellStyle name="Normal 3 3 2 6 4 2 4" xfId="28699" xr:uid="{00000000-0005-0000-0000-0000386C0000}"/>
    <cellStyle name="Normal 3 3 2 6 4 3" xfId="28700" xr:uid="{00000000-0005-0000-0000-0000396C0000}"/>
    <cellStyle name="Normal 3 3 2 6 4 3 2" xfId="28701" xr:uid="{00000000-0005-0000-0000-00003A6C0000}"/>
    <cellStyle name="Normal 3 3 2 6 4 3 2 2" xfId="28702" xr:uid="{00000000-0005-0000-0000-00003B6C0000}"/>
    <cellStyle name="Normal 3 3 2 6 4 3 3" xfId="28703" xr:uid="{00000000-0005-0000-0000-00003C6C0000}"/>
    <cellStyle name="Normal 3 3 2 6 4 4" xfId="28704" xr:uid="{00000000-0005-0000-0000-00003D6C0000}"/>
    <cellStyle name="Normal 3 3 2 6 4 4 2" xfId="28705" xr:uid="{00000000-0005-0000-0000-00003E6C0000}"/>
    <cellStyle name="Normal 3 3 2 6 4 5" xfId="28706" xr:uid="{00000000-0005-0000-0000-00003F6C0000}"/>
    <cellStyle name="Normal 3 3 2 6 5" xfId="28707" xr:uid="{00000000-0005-0000-0000-0000406C0000}"/>
    <cellStyle name="Normal 3 3 2 6 5 2" xfId="28708" xr:uid="{00000000-0005-0000-0000-0000416C0000}"/>
    <cellStyle name="Normal 3 3 2 6 5 2 2" xfId="28709" xr:uid="{00000000-0005-0000-0000-0000426C0000}"/>
    <cellStyle name="Normal 3 3 2 6 5 2 2 2" xfId="28710" xr:uid="{00000000-0005-0000-0000-0000436C0000}"/>
    <cellStyle name="Normal 3 3 2 6 5 2 3" xfId="28711" xr:uid="{00000000-0005-0000-0000-0000446C0000}"/>
    <cellStyle name="Normal 3 3 2 6 5 3" xfId="28712" xr:uid="{00000000-0005-0000-0000-0000456C0000}"/>
    <cellStyle name="Normal 3 3 2 6 5 3 2" xfId="28713" xr:uid="{00000000-0005-0000-0000-0000466C0000}"/>
    <cellStyle name="Normal 3 3 2 6 5 4" xfId="28714" xr:uid="{00000000-0005-0000-0000-0000476C0000}"/>
    <cellStyle name="Normal 3 3 2 6 6" xfId="28715" xr:uid="{00000000-0005-0000-0000-0000486C0000}"/>
    <cellStyle name="Normal 3 3 2 6 6 2" xfId="28716" xr:uid="{00000000-0005-0000-0000-0000496C0000}"/>
    <cellStyle name="Normal 3 3 2 6 6 2 2" xfId="28717" xr:uid="{00000000-0005-0000-0000-00004A6C0000}"/>
    <cellStyle name="Normal 3 3 2 6 6 2 2 2" xfId="28718" xr:uid="{00000000-0005-0000-0000-00004B6C0000}"/>
    <cellStyle name="Normal 3 3 2 6 6 2 3" xfId="28719" xr:uid="{00000000-0005-0000-0000-00004C6C0000}"/>
    <cellStyle name="Normal 3 3 2 6 6 3" xfId="28720" xr:uid="{00000000-0005-0000-0000-00004D6C0000}"/>
    <cellStyle name="Normal 3 3 2 6 6 3 2" xfId="28721" xr:uid="{00000000-0005-0000-0000-00004E6C0000}"/>
    <cellStyle name="Normal 3 3 2 6 6 4" xfId="28722" xr:uid="{00000000-0005-0000-0000-00004F6C0000}"/>
    <cellStyle name="Normal 3 3 2 6 7" xfId="28723" xr:uid="{00000000-0005-0000-0000-0000506C0000}"/>
    <cellStyle name="Normal 3 3 2 6 7 2" xfId="28724" xr:uid="{00000000-0005-0000-0000-0000516C0000}"/>
    <cellStyle name="Normal 3 3 2 6 7 2 2" xfId="28725" xr:uid="{00000000-0005-0000-0000-0000526C0000}"/>
    <cellStyle name="Normal 3 3 2 6 7 3" xfId="28726" xr:uid="{00000000-0005-0000-0000-0000536C0000}"/>
    <cellStyle name="Normal 3 3 2 6 8" xfId="28727" xr:uid="{00000000-0005-0000-0000-0000546C0000}"/>
    <cellStyle name="Normal 3 3 2 6 8 2" xfId="28728" xr:uid="{00000000-0005-0000-0000-0000556C0000}"/>
    <cellStyle name="Normal 3 3 2 6 9" xfId="28729" xr:uid="{00000000-0005-0000-0000-0000566C0000}"/>
    <cellStyle name="Normal 3 3 2 6 9 2" xfId="28730" xr:uid="{00000000-0005-0000-0000-0000576C0000}"/>
    <cellStyle name="Normal 3 3 2 7" xfId="28731" xr:uid="{00000000-0005-0000-0000-0000586C0000}"/>
    <cellStyle name="Normal 3 3 2 7 2" xfId="28732" xr:uid="{00000000-0005-0000-0000-0000596C0000}"/>
    <cellStyle name="Normal 3 3 2 7 2 2" xfId="28733" xr:uid="{00000000-0005-0000-0000-00005A6C0000}"/>
    <cellStyle name="Normal 3 3 2 7 2 2 2" xfId="28734" xr:uid="{00000000-0005-0000-0000-00005B6C0000}"/>
    <cellStyle name="Normal 3 3 2 7 2 2 2 2" xfId="28735" xr:uid="{00000000-0005-0000-0000-00005C6C0000}"/>
    <cellStyle name="Normal 3 3 2 7 2 2 2 2 2" xfId="28736" xr:uid="{00000000-0005-0000-0000-00005D6C0000}"/>
    <cellStyle name="Normal 3 3 2 7 2 2 2 2 2 2" xfId="28737" xr:uid="{00000000-0005-0000-0000-00005E6C0000}"/>
    <cellStyle name="Normal 3 3 2 7 2 2 2 2 3" xfId="28738" xr:uid="{00000000-0005-0000-0000-00005F6C0000}"/>
    <cellStyle name="Normal 3 3 2 7 2 2 2 3" xfId="28739" xr:uid="{00000000-0005-0000-0000-0000606C0000}"/>
    <cellStyle name="Normal 3 3 2 7 2 2 2 3 2" xfId="28740" xr:uid="{00000000-0005-0000-0000-0000616C0000}"/>
    <cellStyle name="Normal 3 3 2 7 2 2 2 4" xfId="28741" xr:uid="{00000000-0005-0000-0000-0000626C0000}"/>
    <cellStyle name="Normal 3 3 2 7 2 2 3" xfId="28742" xr:uid="{00000000-0005-0000-0000-0000636C0000}"/>
    <cellStyle name="Normal 3 3 2 7 2 2 3 2" xfId="28743" xr:uid="{00000000-0005-0000-0000-0000646C0000}"/>
    <cellStyle name="Normal 3 3 2 7 2 2 3 2 2" xfId="28744" xr:uid="{00000000-0005-0000-0000-0000656C0000}"/>
    <cellStyle name="Normal 3 3 2 7 2 2 3 3" xfId="28745" xr:uid="{00000000-0005-0000-0000-0000666C0000}"/>
    <cellStyle name="Normal 3 3 2 7 2 2 4" xfId="28746" xr:uid="{00000000-0005-0000-0000-0000676C0000}"/>
    <cellStyle name="Normal 3 3 2 7 2 2 4 2" xfId="28747" xr:uid="{00000000-0005-0000-0000-0000686C0000}"/>
    <cellStyle name="Normal 3 3 2 7 2 2 5" xfId="28748" xr:uid="{00000000-0005-0000-0000-0000696C0000}"/>
    <cellStyle name="Normal 3 3 2 7 2 3" xfId="28749" xr:uid="{00000000-0005-0000-0000-00006A6C0000}"/>
    <cellStyle name="Normal 3 3 2 7 2 3 2" xfId="28750" xr:uid="{00000000-0005-0000-0000-00006B6C0000}"/>
    <cellStyle name="Normal 3 3 2 7 2 3 2 2" xfId="28751" xr:uid="{00000000-0005-0000-0000-00006C6C0000}"/>
    <cellStyle name="Normal 3 3 2 7 2 3 2 2 2" xfId="28752" xr:uid="{00000000-0005-0000-0000-00006D6C0000}"/>
    <cellStyle name="Normal 3 3 2 7 2 3 2 3" xfId="28753" xr:uid="{00000000-0005-0000-0000-00006E6C0000}"/>
    <cellStyle name="Normal 3 3 2 7 2 3 3" xfId="28754" xr:uid="{00000000-0005-0000-0000-00006F6C0000}"/>
    <cellStyle name="Normal 3 3 2 7 2 3 3 2" xfId="28755" xr:uid="{00000000-0005-0000-0000-0000706C0000}"/>
    <cellStyle name="Normal 3 3 2 7 2 3 4" xfId="28756" xr:uid="{00000000-0005-0000-0000-0000716C0000}"/>
    <cellStyle name="Normal 3 3 2 7 2 4" xfId="28757" xr:uid="{00000000-0005-0000-0000-0000726C0000}"/>
    <cellStyle name="Normal 3 3 2 7 2 4 2" xfId="28758" xr:uid="{00000000-0005-0000-0000-0000736C0000}"/>
    <cellStyle name="Normal 3 3 2 7 2 4 2 2" xfId="28759" xr:uid="{00000000-0005-0000-0000-0000746C0000}"/>
    <cellStyle name="Normal 3 3 2 7 2 4 2 2 2" xfId="28760" xr:uid="{00000000-0005-0000-0000-0000756C0000}"/>
    <cellStyle name="Normal 3 3 2 7 2 4 2 3" xfId="28761" xr:uid="{00000000-0005-0000-0000-0000766C0000}"/>
    <cellStyle name="Normal 3 3 2 7 2 4 3" xfId="28762" xr:uid="{00000000-0005-0000-0000-0000776C0000}"/>
    <cellStyle name="Normal 3 3 2 7 2 4 3 2" xfId="28763" xr:uid="{00000000-0005-0000-0000-0000786C0000}"/>
    <cellStyle name="Normal 3 3 2 7 2 4 4" xfId="28764" xr:uid="{00000000-0005-0000-0000-0000796C0000}"/>
    <cellStyle name="Normal 3 3 2 7 2 5" xfId="28765" xr:uid="{00000000-0005-0000-0000-00007A6C0000}"/>
    <cellStyle name="Normal 3 3 2 7 2 5 2" xfId="28766" xr:uid="{00000000-0005-0000-0000-00007B6C0000}"/>
    <cellStyle name="Normal 3 3 2 7 2 5 2 2" xfId="28767" xr:uid="{00000000-0005-0000-0000-00007C6C0000}"/>
    <cellStyle name="Normal 3 3 2 7 2 5 3" xfId="28768" xr:uid="{00000000-0005-0000-0000-00007D6C0000}"/>
    <cellStyle name="Normal 3 3 2 7 2 6" xfId="28769" xr:uid="{00000000-0005-0000-0000-00007E6C0000}"/>
    <cellStyle name="Normal 3 3 2 7 2 6 2" xfId="28770" xr:uid="{00000000-0005-0000-0000-00007F6C0000}"/>
    <cellStyle name="Normal 3 3 2 7 2 7" xfId="28771" xr:uid="{00000000-0005-0000-0000-0000806C0000}"/>
    <cellStyle name="Normal 3 3 2 7 2 7 2" xfId="28772" xr:uid="{00000000-0005-0000-0000-0000816C0000}"/>
    <cellStyle name="Normal 3 3 2 7 2 8" xfId="28773" xr:uid="{00000000-0005-0000-0000-0000826C0000}"/>
    <cellStyle name="Normal 3 3 2 7 3" xfId="28774" xr:uid="{00000000-0005-0000-0000-0000836C0000}"/>
    <cellStyle name="Normal 3 3 2 7 3 2" xfId="28775" xr:uid="{00000000-0005-0000-0000-0000846C0000}"/>
    <cellStyle name="Normal 3 3 2 7 3 2 2" xfId="28776" xr:uid="{00000000-0005-0000-0000-0000856C0000}"/>
    <cellStyle name="Normal 3 3 2 7 3 2 2 2" xfId="28777" xr:uid="{00000000-0005-0000-0000-0000866C0000}"/>
    <cellStyle name="Normal 3 3 2 7 3 2 2 2 2" xfId="28778" xr:uid="{00000000-0005-0000-0000-0000876C0000}"/>
    <cellStyle name="Normal 3 3 2 7 3 2 2 3" xfId="28779" xr:uid="{00000000-0005-0000-0000-0000886C0000}"/>
    <cellStyle name="Normal 3 3 2 7 3 2 3" xfId="28780" xr:uid="{00000000-0005-0000-0000-0000896C0000}"/>
    <cellStyle name="Normal 3 3 2 7 3 2 3 2" xfId="28781" xr:uid="{00000000-0005-0000-0000-00008A6C0000}"/>
    <cellStyle name="Normal 3 3 2 7 3 2 4" xfId="28782" xr:uid="{00000000-0005-0000-0000-00008B6C0000}"/>
    <cellStyle name="Normal 3 3 2 7 3 3" xfId="28783" xr:uid="{00000000-0005-0000-0000-00008C6C0000}"/>
    <cellStyle name="Normal 3 3 2 7 3 3 2" xfId="28784" xr:uid="{00000000-0005-0000-0000-00008D6C0000}"/>
    <cellStyle name="Normal 3 3 2 7 3 3 2 2" xfId="28785" xr:uid="{00000000-0005-0000-0000-00008E6C0000}"/>
    <cellStyle name="Normal 3 3 2 7 3 3 3" xfId="28786" xr:uid="{00000000-0005-0000-0000-00008F6C0000}"/>
    <cellStyle name="Normal 3 3 2 7 3 4" xfId="28787" xr:uid="{00000000-0005-0000-0000-0000906C0000}"/>
    <cellStyle name="Normal 3 3 2 7 3 4 2" xfId="28788" xr:uid="{00000000-0005-0000-0000-0000916C0000}"/>
    <cellStyle name="Normal 3 3 2 7 3 5" xfId="28789" xr:uid="{00000000-0005-0000-0000-0000926C0000}"/>
    <cellStyle name="Normal 3 3 2 7 4" xfId="28790" xr:uid="{00000000-0005-0000-0000-0000936C0000}"/>
    <cellStyle name="Normal 3 3 2 7 4 2" xfId="28791" xr:uid="{00000000-0005-0000-0000-0000946C0000}"/>
    <cellStyle name="Normal 3 3 2 7 4 2 2" xfId="28792" xr:uid="{00000000-0005-0000-0000-0000956C0000}"/>
    <cellStyle name="Normal 3 3 2 7 4 2 2 2" xfId="28793" xr:uid="{00000000-0005-0000-0000-0000966C0000}"/>
    <cellStyle name="Normal 3 3 2 7 4 2 3" xfId="28794" xr:uid="{00000000-0005-0000-0000-0000976C0000}"/>
    <cellStyle name="Normal 3 3 2 7 4 3" xfId="28795" xr:uid="{00000000-0005-0000-0000-0000986C0000}"/>
    <cellStyle name="Normal 3 3 2 7 4 3 2" xfId="28796" xr:uid="{00000000-0005-0000-0000-0000996C0000}"/>
    <cellStyle name="Normal 3 3 2 7 4 4" xfId="28797" xr:uid="{00000000-0005-0000-0000-00009A6C0000}"/>
    <cellStyle name="Normal 3 3 2 7 5" xfId="28798" xr:uid="{00000000-0005-0000-0000-00009B6C0000}"/>
    <cellStyle name="Normal 3 3 2 7 5 2" xfId="28799" xr:uid="{00000000-0005-0000-0000-00009C6C0000}"/>
    <cellStyle name="Normal 3 3 2 7 5 2 2" xfId="28800" xr:uid="{00000000-0005-0000-0000-00009D6C0000}"/>
    <cellStyle name="Normal 3 3 2 7 5 2 2 2" xfId="28801" xr:uid="{00000000-0005-0000-0000-00009E6C0000}"/>
    <cellStyle name="Normal 3 3 2 7 5 2 3" xfId="28802" xr:uid="{00000000-0005-0000-0000-00009F6C0000}"/>
    <cellStyle name="Normal 3 3 2 7 5 3" xfId="28803" xr:uid="{00000000-0005-0000-0000-0000A06C0000}"/>
    <cellStyle name="Normal 3 3 2 7 5 3 2" xfId="28804" xr:uid="{00000000-0005-0000-0000-0000A16C0000}"/>
    <cellStyle name="Normal 3 3 2 7 5 4" xfId="28805" xr:uid="{00000000-0005-0000-0000-0000A26C0000}"/>
    <cellStyle name="Normal 3 3 2 7 6" xfId="28806" xr:uid="{00000000-0005-0000-0000-0000A36C0000}"/>
    <cellStyle name="Normal 3 3 2 7 6 2" xfId="28807" xr:uid="{00000000-0005-0000-0000-0000A46C0000}"/>
    <cellStyle name="Normal 3 3 2 7 6 2 2" xfId="28808" xr:uid="{00000000-0005-0000-0000-0000A56C0000}"/>
    <cellStyle name="Normal 3 3 2 7 6 3" xfId="28809" xr:uid="{00000000-0005-0000-0000-0000A66C0000}"/>
    <cellStyle name="Normal 3 3 2 7 7" xfId="28810" xr:uid="{00000000-0005-0000-0000-0000A76C0000}"/>
    <cellStyle name="Normal 3 3 2 7 7 2" xfId="28811" xr:uid="{00000000-0005-0000-0000-0000A86C0000}"/>
    <cellStyle name="Normal 3 3 2 7 8" xfId="28812" xr:uid="{00000000-0005-0000-0000-0000A96C0000}"/>
    <cellStyle name="Normal 3 3 2 7 8 2" xfId="28813" xr:uid="{00000000-0005-0000-0000-0000AA6C0000}"/>
    <cellStyle name="Normal 3 3 2 7 9" xfId="28814" xr:uid="{00000000-0005-0000-0000-0000AB6C0000}"/>
    <cellStyle name="Normal 3 3 2 8" xfId="28815" xr:uid="{00000000-0005-0000-0000-0000AC6C0000}"/>
    <cellStyle name="Normal 3 3 2 8 2" xfId="28816" xr:uid="{00000000-0005-0000-0000-0000AD6C0000}"/>
    <cellStyle name="Normal 3 3 2 8 2 2" xfId="28817" xr:uid="{00000000-0005-0000-0000-0000AE6C0000}"/>
    <cellStyle name="Normal 3 3 2 8 2 2 2" xfId="28818" xr:uid="{00000000-0005-0000-0000-0000AF6C0000}"/>
    <cellStyle name="Normal 3 3 2 8 2 2 2 2" xfId="28819" xr:uid="{00000000-0005-0000-0000-0000B06C0000}"/>
    <cellStyle name="Normal 3 3 2 8 2 2 2 2 2" xfId="28820" xr:uid="{00000000-0005-0000-0000-0000B16C0000}"/>
    <cellStyle name="Normal 3 3 2 8 2 2 2 3" xfId="28821" xr:uid="{00000000-0005-0000-0000-0000B26C0000}"/>
    <cellStyle name="Normal 3 3 2 8 2 2 3" xfId="28822" xr:uid="{00000000-0005-0000-0000-0000B36C0000}"/>
    <cellStyle name="Normal 3 3 2 8 2 2 3 2" xfId="28823" xr:uid="{00000000-0005-0000-0000-0000B46C0000}"/>
    <cellStyle name="Normal 3 3 2 8 2 2 4" xfId="28824" xr:uid="{00000000-0005-0000-0000-0000B56C0000}"/>
    <cellStyle name="Normal 3 3 2 8 2 3" xfId="28825" xr:uid="{00000000-0005-0000-0000-0000B66C0000}"/>
    <cellStyle name="Normal 3 3 2 8 2 3 2" xfId="28826" xr:uid="{00000000-0005-0000-0000-0000B76C0000}"/>
    <cellStyle name="Normal 3 3 2 8 2 3 2 2" xfId="28827" xr:uid="{00000000-0005-0000-0000-0000B86C0000}"/>
    <cellStyle name="Normal 3 3 2 8 2 3 3" xfId="28828" xr:uid="{00000000-0005-0000-0000-0000B96C0000}"/>
    <cellStyle name="Normal 3 3 2 8 2 4" xfId="28829" xr:uid="{00000000-0005-0000-0000-0000BA6C0000}"/>
    <cellStyle name="Normal 3 3 2 8 2 4 2" xfId="28830" xr:uid="{00000000-0005-0000-0000-0000BB6C0000}"/>
    <cellStyle name="Normal 3 3 2 8 2 5" xfId="28831" xr:uid="{00000000-0005-0000-0000-0000BC6C0000}"/>
    <cellStyle name="Normal 3 3 2 8 3" xfId="28832" xr:uid="{00000000-0005-0000-0000-0000BD6C0000}"/>
    <cellStyle name="Normal 3 3 2 8 3 2" xfId="28833" xr:uid="{00000000-0005-0000-0000-0000BE6C0000}"/>
    <cellStyle name="Normal 3 3 2 8 3 2 2" xfId="28834" xr:uid="{00000000-0005-0000-0000-0000BF6C0000}"/>
    <cellStyle name="Normal 3 3 2 8 3 2 2 2" xfId="28835" xr:uid="{00000000-0005-0000-0000-0000C06C0000}"/>
    <cellStyle name="Normal 3 3 2 8 3 2 3" xfId="28836" xr:uid="{00000000-0005-0000-0000-0000C16C0000}"/>
    <cellStyle name="Normal 3 3 2 8 3 3" xfId="28837" xr:uid="{00000000-0005-0000-0000-0000C26C0000}"/>
    <cellStyle name="Normal 3 3 2 8 3 3 2" xfId="28838" xr:uid="{00000000-0005-0000-0000-0000C36C0000}"/>
    <cellStyle name="Normal 3 3 2 8 3 4" xfId="28839" xr:uid="{00000000-0005-0000-0000-0000C46C0000}"/>
    <cellStyle name="Normal 3 3 2 8 4" xfId="28840" xr:uid="{00000000-0005-0000-0000-0000C56C0000}"/>
    <cellStyle name="Normal 3 3 2 8 4 2" xfId="28841" xr:uid="{00000000-0005-0000-0000-0000C66C0000}"/>
    <cellStyle name="Normal 3 3 2 8 4 2 2" xfId="28842" xr:uid="{00000000-0005-0000-0000-0000C76C0000}"/>
    <cellStyle name="Normal 3 3 2 8 4 2 2 2" xfId="28843" xr:uid="{00000000-0005-0000-0000-0000C86C0000}"/>
    <cellStyle name="Normal 3 3 2 8 4 2 3" xfId="28844" xr:uid="{00000000-0005-0000-0000-0000C96C0000}"/>
    <cellStyle name="Normal 3 3 2 8 4 3" xfId="28845" xr:uid="{00000000-0005-0000-0000-0000CA6C0000}"/>
    <cellStyle name="Normal 3 3 2 8 4 3 2" xfId="28846" xr:uid="{00000000-0005-0000-0000-0000CB6C0000}"/>
    <cellStyle name="Normal 3 3 2 8 4 4" xfId="28847" xr:uid="{00000000-0005-0000-0000-0000CC6C0000}"/>
    <cellStyle name="Normal 3 3 2 8 5" xfId="28848" xr:uid="{00000000-0005-0000-0000-0000CD6C0000}"/>
    <cellStyle name="Normal 3 3 2 8 5 2" xfId="28849" xr:uid="{00000000-0005-0000-0000-0000CE6C0000}"/>
    <cellStyle name="Normal 3 3 2 8 5 2 2" xfId="28850" xr:uid="{00000000-0005-0000-0000-0000CF6C0000}"/>
    <cellStyle name="Normal 3 3 2 8 5 3" xfId="28851" xr:uid="{00000000-0005-0000-0000-0000D06C0000}"/>
    <cellStyle name="Normal 3 3 2 8 6" xfId="28852" xr:uid="{00000000-0005-0000-0000-0000D16C0000}"/>
    <cellStyle name="Normal 3 3 2 8 6 2" xfId="28853" xr:uid="{00000000-0005-0000-0000-0000D26C0000}"/>
    <cellStyle name="Normal 3 3 2 8 7" xfId="28854" xr:uid="{00000000-0005-0000-0000-0000D36C0000}"/>
    <cellStyle name="Normal 3 3 2 8 7 2" xfId="28855" xr:uid="{00000000-0005-0000-0000-0000D46C0000}"/>
    <cellStyle name="Normal 3 3 2 8 8" xfId="28856" xr:uid="{00000000-0005-0000-0000-0000D56C0000}"/>
    <cellStyle name="Normal 3 3 2 9" xfId="28857" xr:uid="{00000000-0005-0000-0000-0000D66C0000}"/>
    <cellStyle name="Normal 3 3 2 9 2" xfId="28858" xr:uid="{00000000-0005-0000-0000-0000D76C0000}"/>
    <cellStyle name="Normal 3 3 2 9 2 2" xfId="28859" xr:uid="{00000000-0005-0000-0000-0000D86C0000}"/>
    <cellStyle name="Normal 3 3 2 9 2 2 2" xfId="28860" xr:uid="{00000000-0005-0000-0000-0000D96C0000}"/>
    <cellStyle name="Normal 3 3 2 9 2 2 2 2" xfId="28861" xr:uid="{00000000-0005-0000-0000-0000DA6C0000}"/>
    <cellStyle name="Normal 3 3 2 9 2 2 2 2 2" xfId="28862" xr:uid="{00000000-0005-0000-0000-0000DB6C0000}"/>
    <cellStyle name="Normal 3 3 2 9 2 2 2 3" xfId="28863" xr:uid="{00000000-0005-0000-0000-0000DC6C0000}"/>
    <cellStyle name="Normal 3 3 2 9 2 2 3" xfId="28864" xr:uid="{00000000-0005-0000-0000-0000DD6C0000}"/>
    <cellStyle name="Normal 3 3 2 9 2 2 3 2" xfId="28865" xr:uid="{00000000-0005-0000-0000-0000DE6C0000}"/>
    <cellStyle name="Normal 3 3 2 9 2 2 4" xfId="28866" xr:uid="{00000000-0005-0000-0000-0000DF6C0000}"/>
    <cellStyle name="Normal 3 3 2 9 2 3" xfId="28867" xr:uid="{00000000-0005-0000-0000-0000E06C0000}"/>
    <cellStyle name="Normal 3 3 2 9 2 3 2" xfId="28868" xr:uid="{00000000-0005-0000-0000-0000E16C0000}"/>
    <cellStyle name="Normal 3 3 2 9 2 3 2 2" xfId="28869" xr:uid="{00000000-0005-0000-0000-0000E26C0000}"/>
    <cellStyle name="Normal 3 3 2 9 2 3 3" xfId="28870" xr:uid="{00000000-0005-0000-0000-0000E36C0000}"/>
    <cellStyle name="Normal 3 3 2 9 2 4" xfId="28871" xr:uid="{00000000-0005-0000-0000-0000E46C0000}"/>
    <cellStyle name="Normal 3 3 2 9 2 4 2" xfId="28872" xr:uid="{00000000-0005-0000-0000-0000E56C0000}"/>
    <cellStyle name="Normal 3 3 2 9 2 5" xfId="28873" xr:uid="{00000000-0005-0000-0000-0000E66C0000}"/>
    <cellStyle name="Normal 3 3 2 9 3" xfId="28874" xr:uid="{00000000-0005-0000-0000-0000E76C0000}"/>
    <cellStyle name="Normal 3 3 2 9 3 2" xfId="28875" xr:uid="{00000000-0005-0000-0000-0000E86C0000}"/>
    <cellStyle name="Normal 3 3 2 9 3 2 2" xfId="28876" xr:uid="{00000000-0005-0000-0000-0000E96C0000}"/>
    <cellStyle name="Normal 3 3 2 9 3 2 2 2" xfId="28877" xr:uid="{00000000-0005-0000-0000-0000EA6C0000}"/>
    <cellStyle name="Normal 3 3 2 9 3 2 3" xfId="28878" xr:uid="{00000000-0005-0000-0000-0000EB6C0000}"/>
    <cellStyle name="Normal 3 3 2 9 3 3" xfId="28879" xr:uid="{00000000-0005-0000-0000-0000EC6C0000}"/>
    <cellStyle name="Normal 3 3 2 9 3 3 2" xfId="28880" xr:uid="{00000000-0005-0000-0000-0000ED6C0000}"/>
    <cellStyle name="Normal 3 3 2 9 3 4" xfId="28881" xr:uid="{00000000-0005-0000-0000-0000EE6C0000}"/>
    <cellStyle name="Normal 3 3 2 9 4" xfId="28882" xr:uid="{00000000-0005-0000-0000-0000EF6C0000}"/>
    <cellStyle name="Normal 3 3 2 9 4 2" xfId="28883" xr:uid="{00000000-0005-0000-0000-0000F06C0000}"/>
    <cellStyle name="Normal 3 3 2 9 4 2 2" xfId="28884" xr:uid="{00000000-0005-0000-0000-0000F16C0000}"/>
    <cellStyle name="Normal 3 3 2 9 4 2 2 2" xfId="28885" xr:uid="{00000000-0005-0000-0000-0000F26C0000}"/>
    <cellStyle name="Normal 3 3 2 9 4 2 3" xfId="28886" xr:uid="{00000000-0005-0000-0000-0000F36C0000}"/>
    <cellStyle name="Normal 3 3 2 9 4 3" xfId="28887" xr:uid="{00000000-0005-0000-0000-0000F46C0000}"/>
    <cellStyle name="Normal 3 3 2 9 4 3 2" xfId="28888" xr:uid="{00000000-0005-0000-0000-0000F56C0000}"/>
    <cellStyle name="Normal 3 3 2 9 4 4" xfId="28889" xr:uid="{00000000-0005-0000-0000-0000F66C0000}"/>
    <cellStyle name="Normal 3 3 2 9 5" xfId="28890" xr:uid="{00000000-0005-0000-0000-0000F76C0000}"/>
    <cellStyle name="Normal 3 3 2 9 5 2" xfId="28891" xr:uid="{00000000-0005-0000-0000-0000F86C0000}"/>
    <cellStyle name="Normal 3 3 2 9 5 2 2" xfId="28892" xr:uid="{00000000-0005-0000-0000-0000F96C0000}"/>
    <cellStyle name="Normal 3 3 2 9 5 3" xfId="28893" xr:uid="{00000000-0005-0000-0000-0000FA6C0000}"/>
    <cellStyle name="Normal 3 3 2 9 6" xfId="28894" xr:uid="{00000000-0005-0000-0000-0000FB6C0000}"/>
    <cellStyle name="Normal 3 3 2 9 6 2" xfId="28895" xr:uid="{00000000-0005-0000-0000-0000FC6C0000}"/>
    <cellStyle name="Normal 3 3 2 9 7" xfId="28896" xr:uid="{00000000-0005-0000-0000-0000FD6C0000}"/>
    <cellStyle name="Normal 3 3 2 9 7 2" xfId="28897" xr:uid="{00000000-0005-0000-0000-0000FE6C0000}"/>
    <cellStyle name="Normal 3 3 2 9 8" xfId="28898" xr:uid="{00000000-0005-0000-0000-0000FF6C0000}"/>
    <cellStyle name="Normal 3 3 2_Sheet1" xfId="28899" xr:uid="{00000000-0005-0000-0000-0000006D0000}"/>
    <cellStyle name="Normal 3 3 20" xfId="28900" xr:uid="{00000000-0005-0000-0000-0000016D0000}"/>
    <cellStyle name="Normal 3 3 20 2" xfId="28901" xr:uid="{00000000-0005-0000-0000-0000026D0000}"/>
    <cellStyle name="Normal 3 3 20 3" xfId="28902" xr:uid="{00000000-0005-0000-0000-0000036D0000}"/>
    <cellStyle name="Normal 3 3 21" xfId="28903" xr:uid="{00000000-0005-0000-0000-0000046D0000}"/>
    <cellStyle name="Normal 3 3 3" xfId="1281" xr:uid="{00000000-0005-0000-0000-0000056D0000}"/>
    <cellStyle name="Normal 3 3 3 10" xfId="28904" xr:uid="{00000000-0005-0000-0000-0000066D0000}"/>
    <cellStyle name="Normal 3 3 3 10 2" xfId="28905" xr:uid="{00000000-0005-0000-0000-0000076D0000}"/>
    <cellStyle name="Normal 3 3 3 10 2 2" xfId="28906" xr:uid="{00000000-0005-0000-0000-0000086D0000}"/>
    <cellStyle name="Normal 3 3 3 10 2 2 2" xfId="28907" xr:uid="{00000000-0005-0000-0000-0000096D0000}"/>
    <cellStyle name="Normal 3 3 3 10 2 2 2 2" xfId="28908" xr:uid="{00000000-0005-0000-0000-00000A6D0000}"/>
    <cellStyle name="Normal 3 3 3 10 2 2 2 2 2" xfId="28909" xr:uid="{00000000-0005-0000-0000-00000B6D0000}"/>
    <cellStyle name="Normal 3 3 3 10 2 2 2 3" xfId="28910" xr:uid="{00000000-0005-0000-0000-00000C6D0000}"/>
    <cellStyle name="Normal 3 3 3 10 2 2 3" xfId="28911" xr:uid="{00000000-0005-0000-0000-00000D6D0000}"/>
    <cellStyle name="Normal 3 3 3 10 2 2 3 2" xfId="28912" xr:uid="{00000000-0005-0000-0000-00000E6D0000}"/>
    <cellStyle name="Normal 3 3 3 10 2 2 4" xfId="28913" xr:uid="{00000000-0005-0000-0000-00000F6D0000}"/>
    <cellStyle name="Normal 3 3 3 10 2 3" xfId="28914" xr:uid="{00000000-0005-0000-0000-0000106D0000}"/>
    <cellStyle name="Normal 3 3 3 10 2 3 2" xfId="28915" xr:uid="{00000000-0005-0000-0000-0000116D0000}"/>
    <cellStyle name="Normal 3 3 3 10 2 3 2 2" xfId="28916" xr:uid="{00000000-0005-0000-0000-0000126D0000}"/>
    <cellStyle name="Normal 3 3 3 10 2 3 3" xfId="28917" xr:uid="{00000000-0005-0000-0000-0000136D0000}"/>
    <cellStyle name="Normal 3 3 3 10 2 4" xfId="28918" xr:uid="{00000000-0005-0000-0000-0000146D0000}"/>
    <cellStyle name="Normal 3 3 3 10 2 4 2" xfId="28919" xr:uid="{00000000-0005-0000-0000-0000156D0000}"/>
    <cellStyle name="Normal 3 3 3 10 2 5" xfId="28920" xr:uid="{00000000-0005-0000-0000-0000166D0000}"/>
    <cellStyle name="Normal 3 3 3 10 3" xfId="28921" xr:uid="{00000000-0005-0000-0000-0000176D0000}"/>
    <cellStyle name="Normal 3 3 3 10 3 2" xfId="28922" xr:uid="{00000000-0005-0000-0000-0000186D0000}"/>
    <cellStyle name="Normal 3 3 3 10 3 2 2" xfId="28923" xr:uid="{00000000-0005-0000-0000-0000196D0000}"/>
    <cellStyle name="Normal 3 3 3 10 3 2 2 2" xfId="28924" xr:uid="{00000000-0005-0000-0000-00001A6D0000}"/>
    <cellStyle name="Normal 3 3 3 10 3 2 3" xfId="28925" xr:uid="{00000000-0005-0000-0000-00001B6D0000}"/>
    <cellStyle name="Normal 3 3 3 10 3 3" xfId="28926" xr:uid="{00000000-0005-0000-0000-00001C6D0000}"/>
    <cellStyle name="Normal 3 3 3 10 3 3 2" xfId="28927" xr:uid="{00000000-0005-0000-0000-00001D6D0000}"/>
    <cellStyle name="Normal 3 3 3 10 3 4" xfId="28928" xr:uid="{00000000-0005-0000-0000-00001E6D0000}"/>
    <cellStyle name="Normal 3 3 3 10 4" xfId="28929" xr:uid="{00000000-0005-0000-0000-00001F6D0000}"/>
    <cellStyle name="Normal 3 3 3 10 4 2" xfId="28930" xr:uid="{00000000-0005-0000-0000-0000206D0000}"/>
    <cellStyle name="Normal 3 3 3 10 4 2 2" xfId="28931" xr:uid="{00000000-0005-0000-0000-0000216D0000}"/>
    <cellStyle name="Normal 3 3 3 10 4 3" xfId="28932" xr:uid="{00000000-0005-0000-0000-0000226D0000}"/>
    <cellStyle name="Normal 3 3 3 10 5" xfId="28933" xr:uid="{00000000-0005-0000-0000-0000236D0000}"/>
    <cellStyle name="Normal 3 3 3 10 5 2" xfId="28934" xr:uid="{00000000-0005-0000-0000-0000246D0000}"/>
    <cellStyle name="Normal 3 3 3 10 6" xfId="28935" xr:uid="{00000000-0005-0000-0000-0000256D0000}"/>
    <cellStyle name="Normal 3 3 3 11" xfId="28936" xr:uid="{00000000-0005-0000-0000-0000266D0000}"/>
    <cellStyle name="Normal 3 3 3 11 2" xfId="28937" xr:uid="{00000000-0005-0000-0000-0000276D0000}"/>
    <cellStyle name="Normal 3 3 3 11 2 2" xfId="28938" xr:uid="{00000000-0005-0000-0000-0000286D0000}"/>
    <cellStyle name="Normal 3 3 3 11 2 2 2" xfId="28939" xr:uid="{00000000-0005-0000-0000-0000296D0000}"/>
    <cellStyle name="Normal 3 3 3 11 2 2 2 2" xfId="28940" xr:uid="{00000000-0005-0000-0000-00002A6D0000}"/>
    <cellStyle name="Normal 3 3 3 11 2 2 3" xfId="28941" xr:uid="{00000000-0005-0000-0000-00002B6D0000}"/>
    <cellStyle name="Normal 3 3 3 11 2 3" xfId="28942" xr:uid="{00000000-0005-0000-0000-00002C6D0000}"/>
    <cellStyle name="Normal 3 3 3 11 2 3 2" xfId="28943" xr:uid="{00000000-0005-0000-0000-00002D6D0000}"/>
    <cellStyle name="Normal 3 3 3 11 2 4" xfId="28944" xr:uid="{00000000-0005-0000-0000-00002E6D0000}"/>
    <cellStyle name="Normal 3 3 3 11 3" xfId="28945" xr:uid="{00000000-0005-0000-0000-00002F6D0000}"/>
    <cellStyle name="Normal 3 3 3 11 3 2" xfId="28946" xr:uid="{00000000-0005-0000-0000-0000306D0000}"/>
    <cellStyle name="Normal 3 3 3 11 3 2 2" xfId="28947" xr:uid="{00000000-0005-0000-0000-0000316D0000}"/>
    <cellStyle name="Normal 3 3 3 11 3 3" xfId="28948" xr:uid="{00000000-0005-0000-0000-0000326D0000}"/>
    <cellStyle name="Normal 3 3 3 11 4" xfId="28949" xr:uid="{00000000-0005-0000-0000-0000336D0000}"/>
    <cellStyle name="Normal 3 3 3 11 4 2" xfId="28950" xr:uid="{00000000-0005-0000-0000-0000346D0000}"/>
    <cellStyle name="Normal 3 3 3 11 5" xfId="28951" xr:uid="{00000000-0005-0000-0000-0000356D0000}"/>
    <cellStyle name="Normal 3 3 3 12" xfId="28952" xr:uid="{00000000-0005-0000-0000-0000366D0000}"/>
    <cellStyle name="Normal 3 3 3 12 2" xfId="28953" xr:uid="{00000000-0005-0000-0000-0000376D0000}"/>
    <cellStyle name="Normal 3 3 3 12 2 2" xfId="28954" xr:uid="{00000000-0005-0000-0000-0000386D0000}"/>
    <cellStyle name="Normal 3 3 3 12 2 2 2" xfId="28955" xr:uid="{00000000-0005-0000-0000-0000396D0000}"/>
    <cellStyle name="Normal 3 3 3 12 2 3" xfId="28956" xr:uid="{00000000-0005-0000-0000-00003A6D0000}"/>
    <cellStyle name="Normal 3 3 3 12 3" xfId="28957" xr:uid="{00000000-0005-0000-0000-00003B6D0000}"/>
    <cellStyle name="Normal 3 3 3 12 3 2" xfId="28958" xr:uid="{00000000-0005-0000-0000-00003C6D0000}"/>
    <cellStyle name="Normal 3 3 3 12 4" xfId="28959" xr:uid="{00000000-0005-0000-0000-00003D6D0000}"/>
    <cellStyle name="Normal 3 3 3 13" xfId="28960" xr:uid="{00000000-0005-0000-0000-00003E6D0000}"/>
    <cellStyle name="Normal 3 3 3 13 2" xfId="28961" xr:uid="{00000000-0005-0000-0000-00003F6D0000}"/>
    <cellStyle name="Normal 3 3 3 13 2 2" xfId="28962" xr:uid="{00000000-0005-0000-0000-0000406D0000}"/>
    <cellStyle name="Normal 3 3 3 13 2 2 2" xfId="28963" xr:uid="{00000000-0005-0000-0000-0000416D0000}"/>
    <cellStyle name="Normal 3 3 3 13 2 3" xfId="28964" xr:uid="{00000000-0005-0000-0000-0000426D0000}"/>
    <cellStyle name="Normal 3 3 3 13 3" xfId="28965" xr:uid="{00000000-0005-0000-0000-0000436D0000}"/>
    <cellStyle name="Normal 3 3 3 13 3 2" xfId="28966" xr:uid="{00000000-0005-0000-0000-0000446D0000}"/>
    <cellStyle name="Normal 3 3 3 13 4" xfId="28967" xr:uid="{00000000-0005-0000-0000-0000456D0000}"/>
    <cellStyle name="Normal 3 3 3 14" xfId="28968" xr:uid="{00000000-0005-0000-0000-0000466D0000}"/>
    <cellStyle name="Normal 3 3 3 14 2" xfId="28969" xr:uid="{00000000-0005-0000-0000-0000476D0000}"/>
    <cellStyle name="Normal 3 3 3 14 2 2" xfId="28970" xr:uid="{00000000-0005-0000-0000-0000486D0000}"/>
    <cellStyle name="Normal 3 3 3 14 2 2 2" xfId="28971" xr:uid="{00000000-0005-0000-0000-0000496D0000}"/>
    <cellStyle name="Normal 3 3 3 14 2 3" xfId="28972" xr:uid="{00000000-0005-0000-0000-00004A6D0000}"/>
    <cellStyle name="Normal 3 3 3 14 3" xfId="28973" xr:uid="{00000000-0005-0000-0000-00004B6D0000}"/>
    <cellStyle name="Normal 3 3 3 14 3 2" xfId="28974" xr:uid="{00000000-0005-0000-0000-00004C6D0000}"/>
    <cellStyle name="Normal 3 3 3 14 4" xfId="28975" xr:uid="{00000000-0005-0000-0000-00004D6D0000}"/>
    <cellStyle name="Normal 3 3 3 15" xfId="28976" xr:uid="{00000000-0005-0000-0000-00004E6D0000}"/>
    <cellStyle name="Normal 3 3 3 15 2" xfId="28977" xr:uid="{00000000-0005-0000-0000-00004F6D0000}"/>
    <cellStyle name="Normal 3 3 3 15 2 2" xfId="28978" xr:uid="{00000000-0005-0000-0000-0000506D0000}"/>
    <cellStyle name="Normal 3 3 3 15 3" xfId="28979" xr:uid="{00000000-0005-0000-0000-0000516D0000}"/>
    <cellStyle name="Normal 3 3 3 16" xfId="28980" xr:uid="{00000000-0005-0000-0000-0000526D0000}"/>
    <cellStyle name="Normal 3 3 3 16 2" xfId="28981" xr:uid="{00000000-0005-0000-0000-0000536D0000}"/>
    <cellStyle name="Normal 3 3 3 17" xfId="28982" xr:uid="{00000000-0005-0000-0000-0000546D0000}"/>
    <cellStyle name="Normal 3 3 3 17 2" xfId="28983" xr:uid="{00000000-0005-0000-0000-0000556D0000}"/>
    <cellStyle name="Normal 3 3 3 18" xfId="28984" xr:uid="{00000000-0005-0000-0000-0000566D0000}"/>
    <cellStyle name="Normal 3 3 3 19" xfId="28985" xr:uid="{00000000-0005-0000-0000-0000576D0000}"/>
    <cellStyle name="Normal 3 3 3 2" xfId="1282" xr:uid="{00000000-0005-0000-0000-0000586D0000}"/>
    <cellStyle name="Normal 3 3 3 2 10" xfId="28986" xr:uid="{00000000-0005-0000-0000-0000596D0000}"/>
    <cellStyle name="Normal 3 3 3 2 10 2" xfId="28987" xr:uid="{00000000-0005-0000-0000-00005A6D0000}"/>
    <cellStyle name="Normal 3 3 3 2 10 2 2" xfId="28988" xr:uid="{00000000-0005-0000-0000-00005B6D0000}"/>
    <cellStyle name="Normal 3 3 3 2 10 2 2 2" xfId="28989" xr:uid="{00000000-0005-0000-0000-00005C6D0000}"/>
    <cellStyle name="Normal 3 3 3 2 10 2 3" xfId="28990" xr:uid="{00000000-0005-0000-0000-00005D6D0000}"/>
    <cellStyle name="Normal 3 3 3 2 10 3" xfId="28991" xr:uid="{00000000-0005-0000-0000-00005E6D0000}"/>
    <cellStyle name="Normal 3 3 3 2 10 3 2" xfId="28992" xr:uid="{00000000-0005-0000-0000-00005F6D0000}"/>
    <cellStyle name="Normal 3 3 3 2 10 4" xfId="28993" xr:uid="{00000000-0005-0000-0000-0000606D0000}"/>
    <cellStyle name="Normal 3 3 3 2 11" xfId="28994" xr:uid="{00000000-0005-0000-0000-0000616D0000}"/>
    <cellStyle name="Normal 3 3 3 2 11 2" xfId="28995" xr:uid="{00000000-0005-0000-0000-0000626D0000}"/>
    <cellStyle name="Normal 3 3 3 2 11 2 2" xfId="28996" xr:uid="{00000000-0005-0000-0000-0000636D0000}"/>
    <cellStyle name="Normal 3 3 3 2 11 2 2 2" xfId="28997" xr:uid="{00000000-0005-0000-0000-0000646D0000}"/>
    <cellStyle name="Normal 3 3 3 2 11 2 3" xfId="28998" xr:uid="{00000000-0005-0000-0000-0000656D0000}"/>
    <cellStyle name="Normal 3 3 3 2 11 3" xfId="28999" xr:uid="{00000000-0005-0000-0000-0000666D0000}"/>
    <cellStyle name="Normal 3 3 3 2 11 3 2" xfId="29000" xr:uid="{00000000-0005-0000-0000-0000676D0000}"/>
    <cellStyle name="Normal 3 3 3 2 11 4" xfId="29001" xr:uid="{00000000-0005-0000-0000-0000686D0000}"/>
    <cellStyle name="Normal 3 3 3 2 12" xfId="29002" xr:uid="{00000000-0005-0000-0000-0000696D0000}"/>
    <cellStyle name="Normal 3 3 3 2 12 2" xfId="29003" xr:uid="{00000000-0005-0000-0000-00006A6D0000}"/>
    <cellStyle name="Normal 3 3 3 2 12 2 2" xfId="29004" xr:uid="{00000000-0005-0000-0000-00006B6D0000}"/>
    <cellStyle name="Normal 3 3 3 2 12 2 2 2" xfId="29005" xr:uid="{00000000-0005-0000-0000-00006C6D0000}"/>
    <cellStyle name="Normal 3 3 3 2 12 2 3" xfId="29006" xr:uid="{00000000-0005-0000-0000-00006D6D0000}"/>
    <cellStyle name="Normal 3 3 3 2 12 3" xfId="29007" xr:uid="{00000000-0005-0000-0000-00006E6D0000}"/>
    <cellStyle name="Normal 3 3 3 2 12 3 2" xfId="29008" xr:uid="{00000000-0005-0000-0000-00006F6D0000}"/>
    <cellStyle name="Normal 3 3 3 2 12 4" xfId="29009" xr:uid="{00000000-0005-0000-0000-0000706D0000}"/>
    <cellStyle name="Normal 3 3 3 2 13" xfId="29010" xr:uid="{00000000-0005-0000-0000-0000716D0000}"/>
    <cellStyle name="Normal 3 3 3 2 13 2" xfId="29011" xr:uid="{00000000-0005-0000-0000-0000726D0000}"/>
    <cellStyle name="Normal 3 3 3 2 13 2 2" xfId="29012" xr:uid="{00000000-0005-0000-0000-0000736D0000}"/>
    <cellStyle name="Normal 3 3 3 2 13 3" xfId="29013" xr:uid="{00000000-0005-0000-0000-0000746D0000}"/>
    <cellStyle name="Normal 3 3 3 2 14" xfId="29014" xr:uid="{00000000-0005-0000-0000-0000756D0000}"/>
    <cellStyle name="Normal 3 3 3 2 14 2" xfId="29015" xr:uid="{00000000-0005-0000-0000-0000766D0000}"/>
    <cellStyle name="Normal 3 3 3 2 15" xfId="29016" xr:uid="{00000000-0005-0000-0000-0000776D0000}"/>
    <cellStyle name="Normal 3 3 3 2 15 2" xfId="29017" xr:uid="{00000000-0005-0000-0000-0000786D0000}"/>
    <cellStyle name="Normal 3 3 3 2 16" xfId="29018" xr:uid="{00000000-0005-0000-0000-0000796D0000}"/>
    <cellStyle name="Normal 3 3 3 2 17" xfId="29019" xr:uid="{00000000-0005-0000-0000-00007A6D0000}"/>
    <cellStyle name="Normal 3 3 3 2 2" xfId="1283" xr:uid="{00000000-0005-0000-0000-00007B6D0000}"/>
    <cellStyle name="Normal 3 3 3 2 2 10" xfId="29020" xr:uid="{00000000-0005-0000-0000-00007C6D0000}"/>
    <cellStyle name="Normal 3 3 3 2 2 11" xfId="29021" xr:uid="{00000000-0005-0000-0000-00007D6D0000}"/>
    <cellStyle name="Normal 3 3 3 2 2 2" xfId="29022" xr:uid="{00000000-0005-0000-0000-00007E6D0000}"/>
    <cellStyle name="Normal 3 3 3 2 2 2 10" xfId="29023" xr:uid="{00000000-0005-0000-0000-00007F6D0000}"/>
    <cellStyle name="Normal 3 3 3 2 2 2 2" xfId="29024" xr:uid="{00000000-0005-0000-0000-0000806D0000}"/>
    <cellStyle name="Normal 3 3 3 2 2 2 2 2" xfId="29025" xr:uid="{00000000-0005-0000-0000-0000816D0000}"/>
    <cellStyle name="Normal 3 3 3 2 2 2 2 2 2" xfId="29026" xr:uid="{00000000-0005-0000-0000-0000826D0000}"/>
    <cellStyle name="Normal 3 3 3 2 2 2 2 2 2 2" xfId="29027" xr:uid="{00000000-0005-0000-0000-0000836D0000}"/>
    <cellStyle name="Normal 3 3 3 2 2 2 2 2 2 2 2" xfId="29028" xr:uid="{00000000-0005-0000-0000-0000846D0000}"/>
    <cellStyle name="Normal 3 3 3 2 2 2 2 2 2 2 2 2" xfId="29029" xr:uid="{00000000-0005-0000-0000-0000856D0000}"/>
    <cellStyle name="Normal 3 3 3 2 2 2 2 2 2 2 3" xfId="29030" xr:uid="{00000000-0005-0000-0000-0000866D0000}"/>
    <cellStyle name="Normal 3 3 3 2 2 2 2 2 2 3" xfId="29031" xr:uid="{00000000-0005-0000-0000-0000876D0000}"/>
    <cellStyle name="Normal 3 3 3 2 2 2 2 2 2 3 2" xfId="29032" xr:uid="{00000000-0005-0000-0000-0000886D0000}"/>
    <cellStyle name="Normal 3 3 3 2 2 2 2 2 2 4" xfId="29033" xr:uid="{00000000-0005-0000-0000-0000896D0000}"/>
    <cellStyle name="Normal 3 3 3 2 2 2 2 2 3" xfId="29034" xr:uid="{00000000-0005-0000-0000-00008A6D0000}"/>
    <cellStyle name="Normal 3 3 3 2 2 2 2 2 3 2" xfId="29035" xr:uid="{00000000-0005-0000-0000-00008B6D0000}"/>
    <cellStyle name="Normal 3 3 3 2 2 2 2 2 3 2 2" xfId="29036" xr:uid="{00000000-0005-0000-0000-00008C6D0000}"/>
    <cellStyle name="Normal 3 3 3 2 2 2 2 2 3 3" xfId="29037" xr:uid="{00000000-0005-0000-0000-00008D6D0000}"/>
    <cellStyle name="Normal 3 3 3 2 2 2 2 2 4" xfId="29038" xr:uid="{00000000-0005-0000-0000-00008E6D0000}"/>
    <cellStyle name="Normal 3 3 3 2 2 2 2 2 4 2" xfId="29039" xr:uid="{00000000-0005-0000-0000-00008F6D0000}"/>
    <cellStyle name="Normal 3 3 3 2 2 2 2 2 5" xfId="29040" xr:uid="{00000000-0005-0000-0000-0000906D0000}"/>
    <cellStyle name="Normal 3 3 3 2 2 2 2 3" xfId="29041" xr:uid="{00000000-0005-0000-0000-0000916D0000}"/>
    <cellStyle name="Normal 3 3 3 2 2 2 2 3 2" xfId="29042" xr:uid="{00000000-0005-0000-0000-0000926D0000}"/>
    <cellStyle name="Normal 3 3 3 2 2 2 2 3 2 2" xfId="29043" xr:uid="{00000000-0005-0000-0000-0000936D0000}"/>
    <cellStyle name="Normal 3 3 3 2 2 2 2 3 2 2 2" xfId="29044" xr:uid="{00000000-0005-0000-0000-0000946D0000}"/>
    <cellStyle name="Normal 3 3 3 2 2 2 2 3 2 3" xfId="29045" xr:uid="{00000000-0005-0000-0000-0000956D0000}"/>
    <cellStyle name="Normal 3 3 3 2 2 2 2 3 3" xfId="29046" xr:uid="{00000000-0005-0000-0000-0000966D0000}"/>
    <cellStyle name="Normal 3 3 3 2 2 2 2 3 3 2" xfId="29047" xr:uid="{00000000-0005-0000-0000-0000976D0000}"/>
    <cellStyle name="Normal 3 3 3 2 2 2 2 3 4" xfId="29048" xr:uid="{00000000-0005-0000-0000-0000986D0000}"/>
    <cellStyle name="Normal 3 3 3 2 2 2 2 4" xfId="29049" xr:uid="{00000000-0005-0000-0000-0000996D0000}"/>
    <cellStyle name="Normal 3 3 3 2 2 2 2 4 2" xfId="29050" xr:uid="{00000000-0005-0000-0000-00009A6D0000}"/>
    <cellStyle name="Normal 3 3 3 2 2 2 2 4 2 2" xfId="29051" xr:uid="{00000000-0005-0000-0000-00009B6D0000}"/>
    <cellStyle name="Normal 3 3 3 2 2 2 2 4 2 2 2" xfId="29052" xr:uid="{00000000-0005-0000-0000-00009C6D0000}"/>
    <cellStyle name="Normal 3 3 3 2 2 2 2 4 2 3" xfId="29053" xr:uid="{00000000-0005-0000-0000-00009D6D0000}"/>
    <cellStyle name="Normal 3 3 3 2 2 2 2 4 3" xfId="29054" xr:uid="{00000000-0005-0000-0000-00009E6D0000}"/>
    <cellStyle name="Normal 3 3 3 2 2 2 2 4 3 2" xfId="29055" xr:uid="{00000000-0005-0000-0000-00009F6D0000}"/>
    <cellStyle name="Normal 3 3 3 2 2 2 2 4 4" xfId="29056" xr:uid="{00000000-0005-0000-0000-0000A06D0000}"/>
    <cellStyle name="Normal 3 3 3 2 2 2 2 5" xfId="29057" xr:uid="{00000000-0005-0000-0000-0000A16D0000}"/>
    <cellStyle name="Normal 3 3 3 2 2 2 2 5 2" xfId="29058" xr:uid="{00000000-0005-0000-0000-0000A26D0000}"/>
    <cellStyle name="Normal 3 3 3 2 2 2 2 5 2 2" xfId="29059" xr:uid="{00000000-0005-0000-0000-0000A36D0000}"/>
    <cellStyle name="Normal 3 3 3 2 2 2 2 5 3" xfId="29060" xr:uid="{00000000-0005-0000-0000-0000A46D0000}"/>
    <cellStyle name="Normal 3 3 3 2 2 2 2 6" xfId="29061" xr:uid="{00000000-0005-0000-0000-0000A56D0000}"/>
    <cellStyle name="Normal 3 3 3 2 2 2 2 6 2" xfId="29062" xr:uid="{00000000-0005-0000-0000-0000A66D0000}"/>
    <cellStyle name="Normal 3 3 3 2 2 2 2 7" xfId="29063" xr:uid="{00000000-0005-0000-0000-0000A76D0000}"/>
    <cellStyle name="Normal 3 3 3 2 2 2 2 7 2" xfId="29064" xr:uid="{00000000-0005-0000-0000-0000A86D0000}"/>
    <cellStyle name="Normal 3 3 3 2 2 2 2 8" xfId="29065" xr:uid="{00000000-0005-0000-0000-0000A96D0000}"/>
    <cellStyle name="Normal 3 3 3 2 2 2 3" xfId="29066" xr:uid="{00000000-0005-0000-0000-0000AA6D0000}"/>
    <cellStyle name="Normal 3 3 3 2 2 2 3 2" xfId="29067" xr:uid="{00000000-0005-0000-0000-0000AB6D0000}"/>
    <cellStyle name="Normal 3 3 3 2 2 2 3 2 2" xfId="29068" xr:uid="{00000000-0005-0000-0000-0000AC6D0000}"/>
    <cellStyle name="Normal 3 3 3 2 2 2 3 2 2 2" xfId="29069" xr:uid="{00000000-0005-0000-0000-0000AD6D0000}"/>
    <cellStyle name="Normal 3 3 3 2 2 2 3 2 2 2 2" xfId="29070" xr:uid="{00000000-0005-0000-0000-0000AE6D0000}"/>
    <cellStyle name="Normal 3 3 3 2 2 2 3 2 2 3" xfId="29071" xr:uid="{00000000-0005-0000-0000-0000AF6D0000}"/>
    <cellStyle name="Normal 3 3 3 2 2 2 3 2 3" xfId="29072" xr:uid="{00000000-0005-0000-0000-0000B06D0000}"/>
    <cellStyle name="Normal 3 3 3 2 2 2 3 2 3 2" xfId="29073" xr:uid="{00000000-0005-0000-0000-0000B16D0000}"/>
    <cellStyle name="Normal 3 3 3 2 2 2 3 2 4" xfId="29074" xr:uid="{00000000-0005-0000-0000-0000B26D0000}"/>
    <cellStyle name="Normal 3 3 3 2 2 2 3 3" xfId="29075" xr:uid="{00000000-0005-0000-0000-0000B36D0000}"/>
    <cellStyle name="Normal 3 3 3 2 2 2 3 3 2" xfId="29076" xr:uid="{00000000-0005-0000-0000-0000B46D0000}"/>
    <cellStyle name="Normal 3 3 3 2 2 2 3 3 2 2" xfId="29077" xr:uid="{00000000-0005-0000-0000-0000B56D0000}"/>
    <cellStyle name="Normal 3 3 3 2 2 2 3 3 3" xfId="29078" xr:uid="{00000000-0005-0000-0000-0000B66D0000}"/>
    <cellStyle name="Normal 3 3 3 2 2 2 3 4" xfId="29079" xr:uid="{00000000-0005-0000-0000-0000B76D0000}"/>
    <cellStyle name="Normal 3 3 3 2 2 2 3 4 2" xfId="29080" xr:uid="{00000000-0005-0000-0000-0000B86D0000}"/>
    <cellStyle name="Normal 3 3 3 2 2 2 3 5" xfId="29081" xr:uid="{00000000-0005-0000-0000-0000B96D0000}"/>
    <cellStyle name="Normal 3 3 3 2 2 2 4" xfId="29082" xr:uid="{00000000-0005-0000-0000-0000BA6D0000}"/>
    <cellStyle name="Normal 3 3 3 2 2 2 4 2" xfId="29083" xr:uid="{00000000-0005-0000-0000-0000BB6D0000}"/>
    <cellStyle name="Normal 3 3 3 2 2 2 4 2 2" xfId="29084" xr:uid="{00000000-0005-0000-0000-0000BC6D0000}"/>
    <cellStyle name="Normal 3 3 3 2 2 2 4 2 2 2" xfId="29085" xr:uid="{00000000-0005-0000-0000-0000BD6D0000}"/>
    <cellStyle name="Normal 3 3 3 2 2 2 4 2 3" xfId="29086" xr:uid="{00000000-0005-0000-0000-0000BE6D0000}"/>
    <cellStyle name="Normal 3 3 3 2 2 2 4 3" xfId="29087" xr:uid="{00000000-0005-0000-0000-0000BF6D0000}"/>
    <cellStyle name="Normal 3 3 3 2 2 2 4 3 2" xfId="29088" xr:uid="{00000000-0005-0000-0000-0000C06D0000}"/>
    <cellStyle name="Normal 3 3 3 2 2 2 4 4" xfId="29089" xr:uid="{00000000-0005-0000-0000-0000C16D0000}"/>
    <cellStyle name="Normal 3 3 3 2 2 2 5" xfId="29090" xr:uid="{00000000-0005-0000-0000-0000C26D0000}"/>
    <cellStyle name="Normal 3 3 3 2 2 2 5 2" xfId="29091" xr:uid="{00000000-0005-0000-0000-0000C36D0000}"/>
    <cellStyle name="Normal 3 3 3 2 2 2 5 2 2" xfId="29092" xr:uid="{00000000-0005-0000-0000-0000C46D0000}"/>
    <cellStyle name="Normal 3 3 3 2 2 2 5 2 2 2" xfId="29093" xr:uid="{00000000-0005-0000-0000-0000C56D0000}"/>
    <cellStyle name="Normal 3 3 3 2 2 2 5 2 3" xfId="29094" xr:uid="{00000000-0005-0000-0000-0000C66D0000}"/>
    <cellStyle name="Normal 3 3 3 2 2 2 5 3" xfId="29095" xr:uid="{00000000-0005-0000-0000-0000C76D0000}"/>
    <cellStyle name="Normal 3 3 3 2 2 2 5 3 2" xfId="29096" xr:uid="{00000000-0005-0000-0000-0000C86D0000}"/>
    <cellStyle name="Normal 3 3 3 2 2 2 5 4" xfId="29097" xr:uid="{00000000-0005-0000-0000-0000C96D0000}"/>
    <cellStyle name="Normal 3 3 3 2 2 2 6" xfId="29098" xr:uid="{00000000-0005-0000-0000-0000CA6D0000}"/>
    <cellStyle name="Normal 3 3 3 2 2 2 6 2" xfId="29099" xr:uid="{00000000-0005-0000-0000-0000CB6D0000}"/>
    <cellStyle name="Normal 3 3 3 2 2 2 6 2 2" xfId="29100" xr:uid="{00000000-0005-0000-0000-0000CC6D0000}"/>
    <cellStyle name="Normal 3 3 3 2 2 2 6 3" xfId="29101" xr:uid="{00000000-0005-0000-0000-0000CD6D0000}"/>
    <cellStyle name="Normal 3 3 3 2 2 2 7" xfId="29102" xr:uid="{00000000-0005-0000-0000-0000CE6D0000}"/>
    <cellStyle name="Normal 3 3 3 2 2 2 7 2" xfId="29103" xr:uid="{00000000-0005-0000-0000-0000CF6D0000}"/>
    <cellStyle name="Normal 3 3 3 2 2 2 8" xfId="29104" xr:uid="{00000000-0005-0000-0000-0000D06D0000}"/>
    <cellStyle name="Normal 3 3 3 2 2 2 8 2" xfId="29105" xr:uid="{00000000-0005-0000-0000-0000D16D0000}"/>
    <cellStyle name="Normal 3 3 3 2 2 2 9" xfId="29106" xr:uid="{00000000-0005-0000-0000-0000D26D0000}"/>
    <cellStyle name="Normal 3 3 3 2 2 3" xfId="29107" xr:uid="{00000000-0005-0000-0000-0000D36D0000}"/>
    <cellStyle name="Normal 3 3 3 2 2 3 2" xfId="29108" xr:uid="{00000000-0005-0000-0000-0000D46D0000}"/>
    <cellStyle name="Normal 3 3 3 2 2 3 2 2" xfId="29109" xr:uid="{00000000-0005-0000-0000-0000D56D0000}"/>
    <cellStyle name="Normal 3 3 3 2 2 3 2 2 2" xfId="29110" xr:uid="{00000000-0005-0000-0000-0000D66D0000}"/>
    <cellStyle name="Normal 3 3 3 2 2 3 2 2 2 2" xfId="29111" xr:uid="{00000000-0005-0000-0000-0000D76D0000}"/>
    <cellStyle name="Normal 3 3 3 2 2 3 2 2 2 2 2" xfId="29112" xr:uid="{00000000-0005-0000-0000-0000D86D0000}"/>
    <cellStyle name="Normal 3 3 3 2 2 3 2 2 2 3" xfId="29113" xr:uid="{00000000-0005-0000-0000-0000D96D0000}"/>
    <cellStyle name="Normal 3 3 3 2 2 3 2 2 3" xfId="29114" xr:uid="{00000000-0005-0000-0000-0000DA6D0000}"/>
    <cellStyle name="Normal 3 3 3 2 2 3 2 2 3 2" xfId="29115" xr:uid="{00000000-0005-0000-0000-0000DB6D0000}"/>
    <cellStyle name="Normal 3 3 3 2 2 3 2 2 4" xfId="29116" xr:uid="{00000000-0005-0000-0000-0000DC6D0000}"/>
    <cellStyle name="Normal 3 3 3 2 2 3 2 3" xfId="29117" xr:uid="{00000000-0005-0000-0000-0000DD6D0000}"/>
    <cellStyle name="Normal 3 3 3 2 2 3 2 3 2" xfId="29118" xr:uid="{00000000-0005-0000-0000-0000DE6D0000}"/>
    <cellStyle name="Normal 3 3 3 2 2 3 2 3 2 2" xfId="29119" xr:uid="{00000000-0005-0000-0000-0000DF6D0000}"/>
    <cellStyle name="Normal 3 3 3 2 2 3 2 3 3" xfId="29120" xr:uid="{00000000-0005-0000-0000-0000E06D0000}"/>
    <cellStyle name="Normal 3 3 3 2 2 3 2 4" xfId="29121" xr:uid="{00000000-0005-0000-0000-0000E16D0000}"/>
    <cellStyle name="Normal 3 3 3 2 2 3 2 4 2" xfId="29122" xr:uid="{00000000-0005-0000-0000-0000E26D0000}"/>
    <cellStyle name="Normal 3 3 3 2 2 3 2 5" xfId="29123" xr:uid="{00000000-0005-0000-0000-0000E36D0000}"/>
    <cellStyle name="Normal 3 3 3 2 2 3 3" xfId="29124" xr:uid="{00000000-0005-0000-0000-0000E46D0000}"/>
    <cellStyle name="Normal 3 3 3 2 2 3 3 2" xfId="29125" xr:uid="{00000000-0005-0000-0000-0000E56D0000}"/>
    <cellStyle name="Normal 3 3 3 2 2 3 3 2 2" xfId="29126" xr:uid="{00000000-0005-0000-0000-0000E66D0000}"/>
    <cellStyle name="Normal 3 3 3 2 2 3 3 2 2 2" xfId="29127" xr:uid="{00000000-0005-0000-0000-0000E76D0000}"/>
    <cellStyle name="Normal 3 3 3 2 2 3 3 2 3" xfId="29128" xr:uid="{00000000-0005-0000-0000-0000E86D0000}"/>
    <cellStyle name="Normal 3 3 3 2 2 3 3 3" xfId="29129" xr:uid="{00000000-0005-0000-0000-0000E96D0000}"/>
    <cellStyle name="Normal 3 3 3 2 2 3 3 3 2" xfId="29130" xr:uid="{00000000-0005-0000-0000-0000EA6D0000}"/>
    <cellStyle name="Normal 3 3 3 2 2 3 3 4" xfId="29131" xr:uid="{00000000-0005-0000-0000-0000EB6D0000}"/>
    <cellStyle name="Normal 3 3 3 2 2 3 4" xfId="29132" xr:uid="{00000000-0005-0000-0000-0000EC6D0000}"/>
    <cellStyle name="Normal 3 3 3 2 2 3 4 2" xfId="29133" xr:uid="{00000000-0005-0000-0000-0000ED6D0000}"/>
    <cellStyle name="Normal 3 3 3 2 2 3 4 2 2" xfId="29134" xr:uid="{00000000-0005-0000-0000-0000EE6D0000}"/>
    <cellStyle name="Normal 3 3 3 2 2 3 4 2 2 2" xfId="29135" xr:uid="{00000000-0005-0000-0000-0000EF6D0000}"/>
    <cellStyle name="Normal 3 3 3 2 2 3 4 2 3" xfId="29136" xr:uid="{00000000-0005-0000-0000-0000F06D0000}"/>
    <cellStyle name="Normal 3 3 3 2 2 3 4 3" xfId="29137" xr:uid="{00000000-0005-0000-0000-0000F16D0000}"/>
    <cellStyle name="Normal 3 3 3 2 2 3 4 3 2" xfId="29138" xr:uid="{00000000-0005-0000-0000-0000F26D0000}"/>
    <cellStyle name="Normal 3 3 3 2 2 3 4 4" xfId="29139" xr:uid="{00000000-0005-0000-0000-0000F36D0000}"/>
    <cellStyle name="Normal 3 3 3 2 2 3 5" xfId="29140" xr:uid="{00000000-0005-0000-0000-0000F46D0000}"/>
    <cellStyle name="Normal 3 3 3 2 2 3 5 2" xfId="29141" xr:uid="{00000000-0005-0000-0000-0000F56D0000}"/>
    <cellStyle name="Normal 3 3 3 2 2 3 5 2 2" xfId="29142" xr:uid="{00000000-0005-0000-0000-0000F66D0000}"/>
    <cellStyle name="Normal 3 3 3 2 2 3 5 3" xfId="29143" xr:uid="{00000000-0005-0000-0000-0000F76D0000}"/>
    <cellStyle name="Normal 3 3 3 2 2 3 6" xfId="29144" xr:uid="{00000000-0005-0000-0000-0000F86D0000}"/>
    <cellStyle name="Normal 3 3 3 2 2 3 6 2" xfId="29145" xr:uid="{00000000-0005-0000-0000-0000F96D0000}"/>
    <cellStyle name="Normal 3 3 3 2 2 3 7" xfId="29146" xr:uid="{00000000-0005-0000-0000-0000FA6D0000}"/>
    <cellStyle name="Normal 3 3 3 2 2 3 7 2" xfId="29147" xr:uid="{00000000-0005-0000-0000-0000FB6D0000}"/>
    <cellStyle name="Normal 3 3 3 2 2 3 8" xfId="29148" xr:uid="{00000000-0005-0000-0000-0000FC6D0000}"/>
    <cellStyle name="Normal 3 3 3 2 2 4" xfId="29149" xr:uid="{00000000-0005-0000-0000-0000FD6D0000}"/>
    <cellStyle name="Normal 3 3 3 2 2 4 2" xfId="29150" xr:uid="{00000000-0005-0000-0000-0000FE6D0000}"/>
    <cellStyle name="Normal 3 3 3 2 2 4 2 2" xfId="29151" xr:uid="{00000000-0005-0000-0000-0000FF6D0000}"/>
    <cellStyle name="Normal 3 3 3 2 2 4 2 2 2" xfId="29152" xr:uid="{00000000-0005-0000-0000-0000006E0000}"/>
    <cellStyle name="Normal 3 3 3 2 2 4 2 2 2 2" xfId="29153" xr:uid="{00000000-0005-0000-0000-0000016E0000}"/>
    <cellStyle name="Normal 3 3 3 2 2 4 2 2 3" xfId="29154" xr:uid="{00000000-0005-0000-0000-0000026E0000}"/>
    <cellStyle name="Normal 3 3 3 2 2 4 2 3" xfId="29155" xr:uid="{00000000-0005-0000-0000-0000036E0000}"/>
    <cellStyle name="Normal 3 3 3 2 2 4 2 3 2" xfId="29156" xr:uid="{00000000-0005-0000-0000-0000046E0000}"/>
    <cellStyle name="Normal 3 3 3 2 2 4 2 4" xfId="29157" xr:uid="{00000000-0005-0000-0000-0000056E0000}"/>
    <cellStyle name="Normal 3 3 3 2 2 4 3" xfId="29158" xr:uid="{00000000-0005-0000-0000-0000066E0000}"/>
    <cellStyle name="Normal 3 3 3 2 2 4 3 2" xfId="29159" xr:uid="{00000000-0005-0000-0000-0000076E0000}"/>
    <cellStyle name="Normal 3 3 3 2 2 4 3 2 2" xfId="29160" xr:uid="{00000000-0005-0000-0000-0000086E0000}"/>
    <cellStyle name="Normal 3 3 3 2 2 4 3 3" xfId="29161" xr:uid="{00000000-0005-0000-0000-0000096E0000}"/>
    <cellStyle name="Normal 3 3 3 2 2 4 4" xfId="29162" xr:uid="{00000000-0005-0000-0000-00000A6E0000}"/>
    <cellStyle name="Normal 3 3 3 2 2 4 4 2" xfId="29163" xr:uid="{00000000-0005-0000-0000-00000B6E0000}"/>
    <cellStyle name="Normal 3 3 3 2 2 4 5" xfId="29164" xr:uid="{00000000-0005-0000-0000-00000C6E0000}"/>
    <cellStyle name="Normal 3 3 3 2 2 5" xfId="29165" xr:uid="{00000000-0005-0000-0000-00000D6E0000}"/>
    <cellStyle name="Normal 3 3 3 2 2 5 2" xfId="29166" xr:uid="{00000000-0005-0000-0000-00000E6E0000}"/>
    <cellStyle name="Normal 3 3 3 2 2 5 2 2" xfId="29167" xr:uid="{00000000-0005-0000-0000-00000F6E0000}"/>
    <cellStyle name="Normal 3 3 3 2 2 5 2 2 2" xfId="29168" xr:uid="{00000000-0005-0000-0000-0000106E0000}"/>
    <cellStyle name="Normal 3 3 3 2 2 5 2 3" xfId="29169" xr:uid="{00000000-0005-0000-0000-0000116E0000}"/>
    <cellStyle name="Normal 3 3 3 2 2 5 3" xfId="29170" xr:uid="{00000000-0005-0000-0000-0000126E0000}"/>
    <cellStyle name="Normal 3 3 3 2 2 5 3 2" xfId="29171" xr:uid="{00000000-0005-0000-0000-0000136E0000}"/>
    <cellStyle name="Normal 3 3 3 2 2 5 4" xfId="29172" xr:uid="{00000000-0005-0000-0000-0000146E0000}"/>
    <cellStyle name="Normal 3 3 3 2 2 6" xfId="29173" xr:uid="{00000000-0005-0000-0000-0000156E0000}"/>
    <cellStyle name="Normal 3 3 3 2 2 6 2" xfId="29174" xr:uid="{00000000-0005-0000-0000-0000166E0000}"/>
    <cellStyle name="Normal 3 3 3 2 2 6 2 2" xfId="29175" xr:uid="{00000000-0005-0000-0000-0000176E0000}"/>
    <cellStyle name="Normal 3 3 3 2 2 6 2 2 2" xfId="29176" xr:uid="{00000000-0005-0000-0000-0000186E0000}"/>
    <cellStyle name="Normal 3 3 3 2 2 6 2 3" xfId="29177" xr:uid="{00000000-0005-0000-0000-0000196E0000}"/>
    <cellStyle name="Normal 3 3 3 2 2 6 3" xfId="29178" xr:uid="{00000000-0005-0000-0000-00001A6E0000}"/>
    <cellStyle name="Normal 3 3 3 2 2 6 3 2" xfId="29179" xr:uid="{00000000-0005-0000-0000-00001B6E0000}"/>
    <cellStyle name="Normal 3 3 3 2 2 6 4" xfId="29180" xr:uid="{00000000-0005-0000-0000-00001C6E0000}"/>
    <cellStyle name="Normal 3 3 3 2 2 7" xfId="29181" xr:uid="{00000000-0005-0000-0000-00001D6E0000}"/>
    <cellStyle name="Normal 3 3 3 2 2 7 2" xfId="29182" xr:uid="{00000000-0005-0000-0000-00001E6E0000}"/>
    <cellStyle name="Normal 3 3 3 2 2 7 2 2" xfId="29183" xr:uid="{00000000-0005-0000-0000-00001F6E0000}"/>
    <cellStyle name="Normal 3 3 3 2 2 7 3" xfId="29184" xr:uid="{00000000-0005-0000-0000-0000206E0000}"/>
    <cellStyle name="Normal 3 3 3 2 2 8" xfId="29185" xr:uid="{00000000-0005-0000-0000-0000216E0000}"/>
    <cellStyle name="Normal 3 3 3 2 2 8 2" xfId="29186" xr:uid="{00000000-0005-0000-0000-0000226E0000}"/>
    <cellStyle name="Normal 3 3 3 2 2 9" xfId="29187" xr:uid="{00000000-0005-0000-0000-0000236E0000}"/>
    <cellStyle name="Normal 3 3 3 2 2 9 2" xfId="29188" xr:uid="{00000000-0005-0000-0000-0000246E0000}"/>
    <cellStyle name="Normal 3 3 3 2 3" xfId="29189" xr:uid="{00000000-0005-0000-0000-0000256E0000}"/>
    <cellStyle name="Normal 3 3 3 2 3 10" xfId="29190" xr:uid="{00000000-0005-0000-0000-0000266E0000}"/>
    <cellStyle name="Normal 3 3 3 2 3 11" xfId="29191" xr:uid="{00000000-0005-0000-0000-0000276E0000}"/>
    <cellStyle name="Normal 3 3 3 2 3 2" xfId="29192" xr:uid="{00000000-0005-0000-0000-0000286E0000}"/>
    <cellStyle name="Normal 3 3 3 2 3 2 10" xfId="29193" xr:uid="{00000000-0005-0000-0000-0000296E0000}"/>
    <cellStyle name="Normal 3 3 3 2 3 2 2" xfId="29194" xr:uid="{00000000-0005-0000-0000-00002A6E0000}"/>
    <cellStyle name="Normal 3 3 3 2 3 2 2 2" xfId="29195" xr:uid="{00000000-0005-0000-0000-00002B6E0000}"/>
    <cellStyle name="Normal 3 3 3 2 3 2 2 2 2" xfId="29196" xr:uid="{00000000-0005-0000-0000-00002C6E0000}"/>
    <cellStyle name="Normal 3 3 3 2 3 2 2 2 2 2" xfId="29197" xr:uid="{00000000-0005-0000-0000-00002D6E0000}"/>
    <cellStyle name="Normal 3 3 3 2 3 2 2 2 2 2 2" xfId="29198" xr:uid="{00000000-0005-0000-0000-00002E6E0000}"/>
    <cellStyle name="Normal 3 3 3 2 3 2 2 2 2 2 2 2" xfId="29199" xr:uid="{00000000-0005-0000-0000-00002F6E0000}"/>
    <cellStyle name="Normal 3 3 3 2 3 2 2 2 2 2 3" xfId="29200" xr:uid="{00000000-0005-0000-0000-0000306E0000}"/>
    <cellStyle name="Normal 3 3 3 2 3 2 2 2 2 3" xfId="29201" xr:uid="{00000000-0005-0000-0000-0000316E0000}"/>
    <cellStyle name="Normal 3 3 3 2 3 2 2 2 2 3 2" xfId="29202" xr:uid="{00000000-0005-0000-0000-0000326E0000}"/>
    <cellStyle name="Normal 3 3 3 2 3 2 2 2 2 4" xfId="29203" xr:uid="{00000000-0005-0000-0000-0000336E0000}"/>
    <cellStyle name="Normal 3 3 3 2 3 2 2 2 3" xfId="29204" xr:uid="{00000000-0005-0000-0000-0000346E0000}"/>
    <cellStyle name="Normal 3 3 3 2 3 2 2 2 3 2" xfId="29205" xr:uid="{00000000-0005-0000-0000-0000356E0000}"/>
    <cellStyle name="Normal 3 3 3 2 3 2 2 2 3 2 2" xfId="29206" xr:uid="{00000000-0005-0000-0000-0000366E0000}"/>
    <cellStyle name="Normal 3 3 3 2 3 2 2 2 3 3" xfId="29207" xr:uid="{00000000-0005-0000-0000-0000376E0000}"/>
    <cellStyle name="Normal 3 3 3 2 3 2 2 2 4" xfId="29208" xr:uid="{00000000-0005-0000-0000-0000386E0000}"/>
    <cellStyle name="Normal 3 3 3 2 3 2 2 2 4 2" xfId="29209" xr:uid="{00000000-0005-0000-0000-0000396E0000}"/>
    <cellStyle name="Normal 3 3 3 2 3 2 2 2 5" xfId="29210" xr:uid="{00000000-0005-0000-0000-00003A6E0000}"/>
    <cellStyle name="Normal 3 3 3 2 3 2 2 3" xfId="29211" xr:uid="{00000000-0005-0000-0000-00003B6E0000}"/>
    <cellStyle name="Normal 3 3 3 2 3 2 2 3 2" xfId="29212" xr:uid="{00000000-0005-0000-0000-00003C6E0000}"/>
    <cellStyle name="Normal 3 3 3 2 3 2 2 3 2 2" xfId="29213" xr:uid="{00000000-0005-0000-0000-00003D6E0000}"/>
    <cellStyle name="Normal 3 3 3 2 3 2 2 3 2 2 2" xfId="29214" xr:uid="{00000000-0005-0000-0000-00003E6E0000}"/>
    <cellStyle name="Normal 3 3 3 2 3 2 2 3 2 3" xfId="29215" xr:uid="{00000000-0005-0000-0000-00003F6E0000}"/>
    <cellStyle name="Normal 3 3 3 2 3 2 2 3 3" xfId="29216" xr:uid="{00000000-0005-0000-0000-0000406E0000}"/>
    <cellStyle name="Normal 3 3 3 2 3 2 2 3 3 2" xfId="29217" xr:uid="{00000000-0005-0000-0000-0000416E0000}"/>
    <cellStyle name="Normal 3 3 3 2 3 2 2 3 4" xfId="29218" xr:uid="{00000000-0005-0000-0000-0000426E0000}"/>
    <cellStyle name="Normal 3 3 3 2 3 2 2 4" xfId="29219" xr:uid="{00000000-0005-0000-0000-0000436E0000}"/>
    <cellStyle name="Normal 3 3 3 2 3 2 2 4 2" xfId="29220" xr:uid="{00000000-0005-0000-0000-0000446E0000}"/>
    <cellStyle name="Normal 3 3 3 2 3 2 2 4 2 2" xfId="29221" xr:uid="{00000000-0005-0000-0000-0000456E0000}"/>
    <cellStyle name="Normal 3 3 3 2 3 2 2 4 2 2 2" xfId="29222" xr:uid="{00000000-0005-0000-0000-0000466E0000}"/>
    <cellStyle name="Normal 3 3 3 2 3 2 2 4 2 3" xfId="29223" xr:uid="{00000000-0005-0000-0000-0000476E0000}"/>
    <cellStyle name="Normal 3 3 3 2 3 2 2 4 3" xfId="29224" xr:uid="{00000000-0005-0000-0000-0000486E0000}"/>
    <cellStyle name="Normal 3 3 3 2 3 2 2 4 3 2" xfId="29225" xr:uid="{00000000-0005-0000-0000-0000496E0000}"/>
    <cellStyle name="Normal 3 3 3 2 3 2 2 4 4" xfId="29226" xr:uid="{00000000-0005-0000-0000-00004A6E0000}"/>
    <cellStyle name="Normal 3 3 3 2 3 2 2 5" xfId="29227" xr:uid="{00000000-0005-0000-0000-00004B6E0000}"/>
    <cellStyle name="Normal 3 3 3 2 3 2 2 5 2" xfId="29228" xr:uid="{00000000-0005-0000-0000-00004C6E0000}"/>
    <cellStyle name="Normal 3 3 3 2 3 2 2 5 2 2" xfId="29229" xr:uid="{00000000-0005-0000-0000-00004D6E0000}"/>
    <cellStyle name="Normal 3 3 3 2 3 2 2 5 3" xfId="29230" xr:uid="{00000000-0005-0000-0000-00004E6E0000}"/>
    <cellStyle name="Normal 3 3 3 2 3 2 2 6" xfId="29231" xr:uid="{00000000-0005-0000-0000-00004F6E0000}"/>
    <cellStyle name="Normal 3 3 3 2 3 2 2 6 2" xfId="29232" xr:uid="{00000000-0005-0000-0000-0000506E0000}"/>
    <cellStyle name="Normal 3 3 3 2 3 2 2 7" xfId="29233" xr:uid="{00000000-0005-0000-0000-0000516E0000}"/>
    <cellStyle name="Normal 3 3 3 2 3 2 2 7 2" xfId="29234" xr:uid="{00000000-0005-0000-0000-0000526E0000}"/>
    <cellStyle name="Normal 3 3 3 2 3 2 2 8" xfId="29235" xr:uid="{00000000-0005-0000-0000-0000536E0000}"/>
    <cellStyle name="Normal 3 3 3 2 3 2 3" xfId="29236" xr:uid="{00000000-0005-0000-0000-0000546E0000}"/>
    <cellStyle name="Normal 3 3 3 2 3 2 3 2" xfId="29237" xr:uid="{00000000-0005-0000-0000-0000556E0000}"/>
    <cellStyle name="Normal 3 3 3 2 3 2 3 2 2" xfId="29238" xr:uid="{00000000-0005-0000-0000-0000566E0000}"/>
    <cellStyle name="Normal 3 3 3 2 3 2 3 2 2 2" xfId="29239" xr:uid="{00000000-0005-0000-0000-0000576E0000}"/>
    <cellStyle name="Normal 3 3 3 2 3 2 3 2 2 2 2" xfId="29240" xr:uid="{00000000-0005-0000-0000-0000586E0000}"/>
    <cellStyle name="Normal 3 3 3 2 3 2 3 2 2 3" xfId="29241" xr:uid="{00000000-0005-0000-0000-0000596E0000}"/>
    <cellStyle name="Normal 3 3 3 2 3 2 3 2 3" xfId="29242" xr:uid="{00000000-0005-0000-0000-00005A6E0000}"/>
    <cellStyle name="Normal 3 3 3 2 3 2 3 2 3 2" xfId="29243" xr:uid="{00000000-0005-0000-0000-00005B6E0000}"/>
    <cellStyle name="Normal 3 3 3 2 3 2 3 2 4" xfId="29244" xr:uid="{00000000-0005-0000-0000-00005C6E0000}"/>
    <cellStyle name="Normal 3 3 3 2 3 2 3 3" xfId="29245" xr:uid="{00000000-0005-0000-0000-00005D6E0000}"/>
    <cellStyle name="Normal 3 3 3 2 3 2 3 3 2" xfId="29246" xr:uid="{00000000-0005-0000-0000-00005E6E0000}"/>
    <cellStyle name="Normal 3 3 3 2 3 2 3 3 2 2" xfId="29247" xr:uid="{00000000-0005-0000-0000-00005F6E0000}"/>
    <cellStyle name="Normal 3 3 3 2 3 2 3 3 3" xfId="29248" xr:uid="{00000000-0005-0000-0000-0000606E0000}"/>
    <cellStyle name="Normal 3 3 3 2 3 2 3 4" xfId="29249" xr:uid="{00000000-0005-0000-0000-0000616E0000}"/>
    <cellStyle name="Normal 3 3 3 2 3 2 3 4 2" xfId="29250" xr:uid="{00000000-0005-0000-0000-0000626E0000}"/>
    <cellStyle name="Normal 3 3 3 2 3 2 3 5" xfId="29251" xr:uid="{00000000-0005-0000-0000-0000636E0000}"/>
    <cellStyle name="Normal 3 3 3 2 3 2 4" xfId="29252" xr:uid="{00000000-0005-0000-0000-0000646E0000}"/>
    <cellStyle name="Normal 3 3 3 2 3 2 4 2" xfId="29253" xr:uid="{00000000-0005-0000-0000-0000656E0000}"/>
    <cellStyle name="Normal 3 3 3 2 3 2 4 2 2" xfId="29254" xr:uid="{00000000-0005-0000-0000-0000666E0000}"/>
    <cellStyle name="Normal 3 3 3 2 3 2 4 2 2 2" xfId="29255" xr:uid="{00000000-0005-0000-0000-0000676E0000}"/>
    <cellStyle name="Normal 3 3 3 2 3 2 4 2 3" xfId="29256" xr:uid="{00000000-0005-0000-0000-0000686E0000}"/>
    <cellStyle name="Normal 3 3 3 2 3 2 4 3" xfId="29257" xr:uid="{00000000-0005-0000-0000-0000696E0000}"/>
    <cellStyle name="Normal 3 3 3 2 3 2 4 3 2" xfId="29258" xr:uid="{00000000-0005-0000-0000-00006A6E0000}"/>
    <cellStyle name="Normal 3 3 3 2 3 2 4 4" xfId="29259" xr:uid="{00000000-0005-0000-0000-00006B6E0000}"/>
    <cellStyle name="Normal 3 3 3 2 3 2 5" xfId="29260" xr:uid="{00000000-0005-0000-0000-00006C6E0000}"/>
    <cellStyle name="Normal 3 3 3 2 3 2 5 2" xfId="29261" xr:uid="{00000000-0005-0000-0000-00006D6E0000}"/>
    <cellStyle name="Normal 3 3 3 2 3 2 5 2 2" xfId="29262" xr:uid="{00000000-0005-0000-0000-00006E6E0000}"/>
    <cellStyle name="Normal 3 3 3 2 3 2 5 2 2 2" xfId="29263" xr:uid="{00000000-0005-0000-0000-00006F6E0000}"/>
    <cellStyle name="Normal 3 3 3 2 3 2 5 2 3" xfId="29264" xr:uid="{00000000-0005-0000-0000-0000706E0000}"/>
    <cellStyle name="Normal 3 3 3 2 3 2 5 3" xfId="29265" xr:uid="{00000000-0005-0000-0000-0000716E0000}"/>
    <cellStyle name="Normal 3 3 3 2 3 2 5 3 2" xfId="29266" xr:uid="{00000000-0005-0000-0000-0000726E0000}"/>
    <cellStyle name="Normal 3 3 3 2 3 2 5 4" xfId="29267" xr:uid="{00000000-0005-0000-0000-0000736E0000}"/>
    <cellStyle name="Normal 3 3 3 2 3 2 6" xfId="29268" xr:uid="{00000000-0005-0000-0000-0000746E0000}"/>
    <cellStyle name="Normal 3 3 3 2 3 2 6 2" xfId="29269" xr:uid="{00000000-0005-0000-0000-0000756E0000}"/>
    <cellStyle name="Normal 3 3 3 2 3 2 6 2 2" xfId="29270" xr:uid="{00000000-0005-0000-0000-0000766E0000}"/>
    <cellStyle name="Normal 3 3 3 2 3 2 6 3" xfId="29271" xr:uid="{00000000-0005-0000-0000-0000776E0000}"/>
    <cellStyle name="Normal 3 3 3 2 3 2 7" xfId="29272" xr:uid="{00000000-0005-0000-0000-0000786E0000}"/>
    <cellStyle name="Normal 3 3 3 2 3 2 7 2" xfId="29273" xr:uid="{00000000-0005-0000-0000-0000796E0000}"/>
    <cellStyle name="Normal 3 3 3 2 3 2 8" xfId="29274" xr:uid="{00000000-0005-0000-0000-00007A6E0000}"/>
    <cellStyle name="Normal 3 3 3 2 3 2 8 2" xfId="29275" xr:uid="{00000000-0005-0000-0000-00007B6E0000}"/>
    <cellStyle name="Normal 3 3 3 2 3 2 9" xfId="29276" xr:uid="{00000000-0005-0000-0000-00007C6E0000}"/>
    <cellStyle name="Normal 3 3 3 2 3 3" xfId="29277" xr:uid="{00000000-0005-0000-0000-00007D6E0000}"/>
    <cellStyle name="Normal 3 3 3 2 3 3 2" xfId="29278" xr:uid="{00000000-0005-0000-0000-00007E6E0000}"/>
    <cellStyle name="Normal 3 3 3 2 3 3 2 2" xfId="29279" xr:uid="{00000000-0005-0000-0000-00007F6E0000}"/>
    <cellStyle name="Normal 3 3 3 2 3 3 2 2 2" xfId="29280" xr:uid="{00000000-0005-0000-0000-0000806E0000}"/>
    <cellStyle name="Normal 3 3 3 2 3 3 2 2 2 2" xfId="29281" xr:uid="{00000000-0005-0000-0000-0000816E0000}"/>
    <cellStyle name="Normal 3 3 3 2 3 3 2 2 2 2 2" xfId="29282" xr:uid="{00000000-0005-0000-0000-0000826E0000}"/>
    <cellStyle name="Normal 3 3 3 2 3 3 2 2 2 3" xfId="29283" xr:uid="{00000000-0005-0000-0000-0000836E0000}"/>
    <cellStyle name="Normal 3 3 3 2 3 3 2 2 3" xfId="29284" xr:uid="{00000000-0005-0000-0000-0000846E0000}"/>
    <cellStyle name="Normal 3 3 3 2 3 3 2 2 3 2" xfId="29285" xr:uid="{00000000-0005-0000-0000-0000856E0000}"/>
    <cellStyle name="Normal 3 3 3 2 3 3 2 2 4" xfId="29286" xr:uid="{00000000-0005-0000-0000-0000866E0000}"/>
    <cellStyle name="Normal 3 3 3 2 3 3 2 3" xfId="29287" xr:uid="{00000000-0005-0000-0000-0000876E0000}"/>
    <cellStyle name="Normal 3 3 3 2 3 3 2 3 2" xfId="29288" xr:uid="{00000000-0005-0000-0000-0000886E0000}"/>
    <cellStyle name="Normal 3 3 3 2 3 3 2 3 2 2" xfId="29289" xr:uid="{00000000-0005-0000-0000-0000896E0000}"/>
    <cellStyle name="Normal 3 3 3 2 3 3 2 3 3" xfId="29290" xr:uid="{00000000-0005-0000-0000-00008A6E0000}"/>
    <cellStyle name="Normal 3 3 3 2 3 3 2 4" xfId="29291" xr:uid="{00000000-0005-0000-0000-00008B6E0000}"/>
    <cellStyle name="Normal 3 3 3 2 3 3 2 4 2" xfId="29292" xr:uid="{00000000-0005-0000-0000-00008C6E0000}"/>
    <cellStyle name="Normal 3 3 3 2 3 3 2 5" xfId="29293" xr:uid="{00000000-0005-0000-0000-00008D6E0000}"/>
    <cellStyle name="Normal 3 3 3 2 3 3 3" xfId="29294" xr:uid="{00000000-0005-0000-0000-00008E6E0000}"/>
    <cellStyle name="Normal 3 3 3 2 3 3 3 2" xfId="29295" xr:uid="{00000000-0005-0000-0000-00008F6E0000}"/>
    <cellStyle name="Normal 3 3 3 2 3 3 3 2 2" xfId="29296" xr:uid="{00000000-0005-0000-0000-0000906E0000}"/>
    <cellStyle name="Normal 3 3 3 2 3 3 3 2 2 2" xfId="29297" xr:uid="{00000000-0005-0000-0000-0000916E0000}"/>
    <cellStyle name="Normal 3 3 3 2 3 3 3 2 3" xfId="29298" xr:uid="{00000000-0005-0000-0000-0000926E0000}"/>
    <cellStyle name="Normal 3 3 3 2 3 3 3 3" xfId="29299" xr:uid="{00000000-0005-0000-0000-0000936E0000}"/>
    <cellStyle name="Normal 3 3 3 2 3 3 3 3 2" xfId="29300" xr:uid="{00000000-0005-0000-0000-0000946E0000}"/>
    <cellStyle name="Normal 3 3 3 2 3 3 3 4" xfId="29301" xr:uid="{00000000-0005-0000-0000-0000956E0000}"/>
    <cellStyle name="Normal 3 3 3 2 3 3 4" xfId="29302" xr:uid="{00000000-0005-0000-0000-0000966E0000}"/>
    <cellStyle name="Normal 3 3 3 2 3 3 4 2" xfId="29303" xr:uid="{00000000-0005-0000-0000-0000976E0000}"/>
    <cellStyle name="Normal 3 3 3 2 3 3 4 2 2" xfId="29304" xr:uid="{00000000-0005-0000-0000-0000986E0000}"/>
    <cellStyle name="Normal 3 3 3 2 3 3 4 2 2 2" xfId="29305" xr:uid="{00000000-0005-0000-0000-0000996E0000}"/>
    <cellStyle name="Normal 3 3 3 2 3 3 4 2 3" xfId="29306" xr:uid="{00000000-0005-0000-0000-00009A6E0000}"/>
    <cellStyle name="Normal 3 3 3 2 3 3 4 3" xfId="29307" xr:uid="{00000000-0005-0000-0000-00009B6E0000}"/>
    <cellStyle name="Normal 3 3 3 2 3 3 4 3 2" xfId="29308" xr:uid="{00000000-0005-0000-0000-00009C6E0000}"/>
    <cellStyle name="Normal 3 3 3 2 3 3 4 4" xfId="29309" xr:uid="{00000000-0005-0000-0000-00009D6E0000}"/>
    <cellStyle name="Normal 3 3 3 2 3 3 5" xfId="29310" xr:uid="{00000000-0005-0000-0000-00009E6E0000}"/>
    <cellStyle name="Normal 3 3 3 2 3 3 5 2" xfId="29311" xr:uid="{00000000-0005-0000-0000-00009F6E0000}"/>
    <cellStyle name="Normal 3 3 3 2 3 3 5 2 2" xfId="29312" xr:uid="{00000000-0005-0000-0000-0000A06E0000}"/>
    <cellStyle name="Normal 3 3 3 2 3 3 5 3" xfId="29313" xr:uid="{00000000-0005-0000-0000-0000A16E0000}"/>
    <cellStyle name="Normal 3 3 3 2 3 3 6" xfId="29314" xr:uid="{00000000-0005-0000-0000-0000A26E0000}"/>
    <cellStyle name="Normal 3 3 3 2 3 3 6 2" xfId="29315" xr:uid="{00000000-0005-0000-0000-0000A36E0000}"/>
    <cellStyle name="Normal 3 3 3 2 3 3 7" xfId="29316" xr:uid="{00000000-0005-0000-0000-0000A46E0000}"/>
    <cellStyle name="Normal 3 3 3 2 3 3 7 2" xfId="29317" xr:uid="{00000000-0005-0000-0000-0000A56E0000}"/>
    <cellStyle name="Normal 3 3 3 2 3 3 8" xfId="29318" xr:uid="{00000000-0005-0000-0000-0000A66E0000}"/>
    <cellStyle name="Normal 3 3 3 2 3 4" xfId="29319" xr:uid="{00000000-0005-0000-0000-0000A76E0000}"/>
    <cellStyle name="Normal 3 3 3 2 3 4 2" xfId="29320" xr:uid="{00000000-0005-0000-0000-0000A86E0000}"/>
    <cellStyle name="Normal 3 3 3 2 3 4 2 2" xfId="29321" xr:uid="{00000000-0005-0000-0000-0000A96E0000}"/>
    <cellStyle name="Normal 3 3 3 2 3 4 2 2 2" xfId="29322" xr:uid="{00000000-0005-0000-0000-0000AA6E0000}"/>
    <cellStyle name="Normal 3 3 3 2 3 4 2 2 2 2" xfId="29323" xr:uid="{00000000-0005-0000-0000-0000AB6E0000}"/>
    <cellStyle name="Normal 3 3 3 2 3 4 2 2 3" xfId="29324" xr:uid="{00000000-0005-0000-0000-0000AC6E0000}"/>
    <cellStyle name="Normal 3 3 3 2 3 4 2 3" xfId="29325" xr:uid="{00000000-0005-0000-0000-0000AD6E0000}"/>
    <cellStyle name="Normal 3 3 3 2 3 4 2 3 2" xfId="29326" xr:uid="{00000000-0005-0000-0000-0000AE6E0000}"/>
    <cellStyle name="Normal 3 3 3 2 3 4 2 4" xfId="29327" xr:uid="{00000000-0005-0000-0000-0000AF6E0000}"/>
    <cellStyle name="Normal 3 3 3 2 3 4 3" xfId="29328" xr:uid="{00000000-0005-0000-0000-0000B06E0000}"/>
    <cellStyle name="Normal 3 3 3 2 3 4 3 2" xfId="29329" xr:uid="{00000000-0005-0000-0000-0000B16E0000}"/>
    <cellStyle name="Normal 3 3 3 2 3 4 3 2 2" xfId="29330" xr:uid="{00000000-0005-0000-0000-0000B26E0000}"/>
    <cellStyle name="Normal 3 3 3 2 3 4 3 3" xfId="29331" xr:uid="{00000000-0005-0000-0000-0000B36E0000}"/>
    <cellStyle name="Normal 3 3 3 2 3 4 4" xfId="29332" xr:uid="{00000000-0005-0000-0000-0000B46E0000}"/>
    <cellStyle name="Normal 3 3 3 2 3 4 4 2" xfId="29333" xr:uid="{00000000-0005-0000-0000-0000B56E0000}"/>
    <cellStyle name="Normal 3 3 3 2 3 4 5" xfId="29334" xr:uid="{00000000-0005-0000-0000-0000B66E0000}"/>
    <cellStyle name="Normal 3 3 3 2 3 5" xfId="29335" xr:uid="{00000000-0005-0000-0000-0000B76E0000}"/>
    <cellStyle name="Normal 3 3 3 2 3 5 2" xfId="29336" xr:uid="{00000000-0005-0000-0000-0000B86E0000}"/>
    <cellStyle name="Normal 3 3 3 2 3 5 2 2" xfId="29337" xr:uid="{00000000-0005-0000-0000-0000B96E0000}"/>
    <cellStyle name="Normal 3 3 3 2 3 5 2 2 2" xfId="29338" xr:uid="{00000000-0005-0000-0000-0000BA6E0000}"/>
    <cellStyle name="Normal 3 3 3 2 3 5 2 3" xfId="29339" xr:uid="{00000000-0005-0000-0000-0000BB6E0000}"/>
    <cellStyle name="Normal 3 3 3 2 3 5 3" xfId="29340" xr:uid="{00000000-0005-0000-0000-0000BC6E0000}"/>
    <cellStyle name="Normal 3 3 3 2 3 5 3 2" xfId="29341" xr:uid="{00000000-0005-0000-0000-0000BD6E0000}"/>
    <cellStyle name="Normal 3 3 3 2 3 5 4" xfId="29342" xr:uid="{00000000-0005-0000-0000-0000BE6E0000}"/>
    <cellStyle name="Normal 3 3 3 2 3 6" xfId="29343" xr:uid="{00000000-0005-0000-0000-0000BF6E0000}"/>
    <cellStyle name="Normal 3 3 3 2 3 6 2" xfId="29344" xr:uid="{00000000-0005-0000-0000-0000C06E0000}"/>
    <cellStyle name="Normal 3 3 3 2 3 6 2 2" xfId="29345" xr:uid="{00000000-0005-0000-0000-0000C16E0000}"/>
    <cellStyle name="Normal 3 3 3 2 3 6 2 2 2" xfId="29346" xr:uid="{00000000-0005-0000-0000-0000C26E0000}"/>
    <cellStyle name="Normal 3 3 3 2 3 6 2 3" xfId="29347" xr:uid="{00000000-0005-0000-0000-0000C36E0000}"/>
    <cellStyle name="Normal 3 3 3 2 3 6 3" xfId="29348" xr:uid="{00000000-0005-0000-0000-0000C46E0000}"/>
    <cellStyle name="Normal 3 3 3 2 3 6 3 2" xfId="29349" xr:uid="{00000000-0005-0000-0000-0000C56E0000}"/>
    <cellStyle name="Normal 3 3 3 2 3 6 4" xfId="29350" xr:uid="{00000000-0005-0000-0000-0000C66E0000}"/>
    <cellStyle name="Normal 3 3 3 2 3 7" xfId="29351" xr:uid="{00000000-0005-0000-0000-0000C76E0000}"/>
    <cellStyle name="Normal 3 3 3 2 3 7 2" xfId="29352" xr:uid="{00000000-0005-0000-0000-0000C86E0000}"/>
    <cellStyle name="Normal 3 3 3 2 3 7 2 2" xfId="29353" xr:uid="{00000000-0005-0000-0000-0000C96E0000}"/>
    <cellStyle name="Normal 3 3 3 2 3 7 3" xfId="29354" xr:uid="{00000000-0005-0000-0000-0000CA6E0000}"/>
    <cellStyle name="Normal 3 3 3 2 3 8" xfId="29355" xr:uid="{00000000-0005-0000-0000-0000CB6E0000}"/>
    <cellStyle name="Normal 3 3 3 2 3 8 2" xfId="29356" xr:uid="{00000000-0005-0000-0000-0000CC6E0000}"/>
    <cellStyle name="Normal 3 3 3 2 3 9" xfId="29357" xr:uid="{00000000-0005-0000-0000-0000CD6E0000}"/>
    <cellStyle name="Normal 3 3 3 2 3 9 2" xfId="29358" xr:uid="{00000000-0005-0000-0000-0000CE6E0000}"/>
    <cellStyle name="Normal 3 3 3 2 4" xfId="29359" xr:uid="{00000000-0005-0000-0000-0000CF6E0000}"/>
    <cellStyle name="Normal 3 3 3 2 4 10" xfId="29360" xr:uid="{00000000-0005-0000-0000-0000D06E0000}"/>
    <cellStyle name="Normal 3 3 3 2 4 11" xfId="29361" xr:uid="{00000000-0005-0000-0000-0000D16E0000}"/>
    <cellStyle name="Normal 3 3 3 2 4 2" xfId="29362" xr:uid="{00000000-0005-0000-0000-0000D26E0000}"/>
    <cellStyle name="Normal 3 3 3 2 4 2 2" xfId="29363" xr:uid="{00000000-0005-0000-0000-0000D36E0000}"/>
    <cellStyle name="Normal 3 3 3 2 4 2 2 2" xfId="29364" xr:uid="{00000000-0005-0000-0000-0000D46E0000}"/>
    <cellStyle name="Normal 3 3 3 2 4 2 2 2 2" xfId="29365" xr:uid="{00000000-0005-0000-0000-0000D56E0000}"/>
    <cellStyle name="Normal 3 3 3 2 4 2 2 2 2 2" xfId="29366" xr:uid="{00000000-0005-0000-0000-0000D66E0000}"/>
    <cellStyle name="Normal 3 3 3 2 4 2 2 2 2 2 2" xfId="29367" xr:uid="{00000000-0005-0000-0000-0000D76E0000}"/>
    <cellStyle name="Normal 3 3 3 2 4 2 2 2 2 2 2 2" xfId="29368" xr:uid="{00000000-0005-0000-0000-0000D86E0000}"/>
    <cellStyle name="Normal 3 3 3 2 4 2 2 2 2 2 3" xfId="29369" xr:uid="{00000000-0005-0000-0000-0000D96E0000}"/>
    <cellStyle name="Normal 3 3 3 2 4 2 2 2 2 3" xfId="29370" xr:uid="{00000000-0005-0000-0000-0000DA6E0000}"/>
    <cellStyle name="Normal 3 3 3 2 4 2 2 2 2 3 2" xfId="29371" xr:uid="{00000000-0005-0000-0000-0000DB6E0000}"/>
    <cellStyle name="Normal 3 3 3 2 4 2 2 2 2 4" xfId="29372" xr:uid="{00000000-0005-0000-0000-0000DC6E0000}"/>
    <cellStyle name="Normal 3 3 3 2 4 2 2 2 3" xfId="29373" xr:uid="{00000000-0005-0000-0000-0000DD6E0000}"/>
    <cellStyle name="Normal 3 3 3 2 4 2 2 2 3 2" xfId="29374" xr:uid="{00000000-0005-0000-0000-0000DE6E0000}"/>
    <cellStyle name="Normal 3 3 3 2 4 2 2 2 3 2 2" xfId="29375" xr:uid="{00000000-0005-0000-0000-0000DF6E0000}"/>
    <cellStyle name="Normal 3 3 3 2 4 2 2 2 3 3" xfId="29376" xr:uid="{00000000-0005-0000-0000-0000E06E0000}"/>
    <cellStyle name="Normal 3 3 3 2 4 2 2 2 4" xfId="29377" xr:uid="{00000000-0005-0000-0000-0000E16E0000}"/>
    <cellStyle name="Normal 3 3 3 2 4 2 2 2 4 2" xfId="29378" xr:uid="{00000000-0005-0000-0000-0000E26E0000}"/>
    <cellStyle name="Normal 3 3 3 2 4 2 2 2 5" xfId="29379" xr:uid="{00000000-0005-0000-0000-0000E36E0000}"/>
    <cellStyle name="Normal 3 3 3 2 4 2 2 3" xfId="29380" xr:uid="{00000000-0005-0000-0000-0000E46E0000}"/>
    <cellStyle name="Normal 3 3 3 2 4 2 2 3 2" xfId="29381" xr:uid="{00000000-0005-0000-0000-0000E56E0000}"/>
    <cellStyle name="Normal 3 3 3 2 4 2 2 3 2 2" xfId="29382" xr:uid="{00000000-0005-0000-0000-0000E66E0000}"/>
    <cellStyle name="Normal 3 3 3 2 4 2 2 3 2 2 2" xfId="29383" xr:uid="{00000000-0005-0000-0000-0000E76E0000}"/>
    <cellStyle name="Normal 3 3 3 2 4 2 2 3 2 3" xfId="29384" xr:uid="{00000000-0005-0000-0000-0000E86E0000}"/>
    <cellStyle name="Normal 3 3 3 2 4 2 2 3 3" xfId="29385" xr:uid="{00000000-0005-0000-0000-0000E96E0000}"/>
    <cellStyle name="Normal 3 3 3 2 4 2 2 3 3 2" xfId="29386" xr:uid="{00000000-0005-0000-0000-0000EA6E0000}"/>
    <cellStyle name="Normal 3 3 3 2 4 2 2 3 4" xfId="29387" xr:uid="{00000000-0005-0000-0000-0000EB6E0000}"/>
    <cellStyle name="Normal 3 3 3 2 4 2 2 4" xfId="29388" xr:uid="{00000000-0005-0000-0000-0000EC6E0000}"/>
    <cellStyle name="Normal 3 3 3 2 4 2 2 4 2" xfId="29389" xr:uid="{00000000-0005-0000-0000-0000ED6E0000}"/>
    <cellStyle name="Normal 3 3 3 2 4 2 2 4 2 2" xfId="29390" xr:uid="{00000000-0005-0000-0000-0000EE6E0000}"/>
    <cellStyle name="Normal 3 3 3 2 4 2 2 4 2 2 2" xfId="29391" xr:uid="{00000000-0005-0000-0000-0000EF6E0000}"/>
    <cellStyle name="Normal 3 3 3 2 4 2 2 4 2 3" xfId="29392" xr:uid="{00000000-0005-0000-0000-0000F06E0000}"/>
    <cellStyle name="Normal 3 3 3 2 4 2 2 4 3" xfId="29393" xr:uid="{00000000-0005-0000-0000-0000F16E0000}"/>
    <cellStyle name="Normal 3 3 3 2 4 2 2 4 3 2" xfId="29394" xr:uid="{00000000-0005-0000-0000-0000F26E0000}"/>
    <cellStyle name="Normal 3 3 3 2 4 2 2 4 4" xfId="29395" xr:uid="{00000000-0005-0000-0000-0000F36E0000}"/>
    <cellStyle name="Normal 3 3 3 2 4 2 2 5" xfId="29396" xr:uid="{00000000-0005-0000-0000-0000F46E0000}"/>
    <cellStyle name="Normal 3 3 3 2 4 2 2 5 2" xfId="29397" xr:uid="{00000000-0005-0000-0000-0000F56E0000}"/>
    <cellStyle name="Normal 3 3 3 2 4 2 2 5 2 2" xfId="29398" xr:uid="{00000000-0005-0000-0000-0000F66E0000}"/>
    <cellStyle name="Normal 3 3 3 2 4 2 2 5 3" xfId="29399" xr:uid="{00000000-0005-0000-0000-0000F76E0000}"/>
    <cellStyle name="Normal 3 3 3 2 4 2 2 6" xfId="29400" xr:uid="{00000000-0005-0000-0000-0000F86E0000}"/>
    <cellStyle name="Normal 3 3 3 2 4 2 2 6 2" xfId="29401" xr:uid="{00000000-0005-0000-0000-0000F96E0000}"/>
    <cellStyle name="Normal 3 3 3 2 4 2 2 7" xfId="29402" xr:uid="{00000000-0005-0000-0000-0000FA6E0000}"/>
    <cellStyle name="Normal 3 3 3 2 4 2 2 7 2" xfId="29403" xr:uid="{00000000-0005-0000-0000-0000FB6E0000}"/>
    <cellStyle name="Normal 3 3 3 2 4 2 2 8" xfId="29404" xr:uid="{00000000-0005-0000-0000-0000FC6E0000}"/>
    <cellStyle name="Normal 3 3 3 2 4 2 3" xfId="29405" xr:uid="{00000000-0005-0000-0000-0000FD6E0000}"/>
    <cellStyle name="Normal 3 3 3 2 4 2 3 2" xfId="29406" xr:uid="{00000000-0005-0000-0000-0000FE6E0000}"/>
    <cellStyle name="Normal 3 3 3 2 4 2 3 2 2" xfId="29407" xr:uid="{00000000-0005-0000-0000-0000FF6E0000}"/>
    <cellStyle name="Normal 3 3 3 2 4 2 3 2 2 2" xfId="29408" xr:uid="{00000000-0005-0000-0000-0000006F0000}"/>
    <cellStyle name="Normal 3 3 3 2 4 2 3 2 2 2 2" xfId="29409" xr:uid="{00000000-0005-0000-0000-0000016F0000}"/>
    <cellStyle name="Normal 3 3 3 2 4 2 3 2 2 3" xfId="29410" xr:uid="{00000000-0005-0000-0000-0000026F0000}"/>
    <cellStyle name="Normal 3 3 3 2 4 2 3 2 3" xfId="29411" xr:uid="{00000000-0005-0000-0000-0000036F0000}"/>
    <cellStyle name="Normal 3 3 3 2 4 2 3 2 3 2" xfId="29412" xr:uid="{00000000-0005-0000-0000-0000046F0000}"/>
    <cellStyle name="Normal 3 3 3 2 4 2 3 2 4" xfId="29413" xr:uid="{00000000-0005-0000-0000-0000056F0000}"/>
    <cellStyle name="Normal 3 3 3 2 4 2 3 3" xfId="29414" xr:uid="{00000000-0005-0000-0000-0000066F0000}"/>
    <cellStyle name="Normal 3 3 3 2 4 2 3 3 2" xfId="29415" xr:uid="{00000000-0005-0000-0000-0000076F0000}"/>
    <cellStyle name="Normal 3 3 3 2 4 2 3 3 2 2" xfId="29416" xr:uid="{00000000-0005-0000-0000-0000086F0000}"/>
    <cellStyle name="Normal 3 3 3 2 4 2 3 3 3" xfId="29417" xr:uid="{00000000-0005-0000-0000-0000096F0000}"/>
    <cellStyle name="Normal 3 3 3 2 4 2 3 4" xfId="29418" xr:uid="{00000000-0005-0000-0000-00000A6F0000}"/>
    <cellStyle name="Normal 3 3 3 2 4 2 3 4 2" xfId="29419" xr:uid="{00000000-0005-0000-0000-00000B6F0000}"/>
    <cellStyle name="Normal 3 3 3 2 4 2 3 5" xfId="29420" xr:uid="{00000000-0005-0000-0000-00000C6F0000}"/>
    <cellStyle name="Normal 3 3 3 2 4 2 4" xfId="29421" xr:uid="{00000000-0005-0000-0000-00000D6F0000}"/>
    <cellStyle name="Normal 3 3 3 2 4 2 4 2" xfId="29422" xr:uid="{00000000-0005-0000-0000-00000E6F0000}"/>
    <cellStyle name="Normal 3 3 3 2 4 2 4 2 2" xfId="29423" xr:uid="{00000000-0005-0000-0000-00000F6F0000}"/>
    <cellStyle name="Normal 3 3 3 2 4 2 4 2 2 2" xfId="29424" xr:uid="{00000000-0005-0000-0000-0000106F0000}"/>
    <cellStyle name="Normal 3 3 3 2 4 2 4 2 3" xfId="29425" xr:uid="{00000000-0005-0000-0000-0000116F0000}"/>
    <cellStyle name="Normal 3 3 3 2 4 2 4 3" xfId="29426" xr:uid="{00000000-0005-0000-0000-0000126F0000}"/>
    <cellStyle name="Normal 3 3 3 2 4 2 4 3 2" xfId="29427" xr:uid="{00000000-0005-0000-0000-0000136F0000}"/>
    <cellStyle name="Normal 3 3 3 2 4 2 4 4" xfId="29428" xr:uid="{00000000-0005-0000-0000-0000146F0000}"/>
    <cellStyle name="Normal 3 3 3 2 4 2 5" xfId="29429" xr:uid="{00000000-0005-0000-0000-0000156F0000}"/>
    <cellStyle name="Normal 3 3 3 2 4 2 5 2" xfId="29430" xr:uid="{00000000-0005-0000-0000-0000166F0000}"/>
    <cellStyle name="Normal 3 3 3 2 4 2 5 2 2" xfId="29431" xr:uid="{00000000-0005-0000-0000-0000176F0000}"/>
    <cellStyle name="Normal 3 3 3 2 4 2 5 2 2 2" xfId="29432" xr:uid="{00000000-0005-0000-0000-0000186F0000}"/>
    <cellStyle name="Normal 3 3 3 2 4 2 5 2 3" xfId="29433" xr:uid="{00000000-0005-0000-0000-0000196F0000}"/>
    <cellStyle name="Normal 3 3 3 2 4 2 5 3" xfId="29434" xr:uid="{00000000-0005-0000-0000-00001A6F0000}"/>
    <cellStyle name="Normal 3 3 3 2 4 2 5 3 2" xfId="29435" xr:uid="{00000000-0005-0000-0000-00001B6F0000}"/>
    <cellStyle name="Normal 3 3 3 2 4 2 5 4" xfId="29436" xr:uid="{00000000-0005-0000-0000-00001C6F0000}"/>
    <cellStyle name="Normal 3 3 3 2 4 2 6" xfId="29437" xr:uid="{00000000-0005-0000-0000-00001D6F0000}"/>
    <cellStyle name="Normal 3 3 3 2 4 2 6 2" xfId="29438" xr:uid="{00000000-0005-0000-0000-00001E6F0000}"/>
    <cellStyle name="Normal 3 3 3 2 4 2 6 2 2" xfId="29439" xr:uid="{00000000-0005-0000-0000-00001F6F0000}"/>
    <cellStyle name="Normal 3 3 3 2 4 2 6 3" xfId="29440" xr:uid="{00000000-0005-0000-0000-0000206F0000}"/>
    <cellStyle name="Normal 3 3 3 2 4 2 7" xfId="29441" xr:uid="{00000000-0005-0000-0000-0000216F0000}"/>
    <cellStyle name="Normal 3 3 3 2 4 2 7 2" xfId="29442" xr:uid="{00000000-0005-0000-0000-0000226F0000}"/>
    <cellStyle name="Normal 3 3 3 2 4 2 8" xfId="29443" xr:uid="{00000000-0005-0000-0000-0000236F0000}"/>
    <cellStyle name="Normal 3 3 3 2 4 2 8 2" xfId="29444" xr:uid="{00000000-0005-0000-0000-0000246F0000}"/>
    <cellStyle name="Normal 3 3 3 2 4 2 9" xfId="29445" xr:uid="{00000000-0005-0000-0000-0000256F0000}"/>
    <cellStyle name="Normal 3 3 3 2 4 3" xfId="29446" xr:uid="{00000000-0005-0000-0000-0000266F0000}"/>
    <cellStyle name="Normal 3 3 3 2 4 3 2" xfId="29447" xr:uid="{00000000-0005-0000-0000-0000276F0000}"/>
    <cellStyle name="Normal 3 3 3 2 4 3 2 2" xfId="29448" xr:uid="{00000000-0005-0000-0000-0000286F0000}"/>
    <cellStyle name="Normal 3 3 3 2 4 3 2 2 2" xfId="29449" xr:uid="{00000000-0005-0000-0000-0000296F0000}"/>
    <cellStyle name="Normal 3 3 3 2 4 3 2 2 2 2" xfId="29450" xr:uid="{00000000-0005-0000-0000-00002A6F0000}"/>
    <cellStyle name="Normal 3 3 3 2 4 3 2 2 2 2 2" xfId="29451" xr:uid="{00000000-0005-0000-0000-00002B6F0000}"/>
    <cellStyle name="Normal 3 3 3 2 4 3 2 2 2 3" xfId="29452" xr:uid="{00000000-0005-0000-0000-00002C6F0000}"/>
    <cellStyle name="Normal 3 3 3 2 4 3 2 2 3" xfId="29453" xr:uid="{00000000-0005-0000-0000-00002D6F0000}"/>
    <cellStyle name="Normal 3 3 3 2 4 3 2 2 3 2" xfId="29454" xr:uid="{00000000-0005-0000-0000-00002E6F0000}"/>
    <cellStyle name="Normal 3 3 3 2 4 3 2 2 4" xfId="29455" xr:uid="{00000000-0005-0000-0000-00002F6F0000}"/>
    <cellStyle name="Normal 3 3 3 2 4 3 2 3" xfId="29456" xr:uid="{00000000-0005-0000-0000-0000306F0000}"/>
    <cellStyle name="Normal 3 3 3 2 4 3 2 3 2" xfId="29457" xr:uid="{00000000-0005-0000-0000-0000316F0000}"/>
    <cellStyle name="Normal 3 3 3 2 4 3 2 3 2 2" xfId="29458" xr:uid="{00000000-0005-0000-0000-0000326F0000}"/>
    <cellStyle name="Normal 3 3 3 2 4 3 2 3 3" xfId="29459" xr:uid="{00000000-0005-0000-0000-0000336F0000}"/>
    <cellStyle name="Normal 3 3 3 2 4 3 2 4" xfId="29460" xr:uid="{00000000-0005-0000-0000-0000346F0000}"/>
    <cellStyle name="Normal 3 3 3 2 4 3 2 4 2" xfId="29461" xr:uid="{00000000-0005-0000-0000-0000356F0000}"/>
    <cellStyle name="Normal 3 3 3 2 4 3 2 5" xfId="29462" xr:uid="{00000000-0005-0000-0000-0000366F0000}"/>
    <cellStyle name="Normal 3 3 3 2 4 3 3" xfId="29463" xr:uid="{00000000-0005-0000-0000-0000376F0000}"/>
    <cellStyle name="Normal 3 3 3 2 4 3 3 2" xfId="29464" xr:uid="{00000000-0005-0000-0000-0000386F0000}"/>
    <cellStyle name="Normal 3 3 3 2 4 3 3 2 2" xfId="29465" xr:uid="{00000000-0005-0000-0000-0000396F0000}"/>
    <cellStyle name="Normal 3 3 3 2 4 3 3 2 2 2" xfId="29466" xr:uid="{00000000-0005-0000-0000-00003A6F0000}"/>
    <cellStyle name="Normal 3 3 3 2 4 3 3 2 3" xfId="29467" xr:uid="{00000000-0005-0000-0000-00003B6F0000}"/>
    <cellStyle name="Normal 3 3 3 2 4 3 3 3" xfId="29468" xr:uid="{00000000-0005-0000-0000-00003C6F0000}"/>
    <cellStyle name="Normal 3 3 3 2 4 3 3 3 2" xfId="29469" xr:uid="{00000000-0005-0000-0000-00003D6F0000}"/>
    <cellStyle name="Normal 3 3 3 2 4 3 3 4" xfId="29470" xr:uid="{00000000-0005-0000-0000-00003E6F0000}"/>
    <cellStyle name="Normal 3 3 3 2 4 3 4" xfId="29471" xr:uid="{00000000-0005-0000-0000-00003F6F0000}"/>
    <cellStyle name="Normal 3 3 3 2 4 3 4 2" xfId="29472" xr:uid="{00000000-0005-0000-0000-0000406F0000}"/>
    <cellStyle name="Normal 3 3 3 2 4 3 4 2 2" xfId="29473" xr:uid="{00000000-0005-0000-0000-0000416F0000}"/>
    <cellStyle name="Normal 3 3 3 2 4 3 4 2 2 2" xfId="29474" xr:uid="{00000000-0005-0000-0000-0000426F0000}"/>
    <cellStyle name="Normal 3 3 3 2 4 3 4 2 3" xfId="29475" xr:uid="{00000000-0005-0000-0000-0000436F0000}"/>
    <cellStyle name="Normal 3 3 3 2 4 3 4 3" xfId="29476" xr:uid="{00000000-0005-0000-0000-0000446F0000}"/>
    <cellStyle name="Normal 3 3 3 2 4 3 4 3 2" xfId="29477" xr:uid="{00000000-0005-0000-0000-0000456F0000}"/>
    <cellStyle name="Normal 3 3 3 2 4 3 4 4" xfId="29478" xr:uid="{00000000-0005-0000-0000-0000466F0000}"/>
    <cellStyle name="Normal 3 3 3 2 4 3 5" xfId="29479" xr:uid="{00000000-0005-0000-0000-0000476F0000}"/>
    <cellStyle name="Normal 3 3 3 2 4 3 5 2" xfId="29480" xr:uid="{00000000-0005-0000-0000-0000486F0000}"/>
    <cellStyle name="Normal 3 3 3 2 4 3 5 2 2" xfId="29481" xr:uid="{00000000-0005-0000-0000-0000496F0000}"/>
    <cellStyle name="Normal 3 3 3 2 4 3 5 3" xfId="29482" xr:uid="{00000000-0005-0000-0000-00004A6F0000}"/>
    <cellStyle name="Normal 3 3 3 2 4 3 6" xfId="29483" xr:uid="{00000000-0005-0000-0000-00004B6F0000}"/>
    <cellStyle name="Normal 3 3 3 2 4 3 6 2" xfId="29484" xr:uid="{00000000-0005-0000-0000-00004C6F0000}"/>
    <cellStyle name="Normal 3 3 3 2 4 3 7" xfId="29485" xr:uid="{00000000-0005-0000-0000-00004D6F0000}"/>
    <cellStyle name="Normal 3 3 3 2 4 3 7 2" xfId="29486" xr:uid="{00000000-0005-0000-0000-00004E6F0000}"/>
    <cellStyle name="Normal 3 3 3 2 4 3 8" xfId="29487" xr:uid="{00000000-0005-0000-0000-00004F6F0000}"/>
    <cellStyle name="Normal 3 3 3 2 4 4" xfId="29488" xr:uid="{00000000-0005-0000-0000-0000506F0000}"/>
    <cellStyle name="Normal 3 3 3 2 4 4 2" xfId="29489" xr:uid="{00000000-0005-0000-0000-0000516F0000}"/>
    <cellStyle name="Normal 3 3 3 2 4 4 2 2" xfId="29490" xr:uid="{00000000-0005-0000-0000-0000526F0000}"/>
    <cellStyle name="Normal 3 3 3 2 4 4 2 2 2" xfId="29491" xr:uid="{00000000-0005-0000-0000-0000536F0000}"/>
    <cellStyle name="Normal 3 3 3 2 4 4 2 2 2 2" xfId="29492" xr:uid="{00000000-0005-0000-0000-0000546F0000}"/>
    <cellStyle name="Normal 3 3 3 2 4 4 2 2 3" xfId="29493" xr:uid="{00000000-0005-0000-0000-0000556F0000}"/>
    <cellStyle name="Normal 3 3 3 2 4 4 2 3" xfId="29494" xr:uid="{00000000-0005-0000-0000-0000566F0000}"/>
    <cellStyle name="Normal 3 3 3 2 4 4 2 3 2" xfId="29495" xr:uid="{00000000-0005-0000-0000-0000576F0000}"/>
    <cellStyle name="Normal 3 3 3 2 4 4 2 4" xfId="29496" xr:uid="{00000000-0005-0000-0000-0000586F0000}"/>
    <cellStyle name="Normal 3 3 3 2 4 4 3" xfId="29497" xr:uid="{00000000-0005-0000-0000-0000596F0000}"/>
    <cellStyle name="Normal 3 3 3 2 4 4 3 2" xfId="29498" xr:uid="{00000000-0005-0000-0000-00005A6F0000}"/>
    <cellStyle name="Normal 3 3 3 2 4 4 3 2 2" xfId="29499" xr:uid="{00000000-0005-0000-0000-00005B6F0000}"/>
    <cellStyle name="Normal 3 3 3 2 4 4 3 3" xfId="29500" xr:uid="{00000000-0005-0000-0000-00005C6F0000}"/>
    <cellStyle name="Normal 3 3 3 2 4 4 4" xfId="29501" xr:uid="{00000000-0005-0000-0000-00005D6F0000}"/>
    <cellStyle name="Normal 3 3 3 2 4 4 4 2" xfId="29502" xr:uid="{00000000-0005-0000-0000-00005E6F0000}"/>
    <cellStyle name="Normal 3 3 3 2 4 4 5" xfId="29503" xr:uid="{00000000-0005-0000-0000-00005F6F0000}"/>
    <cellStyle name="Normal 3 3 3 2 4 5" xfId="29504" xr:uid="{00000000-0005-0000-0000-0000606F0000}"/>
    <cellStyle name="Normal 3 3 3 2 4 5 2" xfId="29505" xr:uid="{00000000-0005-0000-0000-0000616F0000}"/>
    <cellStyle name="Normal 3 3 3 2 4 5 2 2" xfId="29506" xr:uid="{00000000-0005-0000-0000-0000626F0000}"/>
    <cellStyle name="Normal 3 3 3 2 4 5 2 2 2" xfId="29507" xr:uid="{00000000-0005-0000-0000-0000636F0000}"/>
    <cellStyle name="Normal 3 3 3 2 4 5 2 3" xfId="29508" xr:uid="{00000000-0005-0000-0000-0000646F0000}"/>
    <cellStyle name="Normal 3 3 3 2 4 5 3" xfId="29509" xr:uid="{00000000-0005-0000-0000-0000656F0000}"/>
    <cellStyle name="Normal 3 3 3 2 4 5 3 2" xfId="29510" xr:uid="{00000000-0005-0000-0000-0000666F0000}"/>
    <cellStyle name="Normal 3 3 3 2 4 5 4" xfId="29511" xr:uid="{00000000-0005-0000-0000-0000676F0000}"/>
    <cellStyle name="Normal 3 3 3 2 4 6" xfId="29512" xr:uid="{00000000-0005-0000-0000-0000686F0000}"/>
    <cellStyle name="Normal 3 3 3 2 4 6 2" xfId="29513" xr:uid="{00000000-0005-0000-0000-0000696F0000}"/>
    <cellStyle name="Normal 3 3 3 2 4 6 2 2" xfId="29514" xr:uid="{00000000-0005-0000-0000-00006A6F0000}"/>
    <cellStyle name="Normal 3 3 3 2 4 6 2 2 2" xfId="29515" xr:uid="{00000000-0005-0000-0000-00006B6F0000}"/>
    <cellStyle name="Normal 3 3 3 2 4 6 2 3" xfId="29516" xr:uid="{00000000-0005-0000-0000-00006C6F0000}"/>
    <cellStyle name="Normal 3 3 3 2 4 6 3" xfId="29517" xr:uid="{00000000-0005-0000-0000-00006D6F0000}"/>
    <cellStyle name="Normal 3 3 3 2 4 6 3 2" xfId="29518" xr:uid="{00000000-0005-0000-0000-00006E6F0000}"/>
    <cellStyle name="Normal 3 3 3 2 4 6 4" xfId="29519" xr:uid="{00000000-0005-0000-0000-00006F6F0000}"/>
    <cellStyle name="Normal 3 3 3 2 4 7" xfId="29520" xr:uid="{00000000-0005-0000-0000-0000706F0000}"/>
    <cellStyle name="Normal 3 3 3 2 4 7 2" xfId="29521" xr:uid="{00000000-0005-0000-0000-0000716F0000}"/>
    <cellStyle name="Normal 3 3 3 2 4 7 2 2" xfId="29522" xr:uid="{00000000-0005-0000-0000-0000726F0000}"/>
    <cellStyle name="Normal 3 3 3 2 4 7 3" xfId="29523" xr:uid="{00000000-0005-0000-0000-0000736F0000}"/>
    <cellStyle name="Normal 3 3 3 2 4 8" xfId="29524" xr:uid="{00000000-0005-0000-0000-0000746F0000}"/>
    <cellStyle name="Normal 3 3 3 2 4 8 2" xfId="29525" xr:uid="{00000000-0005-0000-0000-0000756F0000}"/>
    <cellStyle name="Normal 3 3 3 2 4 9" xfId="29526" xr:uid="{00000000-0005-0000-0000-0000766F0000}"/>
    <cellStyle name="Normal 3 3 3 2 4 9 2" xfId="29527" xr:uid="{00000000-0005-0000-0000-0000776F0000}"/>
    <cellStyle name="Normal 3 3 3 2 5" xfId="29528" xr:uid="{00000000-0005-0000-0000-0000786F0000}"/>
    <cellStyle name="Normal 3 3 3 2 5 2" xfId="29529" xr:uid="{00000000-0005-0000-0000-0000796F0000}"/>
    <cellStyle name="Normal 3 3 3 2 5 2 2" xfId="29530" xr:uid="{00000000-0005-0000-0000-00007A6F0000}"/>
    <cellStyle name="Normal 3 3 3 2 5 2 2 2" xfId="29531" xr:uid="{00000000-0005-0000-0000-00007B6F0000}"/>
    <cellStyle name="Normal 3 3 3 2 5 2 2 2 2" xfId="29532" xr:uid="{00000000-0005-0000-0000-00007C6F0000}"/>
    <cellStyle name="Normal 3 3 3 2 5 2 2 2 2 2" xfId="29533" xr:uid="{00000000-0005-0000-0000-00007D6F0000}"/>
    <cellStyle name="Normal 3 3 3 2 5 2 2 2 2 2 2" xfId="29534" xr:uid="{00000000-0005-0000-0000-00007E6F0000}"/>
    <cellStyle name="Normal 3 3 3 2 5 2 2 2 2 3" xfId="29535" xr:uid="{00000000-0005-0000-0000-00007F6F0000}"/>
    <cellStyle name="Normal 3 3 3 2 5 2 2 2 3" xfId="29536" xr:uid="{00000000-0005-0000-0000-0000806F0000}"/>
    <cellStyle name="Normal 3 3 3 2 5 2 2 2 3 2" xfId="29537" xr:uid="{00000000-0005-0000-0000-0000816F0000}"/>
    <cellStyle name="Normal 3 3 3 2 5 2 2 2 4" xfId="29538" xr:uid="{00000000-0005-0000-0000-0000826F0000}"/>
    <cellStyle name="Normal 3 3 3 2 5 2 2 3" xfId="29539" xr:uid="{00000000-0005-0000-0000-0000836F0000}"/>
    <cellStyle name="Normal 3 3 3 2 5 2 2 3 2" xfId="29540" xr:uid="{00000000-0005-0000-0000-0000846F0000}"/>
    <cellStyle name="Normal 3 3 3 2 5 2 2 3 2 2" xfId="29541" xr:uid="{00000000-0005-0000-0000-0000856F0000}"/>
    <cellStyle name="Normal 3 3 3 2 5 2 2 3 3" xfId="29542" xr:uid="{00000000-0005-0000-0000-0000866F0000}"/>
    <cellStyle name="Normal 3 3 3 2 5 2 2 4" xfId="29543" xr:uid="{00000000-0005-0000-0000-0000876F0000}"/>
    <cellStyle name="Normal 3 3 3 2 5 2 2 4 2" xfId="29544" xr:uid="{00000000-0005-0000-0000-0000886F0000}"/>
    <cellStyle name="Normal 3 3 3 2 5 2 2 5" xfId="29545" xr:uid="{00000000-0005-0000-0000-0000896F0000}"/>
    <cellStyle name="Normal 3 3 3 2 5 2 3" xfId="29546" xr:uid="{00000000-0005-0000-0000-00008A6F0000}"/>
    <cellStyle name="Normal 3 3 3 2 5 2 3 2" xfId="29547" xr:uid="{00000000-0005-0000-0000-00008B6F0000}"/>
    <cellStyle name="Normal 3 3 3 2 5 2 3 2 2" xfId="29548" xr:uid="{00000000-0005-0000-0000-00008C6F0000}"/>
    <cellStyle name="Normal 3 3 3 2 5 2 3 2 2 2" xfId="29549" xr:uid="{00000000-0005-0000-0000-00008D6F0000}"/>
    <cellStyle name="Normal 3 3 3 2 5 2 3 2 3" xfId="29550" xr:uid="{00000000-0005-0000-0000-00008E6F0000}"/>
    <cellStyle name="Normal 3 3 3 2 5 2 3 3" xfId="29551" xr:uid="{00000000-0005-0000-0000-00008F6F0000}"/>
    <cellStyle name="Normal 3 3 3 2 5 2 3 3 2" xfId="29552" xr:uid="{00000000-0005-0000-0000-0000906F0000}"/>
    <cellStyle name="Normal 3 3 3 2 5 2 3 4" xfId="29553" xr:uid="{00000000-0005-0000-0000-0000916F0000}"/>
    <cellStyle name="Normal 3 3 3 2 5 2 4" xfId="29554" xr:uid="{00000000-0005-0000-0000-0000926F0000}"/>
    <cellStyle name="Normal 3 3 3 2 5 2 4 2" xfId="29555" xr:uid="{00000000-0005-0000-0000-0000936F0000}"/>
    <cellStyle name="Normal 3 3 3 2 5 2 4 2 2" xfId="29556" xr:uid="{00000000-0005-0000-0000-0000946F0000}"/>
    <cellStyle name="Normal 3 3 3 2 5 2 4 2 2 2" xfId="29557" xr:uid="{00000000-0005-0000-0000-0000956F0000}"/>
    <cellStyle name="Normal 3 3 3 2 5 2 4 2 3" xfId="29558" xr:uid="{00000000-0005-0000-0000-0000966F0000}"/>
    <cellStyle name="Normal 3 3 3 2 5 2 4 3" xfId="29559" xr:uid="{00000000-0005-0000-0000-0000976F0000}"/>
    <cellStyle name="Normal 3 3 3 2 5 2 4 3 2" xfId="29560" xr:uid="{00000000-0005-0000-0000-0000986F0000}"/>
    <cellStyle name="Normal 3 3 3 2 5 2 4 4" xfId="29561" xr:uid="{00000000-0005-0000-0000-0000996F0000}"/>
    <cellStyle name="Normal 3 3 3 2 5 2 5" xfId="29562" xr:uid="{00000000-0005-0000-0000-00009A6F0000}"/>
    <cellStyle name="Normal 3 3 3 2 5 2 5 2" xfId="29563" xr:uid="{00000000-0005-0000-0000-00009B6F0000}"/>
    <cellStyle name="Normal 3 3 3 2 5 2 5 2 2" xfId="29564" xr:uid="{00000000-0005-0000-0000-00009C6F0000}"/>
    <cellStyle name="Normal 3 3 3 2 5 2 5 3" xfId="29565" xr:uid="{00000000-0005-0000-0000-00009D6F0000}"/>
    <cellStyle name="Normal 3 3 3 2 5 2 6" xfId="29566" xr:uid="{00000000-0005-0000-0000-00009E6F0000}"/>
    <cellStyle name="Normal 3 3 3 2 5 2 6 2" xfId="29567" xr:uid="{00000000-0005-0000-0000-00009F6F0000}"/>
    <cellStyle name="Normal 3 3 3 2 5 2 7" xfId="29568" xr:uid="{00000000-0005-0000-0000-0000A06F0000}"/>
    <cellStyle name="Normal 3 3 3 2 5 2 7 2" xfId="29569" xr:uid="{00000000-0005-0000-0000-0000A16F0000}"/>
    <cellStyle name="Normal 3 3 3 2 5 2 8" xfId="29570" xr:uid="{00000000-0005-0000-0000-0000A26F0000}"/>
    <cellStyle name="Normal 3 3 3 2 5 3" xfId="29571" xr:uid="{00000000-0005-0000-0000-0000A36F0000}"/>
    <cellStyle name="Normal 3 3 3 2 5 3 2" xfId="29572" xr:uid="{00000000-0005-0000-0000-0000A46F0000}"/>
    <cellStyle name="Normal 3 3 3 2 5 3 2 2" xfId="29573" xr:uid="{00000000-0005-0000-0000-0000A56F0000}"/>
    <cellStyle name="Normal 3 3 3 2 5 3 2 2 2" xfId="29574" xr:uid="{00000000-0005-0000-0000-0000A66F0000}"/>
    <cellStyle name="Normal 3 3 3 2 5 3 2 2 2 2" xfId="29575" xr:uid="{00000000-0005-0000-0000-0000A76F0000}"/>
    <cellStyle name="Normal 3 3 3 2 5 3 2 2 3" xfId="29576" xr:uid="{00000000-0005-0000-0000-0000A86F0000}"/>
    <cellStyle name="Normal 3 3 3 2 5 3 2 3" xfId="29577" xr:uid="{00000000-0005-0000-0000-0000A96F0000}"/>
    <cellStyle name="Normal 3 3 3 2 5 3 2 3 2" xfId="29578" xr:uid="{00000000-0005-0000-0000-0000AA6F0000}"/>
    <cellStyle name="Normal 3 3 3 2 5 3 2 4" xfId="29579" xr:uid="{00000000-0005-0000-0000-0000AB6F0000}"/>
    <cellStyle name="Normal 3 3 3 2 5 3 3" xfId="29580" xr:uid="{00000000-0005-0000-0000-0000AC6F0000}"/>
    <cellStyle name="Normal 3 3 3 2 5 3 3 2" xfId="29581" xr:uid="{00000000-0005-0000-0000-0000AD6F0000}"/>
    <cellStyle name="Normal 3 3 3 2 5 3 3 2 2" xfId="29582" xr:uid="{00000000-0005-0000-0000-0000AE6F0000}"/>
    <cellStyle name="Normal 3 3 3 2 5 3 3 3" xfId="29583" xr:uid="{00000000-0005-0000-0000-0000AF6F0000}"/>
    <cellStyle name="Normal 3 3 3 2 5 3 4" xfId="29584" xr:uid="{00000000-0005-0000-0000-0000B06F0000}"/>
    <cellStyle name="Normal 3 3 3 2 5 3 4 2" xfId="29585" xr:uid="{00000000-0005-0000-0000-0000B16F0000}"/>
    <cellStyle name="Normal 3 3 3 2 5 3 5" xfId="29586" xr:uid="{00000000-0005-0000-0000-0000B26F0000}"/>
    <cellStyle name="Normal 3 3 3 2 5 4" xfId="29587" xr:uid="{00000000-0005-0000-0000-0000B36F0000}"/>
    <cellStyle name="Normal 3 3 3 2 5 4 2" xfId="29588" xr:uid="{00000000-0005-0000-0000-0000B46F0000}"/>
    <cellStyle name="Normal 3 3 3 2 5 4 2 2" xfId="29589" xr:uid="{00000000-0005-0000-0000-0000B56F0000}"/>
    <cellStyle name="Normal 3 3 3 2 5 4 2 2 2" xfId="29590" xr:uid="{00000000-0005-0000-0000-0000B66F0000}"/>
    <cellStyle name="Normal 3 3 3 2 5 4 2 3" xfId="29591" xr:uid="{00000000-0005-0000-0000-0000B76F0000}"/>
    <cellStyle name="Normal 3 3 3 2 5 4 3" xfId="29592" xr:uid="{00000000-0005-0000-0000-0000B86F0000}"/>
    <cellStyle name="Normal 3 3 3 2 5 4 3 2" xfId="29593" xr:uid="{00000000-0005-0000-0000-0000B96F0000}"/>
    <cellStyle name="Normal 3 3 3 2 5 4 4" xfId="29594" xr:uid="{00000000-0005-0000-0000-0000BA6F0000}"/>
    <cellStyle name="Normal 3 3 3 2 5 5" xfId="29595" xr:uid="{00000000-0005-0000-0000-0000BB6F0000}"/>
    <cellStyle name="Normal 3 3 3 2 5 5 2" xfId="29596" xr:uid="{00000000-0005-0000-0000-0000BC6F0000}"/>
    <cellStyle name="Normal 3 3 3 2 5 5 2 2" xfId="29597" xr:uid="{00000000-0005-0000-0000-0000BD6F0000}"/>
    <cellStyle name="Normal 3 3 3 2 5 5 2 2 2" xfId="29598" xr:uid="{00000000-0005-0000-0000-0000BE6F0000}"/>
    <cellStyle name="Normal 3 3 3 2 5 5 2 3" xfId="29599" xr:uid="{00000000-0005-0000-0000-0000BF6F0000}"/>
    <cellStyle name="Normal 3 3 3 2 5 5 3" xfId="29600" xr:uid="{00000000-0005-0000-0000-0000C06F0000}"/>
    <cellStyle name="Normal 3 3 3 2 5 5 3 2" xfId="29601" xr:uid="{00000000-0005-0000-0000-0000C16F0000}"/>
    <cellStyle name="Normal 3 3 3 2 5 5 4" xfId="29602" xr:uid="{00000000-0005-0000-0000-0000C26F0000}"/>
    <cellStyle name="Normal 3 3 3 2 5 6" xfId="29603" xr:uid="{00000000-0005-0000-0000-0000C36F0000}"/>
    <cellStyle name="Normal 3 3 3 2 5 6 2" xfId="29604" xr:uid="{00000000-0005-0000-0000-0000C46F0000}"/>
    <cellStyle name="Normal 3 3 3 2 5 6 2 2" xfId="29605" xr:uid="{00000000-0005-0000-0000-0000C56F0000}"/>
    <cellStyle name="Normal 3 3 3 2 5 6 3" xfId="29606" xr:uid="{00000000-0005-0000-0000-0000C66F0000}"/>
    <cellStyle name="Normal 3 3 3 2 5 7" xfId="29607" xr:uid="{00000000-0005-0000-0000-0000C76F0000}"/>
    <cellStyle name="Normal 3 3 3 2 5 7 2" xfId="29608" xr:uid="{00000000-0005-0000-0000-0000C86F0000}"/>
    <cellStyle name="Normal 3 3 3 2 5 8" xfId="29609" xr:uid="{00000000-0005-0000-0000-0000C96F0000}"/>
    <cellStyle name="Normal 3 3 3 2 5 8 2" xfId="29610" xr:uid="{00000000-0005-0000-0000-0000CA6F0000}"/>
    <cellStyle name="Normal 3 3 3 2 5 9" xfId="29611" xr:uid="{00000000-0005-0000-0000-0000CB6F0000}"/>
    <cellStyle name="Normal 3 3 3 2 6" xfId="29612" xr:uid="{00000000-0005-0000-0000-0000CC6F0000}"/>
    <cellStyle name="Normal 3 3 3 2 6 2" xfId="29613" xr:uid="{00000000-0005-0000-0000-0000CD6F0000}"/>
    <cellStyle name="Normal 3 3 3 2 6 2 2" xfId="29614" xr:uid="{00000000-0005-0000-0000-0000CE6F0000}"/>
    <cellStyle name="Normal 3 3 3 2 6 2 2 2" xfId="29615" xr:uid="{00000000-0005-0000-0000-0000CF6F0000}"/>
    <cellStyle name="Normal 3 3 3 2 6 2 2 2 2" xfId="29616" xr:uid="{00000000-0005-0000-0000-0000D06F0000}"/>
    <cellStyle name="Normal 3 3 3 2 6 2 2 2 2 2" xfId="29617" xr:uid="{00000000-0005-0000-0000-0000D16F0000}"/>
    <cellStyle name="Normal 3 3 3 2 6 2 2 2 3" xfId="29618" xr:uid="{00000000-0005-0000-0000-0000D26F0000}"/>
    <cellStyle name="Normal 3 3 3 2 6 2 2 3" xfId="29619" xr:uid="{00000000-0005-0000-0000-0000D36F0000}"/>
    <cellStyle name="Normal 3 3 3 2 6 2 2 3 2" xfId="29620" xr:uid="{00000000-0005-0000-0000-0000D46F0000}"/>
    <cellStyle name="Normal 3 3 3 2 6 2 2 4" xfId="29621" xr:uid="{00000000-0005-0000-0000-0000D56F0000}"/>
    <cellStyle name="Normal 3 3 3 2 6 2 3" xfId="29622" xr:uid="{00000000-0005-0000-0000-0000D66F0000}"/>
    <cellStyle name="Normal 3 3 3 2 6 2 3 2" xfId="29623" xr:uid="{00000000-0005-0000-0000-0000D76F0000}"/>
    <cellStyle name="Normal 3 3 3 2 6 2 3 2 2" xfId="29624" xr:uid="{00000000-0005-0000-0000-0000D86F0000}"/>
    <cellStyle name="Normal 3 3 3 2 6 2 3 3" xfId="29625" xr:uid="{00000000-0005-0000-0000-0000D96F0000}"/>
    <cellStyle name="Normal 3 3 3 2 6 2 4" xfId="29626" xr:uid="{00000000-0005-0000-0000-0000DA6F0000}"/>
    <cellStyle name="Normal 3 3 3 2 6 2 4 2" xfId="29627" xr:uid="{00000000-0005-0000-0000-0000DB6F0000}"/>
    <cellStyle name="Normal 3 3 3 2 6 2 5" xfId="29628" xr:uid="{00000000-0005-0000-0000-0000DC6F0000}"/>
    <cellStyle name="Normal 3 3 3 2 6 3" xfId="29629" xr:uid="{00000000-0005-0000-0000-0000DD6F0000}"/>
    <cellStyle name="Normal 3 3 3 2 6 3 2" xfId="29630" xr:uid="{00000000-0005-0000-0000-0000DE6F0000}"/>
    <cellStyle name="Normal 3 3 3 2 6 3 2 2" xfId="29631" xr:uid="{00000000-0005-0000-0000-0000DF6F0000}"/>
    <cellStyle name="Normal 3 3 3 2 6 3 2 2 2" xfId="29632" xr:uid="{00000000-0005-0000-0000-0000E06F0000}"/>
    <cellStyle name="Normal 3 3 3 2 6 3 2 3" xfId="29633" xr:uid="{00000000-0005-0000-0000-0000E16F0000}"/>
    <cellStyle name="Normal 3 3 3 2 6 3 3" xfId="29634" xr:uid="{00000000-0005-0000-0000-0000E26F0000}"/>
    <cellStyle name="Normal 3 3 3 2 6 3 3 2" xfId="29635" xr:uid="{00000000-0005-0000-0000-0000E36F0000}"/>
    <cellStyle name="Normal 3 3 3 2 6 3 4" xfId="29636" xr:uid="{00000000-0005-0000-0000-0000E46F0000}"/>
    <cellStyle name="Normal 3 3 3 2 6 4" xfId="29637" xr:uid="{00000000-0005-0000-0000-0000E56F0000}"/>
    <cellStyle name="Normal 3 3 3 2 6 4 2" xfId="29638" xr:uid="{00000000-0005-0000-0000-0000E66F0000}"/>
    <cellStyle name="Normal 3 3 3 2 6 4 2 2" xfId="29639" xr:uid="{00000000-0005-0000-0000-0000E76F0000}"/>
    <cellStyle name="Normal 3 3 3 2 6 4 2 2 2" xfId="29640" xr:uid="{00000000-0005-0000-0000-0000E86F0000}"/>
    <cellStyle name="Normal 3 3 3 2 6 4 2 3" xfId="29641" xr:uid="{00000000-0005-0000-0000-0000E96F0000}"/>
    <cellStyle name="Normal 3 3 3 2 6 4 3" xfId="29642" xr:uid="{00000000-0005-0000-0000-0000EA6F0000}"/>
    <cellStyle name="Normal 3 3 3 2 6 4 3 2" xfId="29643" xr:uid="{00000000-0005-0000-0000-0000EB6F0000}"/>
    <cellStyle name="Normal 3 3 3 2 6 4 4" xfId="29644" xr:uid="{00000000-0005-0000-0000-0000EC6F0000}"/>
    <cellStyle name="Normal 3 3 3 2 6 5" xfId="29645" xr:uid="{00000000-0005-0000-0000-0000ED6F0000}"/>
    <cellStyle name="Normal 3 3 3 2 6 5 2" xfId="29646" xr:uid="{00000000-0005-0000-0000-0000EE6F0000}"/>
    <cellStyle name="Normal 3 3 3 2 6 5 2 2" xfId="29647" xr:uid="{00000000-0005-0000-0000-0000EF6F0000}"/>
    <cellStyle name="Normal 3 3 3 2 6 5 3" xfId="29648" xr:uid="{00000000-0005-0000-0000-0000F06F0000}"/>
    <cellStyle name="Normal 3 3 3 2 6 6" xfId="29649" xr:uid="{00000000-0005-0000-0000-0000F16F0000}"/>
    <cellStyle name="Normal 3 3 3 2 6 6 2" xfId="29650" xr:uid="{00000000-0005-0000-0000-0000F26F0000}"/>
    <cellStyle name="Normal 3 3 3 2 6 7" xfId="29651" xr:uid="{00000000-0005-0000-0000-0000F36F0000}"/>
    <cellStyle name="Normal 3 3 3 2 6 7 2" xfId="29652" xr:uid="{00000000-0005-0000-0000-0000F46F0000}"/>
    <cellStyle name="Normal 3 3 3 2 6 8" xfId="29653" xr:uid="{00000000-0005-0000-0000-0000F56F0000}"/>
    <cellStyle name="Normal 3 3 3 2 7" xfId="29654" xr:uid="{00000000-0005-0000-0000-0000F66F0000}"/>
    <cellStyle name="Normal 3 3 3 2 7 2" xfId="29655" xr:uid="{00000000-0005-0000-0000-0000F76F0000}"/>
    <cellStyle name="Normal 3 3 3 2 7 2 2" xfId="29656" xr:uid="{00000000-0005-0000-0000-0000F86F0000}"/>
    <cellStyle name="Normal 3 3 3 2 7 2 2 2" xfId="29657" xr:uid="{00000000-0005-0000-0000-0000F96F0000}"/>
    <cellStyle name="Normal 3 3 3 2 7 2 2 2 2" xfId="29658" xr:uid="{00000000-0005-0000-0000-0000FA6F0000}"/>
    <cellStyle name="Normal 3 3 3 2 7 2 2 2 2 2" xfId="29659" xr:uid="{00000000-0005-0000-0000-0000FB6F0000}"/>
    <cellStyle name="Normal 3 3 3 2 7 2 2 2 3" xfId="29660" xr:uid="{00000000-0005-0000-0000-0000FC6F0000}"/>
    <cellStyle name="Normal 3 3 3 2 7 2 2 3" xfId="29661" xr:uid="{00000000-0005-0000-0000-0000FD6F0000}"/>
    <cellStyle name="Normal 3 3 3 2 7 2 2 3 2" xfId="29662" xr:uid="{00000000-0005-0000-0000-0000FE6F0000}"/>
    <cellStyle name="Normal 3 3 3 2 7 2 2 4" xfId="29663" xr:uid="{00000000-0005-0000-0000-0000FF6F0000}"/>
    <cellStyle name="Normal 3 3 3 2 7 2 3" xfId="29664" xr:uid="{00000000-0005-0000-0000-000000700000}"/>
    <cellStyle name="Normal 3 3 3 2 7 2 3 2" xfId="29665" xr:uid="{00000000-0005-0000-0000-000001700000}"/>
    <cellStyle name="Normal 3 3 3 2 7 2 3 2 2" xfId="29666" xr:uid="{00000000-0005-0000-0000-000002700000}"/>
    <cellStyle name="Normal 3 3 3 2 7 2 3 3" xfId="29667" xr:uid="{00000000-0005-0000-0000-000003700000}"/>
    <cellStyle name="Normal 3 3 3 2 7 2 4" xfId="29668" xr:uid="{00000000-0005-0000-0000-000004700000}"/>
    <cellStyle name="Normal 3 3 3 2 7 2 4 2" xfId="29669" xr:uid="{00000000-0005-0000-0000-000005700000}"/>
    <cellStyle name="Normal 3 3 3 2 7 2 5" xfId="29670" xr:uid="{00000000-0005-0000-0000-000006700000}"/>
    <cellStyle name="Normal 3 3 3 2 7 3" xfId="29671" xr:uid="{00000000-0005-0000-0000-000007700000}"/>
    <cellStyle name="Normal 3 3 3 2 7 3 2" xfId="29672" xr:uid="{00000000-0005-0000-0000-000008700000}"/>
    <cellStyle name="Normal 3 3 3 2 7 3 2 2" xfId="29673" xr:uid="{00000000-0005-0000-0000-000009700000}"/>
    <cellStyle name="Normal 3 3 3 2 7 3 2 2 2" xfId="29674" xr:uid="{00000000-0005-0000-0000-00000A700000}"/>
    <cellStyle name="Normal 3 3 3 2 7 3 2 3" xfId="29675" xr:uid="{00000000-0005-0000-0000-00000B700000}"/>
    <cellStyle name="Normal 3 3 3 2 7 3 3" xfId="29676" xr:uid="{00000000-0005-0000-0000-00000C700000}"/>
    <cellStyle name="Normal 3 3 3 2 7 3 3 2" xfId="29677" xr:uid="{00000000-0005-0000-0000-00000D700000}"/>
    <cellStyle name="Normal 3 3 3 2 7 3 4" xfId="29678" xr:uid="{00000000-0005-0000-0000-00000E700000}"/>
    <cellStyle name="Normal 3 3 3 2 7 4" xfId="29679" xr:uid="{00000000-0005-0000-0000-00000F700000}"/>
    <cellStyle name="Normal 3 3 3 2 7 4 2" xfId="29680" xr:uid="{00000000-0005-0000-0000-000010700000}"/>
    <cellStyle name="Normal 3 3 3 2 7 4 2 2" xfId="29681" xr:uid="{00000000-0005-0000-0000-000011700000}"/>
    <cellStyle name="Normal 3 3 3 2 7 4 3" xfId="29682" xr:uid="{00000000-0005-0000-0000-000012700000}"/>
    <cellStyle name="Normal 3 3 3 2 7 5" xfId="29683" xr:uid="{00000000-0005-0000-0000-000013700000}"/>
    <cellStyle name="Normal 3 3 3 2 7 5 2" xfId="29684" xr:uid="{00000000-0005-0000-0000-000014700000}"/>
    <cellStyle name="Normal 3 3 3 2 7 6" xfId="29685" xr:uid="{00000000-0005-0000-0000-000015700000}"/>
    <cellStyle name="Normal 3 3 3 2 8" xfId="29686" xr:uid="{00000000-0005-0000-0000-000016700000}"/>
    <cellStyle name="Normal 3 3 3 2 8 2" xfId="29687" xr:uid="{00000000-0005-0000-0000-000017700000}"/>
    <cellStyle name="Normal 3 3 3 2 8 2 2" xfId="29688" xr:uid="{00000000-0005-0000-0000-000018700000}"/>
    <cellStyle name="Normal 3 3 3 2 8 2 2 2" xfId="29689" xr:uid="{00000000-0005-0000-0000-000019700000}"/>
    <cellStyle name="Normal 3 3 3 2 8 2 2 2 2" xfId="29690" xr:uid="{00000000-0005-0000-0000-00001A700000}"/>
    <cellStyle name="Normal 3 3 3 2 8 2 2 2 2 2" xfId="29691" xr:uid="{00000000-0005-0000-0000-00001B700000}"/>
    <cellStyle name="Normal 3 3 3 2 8 2 2 2 3" xfId="29692" xr:uid="{00000000-0005-0000-0000-00001C700000}"/>
    <cellStyle name="Normal 3 3 3 2 8 2 2 3" xfId="29693" xr:uid="{00000000-0005-0000-0000-00001D700000}"/>
    <cellStyle name="Normal 3 3 3 2 8 2 2 3 2" xfId="29694" xr:uid="{00000000-0005-0000-0000-00001E700000}"/>
    <cellStyle name="Normal 3 3 3 2 8 2 2 4" xfId="29695" xr:uid="{00000000-0005-0000-0000-00001F700000}"/>
    <cellStyle name="Normal 3 3 3 2 8 2 3" xfId="29696" xr:uid="{00000000-0005-0000-0000-000020700000}"/>
    <cellStyle name="Normal 3 3 3 2 8 2 3 2" xfId="29697" xr:uid="{00000000-0005-0000-0000-000021700000}"/>
    <cellStyle name="Normal 3 3 3 2 8 2 3 2 2" xfId="29698" xr:uid="{00000000-0005-0000-0000-000022700000}"/>
    <cellStyle name="Normal 3 3 3 2 8 2 3 3" xfId="29699" xr:uid="{00000000-0005-0000-0000-000023700000}"/>
    <cellStyle name="Normal 3 3 3 2 8 2 4" xfId="29700" xr:uid="{00000000-0005-0000-0000-000024700000}"/>
    <cellStyle name="Normal 3 3 3 2 8 2 4 2" xfId="29701" xr:uid="{00000000-0005-0000-0000-000025700000}"/>
    <cellStyle name="Normal 3 3 3 2 8 2 5" xfId="29702" xr:uid="{00000000-0005-0000-0000-000026700000}"/>
    <cellStyle name="Normal 3 3 3 2 8 3" xfId="29703" xr:uid="{00000000-0005-0000-0000-000027700000}"/>
    <cellStyle name="Normal 3 3 3 2 8 3 2" xfId="29704" xr:uid="{00000000-0005-0000-0000-000028700000}"/>
    <cellStyle name="Normal 3 3 3 2 8 3 2 2" xfId="29705" xr:uid="{00000000-0005-0000-0000-000029700000}"/>
    <cellStyle name="Normal 3 3 3 2 8 3 2 2 2" xfId="29706" xr:uid="{00000000-0005-0000-0000-00002A700000}"/>
    <cellStyle name="Normal 3 3 3 2 8 3 2 3" xfId="29707" xr:uid="{00000000-0005-0000-0000-00002B700000}"/>
    <cellStyle name="Normal 3 3 3 2 8 3 3" xfId="29708" xr:uid="{00000000-0005-0000-0000-00002C700000}"/>
    <cellStyle name="Normal 3 3 3 2 8 3 3 2" xfId="29709" xr:uid="{00000000-0005-0000-0000-00002D700000}"/>
    <cellStyle name="Normal 3 3 3 2 8 3 4" xfId="29710" xr:uid="{00000000-0005-0000-0000-00002E700000}"/>
    <cellStyle name="Normal 3 3 3 2 8 4" xfId="29711" xr:uid="{00000000-0005-0000-0000-00002F700000}"/>
    <cellStyle name="Normal 3 3 3 2 8 4 2" xfId="29712" xr:uid="{00000000-0005-0000-0000-000030700000}"/>
    <cellStyle name="Normal 3 3 3 2 8 4 2 2" xfId="29713" xr:uid="{00000000-0005-0000-0000-000031700000}"/>
    <cellStyle name="Normal 3 3 3 2 8 4 3" xfId="29714" xr:uid="{00000000-0005-0000-0000-000032700000}"/>
    <cellStyle name="Normal 3 3 3 2 8 5" xfId="29715" xr:uid="{00000000-0005-0000-0000-000033700000}"/>
    <cellStyle name="Normal 3 3 3 2 8 5 2" xfId="29716" xr:uid="{00000000-0005-0000-0000-000034700000}"/>
    <cellStyle name="Normal 3 3 3 2 8 6" xfId="29717" xr:uid="{00000000-0005-0000-0000-000035700000}"/>
    <cellStyle name="Normal 3 3 3 2 9" xfId="29718" xr:uid="{00000000-0005-0000-0000-000036700000}"/>
    <cellStyle name="Normal 3 3 3 2 9 2" xfId="29719" xr:uid="{00000000-0005-0000-0000-000037700000}"/>
    <cellStyle name="Normal 3 3 3 2 9 2 2" xfId="29720" xr:uid="{00000000-0005-0000-0000-000038700000}"/>
    <cellStyle name="Normal 3 3 3 2 9 2 2 2" xfId="29721" xr:uid="{00000000-0005-0000-0000-000039700000}"/>
    <cellStyle name="Normal 3 3 3 2 9 2 2 2 2" xfId="29722" xr:uid="{00000000-0005-0000-0000-00003A700000}"/>
    <cellStyle name="Normal 3 3 3 2 9 2 2 3" xfId="29723" xr:uid="{00000000-0005-0000-0000-00003B700000}"/>
    <cellStyle name="Normal 3 3 3 2 9 2 3" xfId="29724" xr:uid="{00000000-0005-0000-0000-00003C700000}"/>
    <cellStyle name="Normal 3 3 3 2 9 2 3 2" xfId="29725" xr:uid="{00000000-0005-0000-0000-00003D700000}"/>
    <cellStyle name="Normal 3 3 3 2 9 2 4" xfId="29726" xr:uid="{00000000-0005-0000-0000-00003E700000}"/>
    <cellStyle name="Normal 3 3 3 2 9 3" xfId="29727" xr:uid="{00000000-0005-0000-0000-00003F700000}"/>
    <cellStyle name="Normal 3 3 3 2 9 3 2" xfId="29728" xr:uid="{00000000-0005-0000-0000-000040700000}"/>
    <cellStyle name="Normal 3 3 3 2 9 3 2 2" xfId="29729" xr:uid="{00000000-0005-0000-0000-000041700000}"/>
    <cellStyle name="Normal 3 3 3 2 9 3 3" xfId="29730" xr:uid="{00000000-0005-0000-0000-000042700000}"/>
    <cellStyle name="Normal 3 3 3 2 9 4" xfId="29731" xr:uid="{00000000-0005-0000-0000-000043700000}"/>
    <cellStyle name="Normal 3 3 3 2 9 4 2" xfId="29732" xr:uid="{00000000-0005-0000-0000-000044700000}"/>
    <cellStyle name="Normal 3 3 3 2 9 5" xfId="29733" xr:uid="{00000000-0005-0000-0000-000045700000}"/>
    <cellStyle name="Normal 3 3 3 2_T-straight with PEDs adjustor" xfId="29734" xr:uid="{00000000-0005-0000-0000-000046700000}"/>
    <cellStyle name="Normal 3 3 3 3" xfId="1284" xr:uid="{00000000-0005-0000-0000-000047700000}"/>
    <cellStyle name="Normal 3 3 3 3 10" xfId="29735" xr:uid="{00000000-0005-0000-0000-000048700000}"/>
    <cellStyle name="Normal 3 3 3 3 11" xfId="29736" xr:uid="{00000000-0005-0000-0000-000049700000}"/>
    <cellStyle name="Normal 3 3 3 3 2" xfId="29737" xr:uid="{00000000-0005-0000-0000-00004A700000}"/>
    <cellStyle name="Normal 3 3 3 3 2 10" xfId="29738" xr:uid="{00000000-0005-0000-0000-00004B700000}"/>
    <cellStyle name="Normal 3 3 3 3 2 2" xfId="29739" xr:uid="{00000000-0005-0000-0000-00004C700000}"/>
    <cellStyle name="Normal 3 3 3 3 2 2 2" xfId="29740" xr:uid="{00000000-0005-0000-0000-00004D700000}"/>
    <cellStyle name="Normal 3 3 3 3 2 2 2 2" xfId="29741" xr:uid="{00000000-0005-0000-0000-00004E700000}"/>
    <cellStyle name="Normal 3 3 3 3 2 2 2 2 2" xfId="29742" xr:uid="{00000000-0005-0000-0000-00004F700000}"/>
    <cellStyle name="Normal 3 3 3 3 2 2 2 2 2 2" xfId="29743" xr:uid="{00000000-0005-0000-0000-000050700000}"/>
    <cellStyle name="Normal 3 3 3 3 2 2 2 2 2 2 2" xfId="29744" xr:uid="{00000000-0005-0000-0000-000051700000}"/>
    <cellStyle name="Normal 3 3 3 3 2 2 2 2 2 3" xfId="29745" xr:uid="{00000000-0005-0000-0000-000052700000}"/>
    <cellStyle name="Normal 3 3 3 3 2 2 2 2 3" xfId="29746" xr:uid="{00000000-0005-0000-0000-000053700000}"/>
    <cellStyle name="Normal 3 3 3 3 2 2 2 2 3 2" xfId="29747" xr:uid="{00000000-0005-0000-0000-000054700000}"/>
    <cellStyle name="Normal 3 3 3 3 2 2 2 2 4" xfId="29748" xr:uid="{00000000-0005-0000-0000-000055700000}"/>
    <cellStyle name="Normal 3 3 3 3 2 2 2 3" xfId="29749" xr:uid="{00000000-0005-0000-0000-000056700000}"/>
    <cellStyle name="Normal 3 3 3 3 2 2 2 3 2" xfId="29750" xr:uid="{00000000-0005-0000-0000-000057700000}"/>
    <cellStyle name="Normal 3 3 3 3 2 2 2 3 2 2" xfId="29751" xr:uid="{00000000-0005-0000-0000-000058700000}"/>
    <cellStyle name="Normal 3 3 3 3 2 2 2 3 3" xfId="29752" xr:uid="{00000000-0005-0000-0000-000059700000}"/>
    <cellStyle name="Normal 3 3 3 3 2 2 2 4" xfId="29753" xr:uid="{00000000-0005-0000-0000-00005A700000}"/>
    <cellStyle name="Normal 3 3 3 3 2 2 2 4 2" xfId="29754" xr:uid="{00000000-0005-0000-0000-00005B700000}"/>
    <cellStyle name="Normal 3 3 3 3 2 2 2 5" xfId="29755" xr:uid="{00000000-0005-0000-0000-00005C700000}"/>
    <cellStyle name="Normal 3 3 3 3 2 2 3" xfId="29756" xr:uid="{00000000-0005-0000-0000-00005D700000}"/>
    <cellStyle name="Normal 3 3 3 3 2 2 3 2" xfId="29757" xr:uid="{00000000-0005-0000-0000-00005E700000}"/>
    <cellStyle name="Normal 3 3 3 3 2 2 3 2 2" xfId="29758" xr:uid="{00000000-0005-0000-0000-00005F700000}"/>
    <cellStyle name="Normal 3 3 3 3 2 2 3 2 2 2" xfId="29759" xr:uid="{00000000-0005-0000-0000-000060700000}"/>
    <cellStyle name="Normal 3 3 3 3 2 2 3 2 3" xfId="29760" xr:uid="{00000000-0005-0000-0000-000061700000}"/>
    <cellStyle name="Normal 3 3 3 3 2 2 3 3" xfId="29761" xr:uid="{00000000-0005-0000-0000-000062700000}"/>
    <cellStyle name="Normal 3 3 3 3 2 2 3 3 2" xfId="29762" xr:uid="{00000000-0005-0000-0000-000063700000}"/>
    <cellStyle name="Normal 3 3 3 3 2 2 3 4" xfId="29763" xr:uid="{00000000-0005-0000-0000-000064700000}"/>
    <cellStyle name="Normal 3 3 3 3 2 2 4" xfId="29764" xr:uid="{00000000-0005-0000-0000-000065700000}"/>
    <cellStyle name="Normal 3 3 3 3 2 2 4 2" xfId="29765" xr:uid="{00000000-0005-0000-0000-000066700000}"/>
    <cellStyle name="Normal 3 3 3 3 2 2 4 2 2" xfId="29766" xr:uid="{00000000-0005-0000-0000-000067700000}"/>
    <cellStyle name="Normal 3 3 3 3 2 2 4 2 2 2" xfId="29767" xr:uid="{00000000-0005-0000-0000-000068700000}"/>
    <cellStyle name="Normal 3 3 3 3 2 2 4 2 3" xfId="29768" xr:uid="{00000000-0005-0000-0000-000069700000}"/>
    <cellStyle name="Normal 3 3 3 3 2 2 4 3" xfId="29769" xr:uid="{00000000-0005-0000-0000-00006A700000}"/>
    <cellStyle name="Normal 3 3 3 3 2 2 4 3 2" xfId="29770" xr:uid="{00000000-0005-0000-0000-00006B700000}"/>
    <cellStyle name="Normal 3 3 3 3 2 2 4 4" xfId="29771" xr:uid="{00000000-0005-0000-0000-00006C700000}"/>
    <cellStyle name="Normal 3 3 3 3 2 2 5" xfId="29772" xr:uid="{00000000-0005-0000-0000-00006D700000}"/>
    <cellStyle name="Normal 3 3 3 3 2 2 5 2" xfId="29773" xr:uid="{00000000-0005-0000-0000-00006E700000}"/>
    <cellStyle name="Normal 3 3 3 3 2 2 5 2 2" xfId="29774" xr:uid="{00000000-0005-0000-0000-00006F700000}"/>
    <cellStyle name="Normal 3 3 3 3 2 2 5 3" xfId="29775" xr:uid="{00000000-0005-0000-0000-000070700000}"/>
    <cellStyle name="Normal 3 3 3 3 2 2 6" xfId="29776" xr:uid="{00000000-0005-0000-0000-000071700000}"/>
    <cellStyle name="Normal 3 3 3 3 2 2 6 2" xfId="29777" xr:uid="{00000000-0005-0000-0000-000072700000}"/>
    <cellStyle name="Normal 3 3 3 3 2 2 7" xfId="29778" xr:uid="{00000000-0005-0000-0000-000073700000}"/>
    <cellStyle name="Normal 3 3 3 3 2 2 7 2" xfId="29779" xr:uid="{00000000-0005-0000-0000-000074700000}"/>
    <cellStyle name="Normal 3 3 3 3 2 2 8" xfId="29780" xr:uid="{00000000-0005-0000-0000-000075700000}"/>
    <cellStyle name="Normal 3 3 3 3 2 3" xfId="29781" xr:uid="{00000000-0005-0000-0000-000076700000}"/>
    <cellStyle name="Normal 3 3 3 3 2 3 2" xfId="29782" xr:uid="{00000000-0005-0000-0000-000077700000}"/>
    <cellStyle name="Normal 3 3 3 3 2 3 2 2" xfId="29783" xr:uid="{00000000-0005-0000-0000-000078700000}"/>
    <cellStyle name="Normal 3 3 3 3 2 3 2 2 2" xfId="29784" xr:uid="{00000000-0005-0000-0000-000079700000}"/>
    <cellStyle name="Normal 3 3 3 3 2 3 2 2 2 2" xfId="29785" xr:uid="{00000000-0005-0000-0000-00007A700000}"/>
    <cellStyle name="Normal 3 3 3 3 2 3 2 2 3" xfId="29786" xr:uid="{00000000-0005-0000-0000-00007B700000}"/>
    <cellStyle name="Normal 3 3 3 3 2 3 2 3" xfId="29787" xr:uid="{00000000-0005-0000-0000-00007C700000}"/>
    <cellStyle name="Normal 3 3 3 3 2 3 2 3 2" xfId="29788" xr:uid="{00000000-0005-0000-0000-00007D700000}"/>
    <cellStyle name="Normal 3 3 3 3 2 3 2 4" xfId="29789" xr:uid="{00000000-0005-0000-0000-00007E700000}"/>
    <cellStyle name="Normal 3 3 3 3 2 3 3" xfId="29790" xr:uid="{00000000-0005-0000-0000-00007F700000}"/>
    <cellStyle name="Normal 3 3 3 3 2 3 3 2" xfId="29791" xr:uid="{00000000-0005-0000-0000-000080700000}"/>
    <cellStyle name="Normal 3 3 3 3 2 3 3 2 2" xfId="29792" xr:uid="{00000000-0005-0000-0000-000081700000}"/>
    <cellStyle name="Normal 3 3 3 3 2 3 3 3" xfId="29793" xr:uid="{00000000-0005-0000-0000-000082700000}"/>
    <cellStyle name="Normal 3 3 3 3 2 3 4" xfId="29794" xr:uid="{00000000-0005-0000-0000-000083700000}"/>
    <cellStyle name="Normal 3 3 3 3 2 3 4 2" xfId="29795" xr:uid="{00000000-0005-0000-0000-000084700000}"/>
    <cellStyle name="Normal 3 3 3 3 2 3 5" xfId="29796" xr:uid="{00000000-0005-0000-0000-000085700000}"/>
    <cellStyle name="Normal 3 3 3 3 2 4" xfId="29797" xr:uid="{00000000-0005-0000-0000-000086700000}"/>
    <cellStyle name="Normal 3 3 3 3 2 4 2" xfId="29798" xr:uid="{00000000-0005-0000-0000-000087700000}"/>
    <cellStyle name="Normal 3 3 3 3 2 4 2 2" xfId="29799" xr:uid="{00000000-0005-0000-0000-000088700000}"/>
    <cellStyle name="Normal 3 3 3 3 2 4 2 2 2" xfId="29800" xr:uid="{00000000-0005-0000-0000-000089700000}"/>
    <cellStyle name="Normal 3 3 3 3 2 4 2 3" xfId="29801" xr:uid="{00000000-0005-0000-0000-00008A700000}"/>
    <cellStyle name="Normal 3 3 3 3 2 4 3" xfId="29802" xr:uid="{00000000-0005-0000-0000-00008B700000}"/>
    <cellStyle name="Normal 3 3 3 3 2 4 3 2" xfId="29803" xr:uid="{00000000-0005-0000-0000-00008C700000}"/>
    <cellStyle name="Normal 3 3 3 3 2 4 4" xfId="29804" xr:uid="{00000000-0005-0000-0000-00008D700000}"/>
    <cellStyle name="Normal 3 3 3 3 2 5" xfId="29805" xr:uid="{00000000-0005-0000-0000-00008E700000}"/>
    <cellStyle name="Normal 3 3 3 3 2 5 2" xfId="29806" xr:uid="{00000000-0005-0000-0000-00008F700000}"/>
    <cellStyle name="Normal 3 3 3 3 2 5 2 2" xfId="29807" xr:uid="{00000000-0005-0000-0000-000090700000}"/>
    <cellStyle name="Normal 3 3 3 3 2 5 2 2 2" xfId="29808" xr:uid="{00000000-0005-0000-0000-000091700000}"/>
    <cellStyle name="Normal 3 3 3 3 2 5 2 3" xfId="29809" xr:uid="{00000000-0005-0000-0000-000092700000}"/>
    <cellStyle name="Normal 3 3 3 3 2 5 3" xfId="29810" xr:uid="{00000000-0005-0000-0000-000093700000}"/>
    <cellStyle name="Normal 3 3 3 3 2 5 3 2" xfId="29811" xr:uid="{00000000-0005-0000-0000-000094700000}"/>
    <cellStyle name="Normal 3 3 3 3 2 5 4" xfId="29812" xr:uid="{00000000-0005-0000-0000-000095700000}"/>
    <cellStyle name="Normal 3 3 3 3 2 6" xfId="29813" xr:uid="{00000000-0005-0000-0000-000096700000}"/>
    <cellStyle name="Normal 3 3 3 3 2 6 2" xfId="29814" xr:uid="{00000000-0005-0000-0000-000097700000}"/>
    <cellStyle name="Normal 3 3 3 3 2 6 2 2" xfId="29815" xr:uid="{00000000-0005-0000-0000-000098700000}"/>
    <cellStyle name="Normal 3 3 3 3 2 6 3" xfId="29816" xr:uid="{00000000-0005-0000-0000-000099700000}"/>
    <cellStyle name="Normal 3 3 3 3 2 7" xfId="29817" xr:uid="{00000000-0005-0000-0000-00009A700000}"/>
    <cellStyle name="Normal 3 3 3 3 2 7 2" xfId="29818" xr:uid="{00000000-0005-0000-0000-00009B700000}"/>
    <cellStyle name="Normal 3 3 3 3 2 8" xfId="29819" xr:uid="{00000000-0005-0000-0000-00009C700000}"/>
    <cellStyle name="Normal 3 3 3 3 2 8 2" xfId="29820" xr:uid="{00000000-0005-0000-0000-00009D700000}"/>
    <cellStyle name="Normal 3 3 3 3 2 9" xfId="29821" xr:uid="{00000000-0005-0000-0000-00009E700000}"/>
    <cellStyle name="Normal 3 3 3 3 3" xfId="29822" xr:uid="{00000000-0005-0000-0000-00009F700000}"/>
    <cellStyle name="Normal 3 3 3 3 3 2" xfId="29823" xr:uid="{00000000-0005-0000-0000-0000A0700000}"/>
    <cellStyle name="Normal 3 3 3 3 3 2 2" xfId="29824" xr:uid="{00000000-0005-0000-0000-0000A1700000}"/>
    <cellStyle name="Normal 3 3 3 3 3 2 2 2" xfId="29825" xr:uid="{00000000-0005-0000-0000-0000A2700000}"/>
    <cellStyle name="Normal 3 3 3 3 3 2 2 2 2" xfId="29826" xr:uid="{00000000-0005-0000-0000-0000A3700000}"/>
    <cellStyle name="Normal 3 3 3 3 3 2 2 2 2 2" xfId="29827" xr:uid="{00000000-0005-0000-0000-0000A4700000}"/>
    <cellStyle name="Normal 3 3 3 3 3 2 2 2 3" xfId="29828" xr:uid="{00000000-0005-0000-0000-0000A5700000}"/>
    <cellStyle name="Normal 3 3 3 3 3 2 2 3" xfId="29829" xr:uid="{00000000-0005-0000-0000-0000A6700000}"/>
    <cellStyle name="Normal 3 3 3 3 3 2 2 3 2" xfId="29830" xr:uid="{00000000-0005-0000-0000-0000A7700000}"/>
    <cellStyle name="Normal 3 3 3 3 3 2 2 4" xfId="29831" xr:uid="{00000000-0005-0000-0000-0000A8700000}"/>
    <cellStyle name="Normal 3 3 3 3 3 2 3" xfId="29832" xr:uid="{00000000-0005-0000-0000-0000A9700000}"/>
    <cellStyle name="Normal 3 3 3 3 3 2 3 2" xfId="29833" xr:uid="{00000000-0005-0000-0000-0000AA700000}"/>
    <cellStyle name="Normal 3 3 3 3 3 2 3 2 2" xfId="29834" xr:uid="{00000000-0005-0000-0000-0000AB700000}"/>
    <cellStyle name="Normal 3 3 3 3 3 2 3 3" xfId="29835" xr:uid="{00000000-0005-0000-0000-0000AC700000}"/>
    <cellStyle name="Normal 3 3 3 3 3 2 4" xfId="29836" xr:uid="{00000000-0005-0000-0000-0000AD700000}"/>
    <cellStyle name="Normal 3 3 3 3 3 2 4 2" xfId="29837" xr:uid="{00000000-0005-0000-0000-0000AE700000}"/>
    <cellStyle name="Normal 3 3 3 3 3 2 5" xfId="29838" xr:uid="{00000000-0005-0000-0000-0000AF700000}"/>
    <cellStyle name="Normal 3 3 3 3 3 3" xfId="29839" xr:uid="{00000000-0005-0000-0000-0000B0700000}"/>
    <cellStyle name="Normal 3 3 3 3 3 3 2" xfId="29840" xr:uid="{00000000-0005-0000-0000-0000B1700000}"/>
    <cellStyle name="Normal 3 3 3 3 3 3 2 2" xfId="29841" xr:uid="{00000000-0005-0000-0000-0000B2700000}"/>
    <cellStyle name="Normal 3 3 3 3 3 3 2 2 2" xfId="29842" xr:uid="{00000000-0005-0000-0000-0000B3700000}"/>
    <cellStyle name="Normal 3 3 3 3 3 3 2 3" xfId="29843" xr:uid="{00000000-0005-0000-0000-0000B4700000}"/>
    <cellStyle name="Normal 3 3 3 3 3 3 3" xfId="29844" xr:uid="{00000000-0005-0000-0000-0000B5700000}"/>
    <cellStyle name="Normal 3 3 3 3 3 3 3 2" xfId="29845" xr:uid="{00000000-0005-0000-0000-0000B6700000}"/>
    <cellStyle name="Normal 3 3 3 3 3 3 4" xfId="29846" xr:uid="{00000000-0005-0000-0000-0000B7700000}"/>
    <cellStyle name="Normal 3 3 3 3 3 4" xfId="29847" xr:uid="{00000000-0005-0000-0000-0000B8700000}"/>
    <cellStyle name="Normal 3 3 3 3 3 4 2" xfId="29848" xr:uid="{00000000-0005-0000-0000-0000B9700000}"/>
    <cellStyle name="Normal 3 3 3 3 3 4 2 2" xfId="29849" xr:uid="{00000000-0005-0000-0000-0000BA700000}"/>
    <cellStyle name="Normal 3 3 3 3 3 4 2 2 2" xfId="29850" xr:uid="{00000000-0005-0000-0000-0000BB700000}"/>
    <cellStyle name="Normal 3 3 3 3 3 4 2 3" xfId="29851" xr:uid="{00000000-0005-0000-0000-0000BC700000}"/>
    <cellStyle name="Normal 3 3 3 3 3 4 3" xfId="29852" xr:uid="{00000000-0005-0000-0000-0000BD700000}"/>
    <cellStyle name="Normal 3 3 3 3 3 4 3 2" xfId="29853" xr:uid="{00000000-0005-0000-0000-0000BE700000}"/>
    <cellStyle name="Normal 3 3 3 3 3 4 4" xfId="29854" xr:uid="{00000000-0005-0000-0000-0000BF700000}"/>
    <cellStyle name="Normal 3 3 3 3 3 5" xfId="29855" xr:uid="{00000000-0005-0000-0000-0000C0700000}"/>
    <cellStyle name="Normal 3 3 3 3 3 5 2" xfId="29856" xr:uid="{00000000-0005-0000-0000-0000C1700000}"/>
    <cellStyle name="Normal 3 3 3 3 3 5 2 2" xfId="29857" xr:uid="{00000000-0005-0000-0000-0000C2700000}"/>
    <cellStyle name="Normal 3 3 3 3 3 5 3" xfId="29858" xr:uid="{00000000-0005-0000-0000-0000C3700000}"/>
    <cellStyle name="Normal 3 3 3 3 3 6" xfId="29859" xr:uid="{00000000-0005-0000-0000-0000C4700000}"/>
    <cellStyle name="Normal 3 3 3 3 3 6 2" xfId="29860" xr:uid="{00000000-0005-0000-0000-0000C5700000}"/>
    <cellStyle name="Normal 3 3 3 3 3 7" xfId="29861" xr:uid="{00000000-0005-0000-0000-0000C6700000}"/>
    <cellStyle name="Normal 3 3 3 3 3 7 2" xfId="29862" xr:uid="{00000000-0005-0000-0000-0000C7700000}"/>
    <cellStyle name="Normal 3 3 3 3 3 8" xfId="29863" xr:uid="{00000000-0005-0000-0000-0000C8700000}"/>
    <cellStyle name="Normal 3 3 3 3 4" xfId="29864" xr:uid="{00000000-0005-0000-0000-0000C9700000}"/>
    <cellStyle name="Normal 3 3 3 3 4 2" xfId="29865" xr:uid="{00000000-0005-0000-0000-0000CA700000}"/>
    <cellStyle name="Normal 3 3 3 3 4 2 2" xfId="29866" xr:uid="{00000000-0005-0000-0000-0000CB700000}"/>
    <cellStyle name="Normal 3 3 3 3 4 2 2 2" xfId="29867" xr:uid="{00000000-0005-0000-0000-0000CC700000}"/>
    <cellStyle name="Normal 3 3 3 3 4 2 2 2 2" xfId="29868" xr:uid="{00000000-0005-0000-0000-0000CD700000}"/>
    <cellStyle name="Normal 3 3 3 3 4 2 2 3" xfId="29869" xr:uid="{00000000-0005-0000-0000-0000CE700000}"/>
    <cellStyle name="Normal 3 3 3 3 4 2 3" xfId="29870" xr:uid="{00000000-0005-0000-0000-0000CF700000}"/>
    <cellStyle name="Normal 3 3 3 3 4 2 3 2" xfId="29871" xr:uid="{00000000-0005-0000-0000-0000D0700000}"/>
    <cellStyle name="Normal 3 3 3 3 4 2 4" xfId="29872" xr:uid="{00000000-0005-0000-0000-0000D1700000}"/>
    <cellStyle name="Normal 3 3 3 3 4 3" xfId="29873" xr:uid="{00000000-0005-0000-0000-0000D2700000}"/>
    <cellStyle name="Normal 3 3 3 3 4 3 2" xfId="29874" xr:uid="{00000000-0005-0000-0000-0000D3700000}"/>
    <cellStyle name="Normal 3 3 3 3 4 3 2 2" xfId="29875" xr:uid="{00000000-0005-0000-0000-0000D4700000}"/>
    <cellStyle name="Normal 3 3 3 3 4 3 3" xfId="29876" xr:uid="{00000000-0005-0000-0000-0000D5700000}"/>
    <cellStyle name="Normal 3 3 3 3 4 4" xfId="29877" xr:uid="{00000000-0005-0000-0000-0000D6700000}"/>
    <cellStyle name="Normal 3 3 3 3 4 4 2" xfId="29878" xr:uid="{00000000-0005-0000-0000-0000D7700000}"/>
    <cellStyle name="Normal 3 3 3 3 4 5" xfId="29879" xr:uid="{00000000-0005-0000-0000-0000D8700000}"/>
    <cellStyle name="Normal 3 3 3 3 5" xfId="29880" xr:uid="{00000000-0005-0000-0000-0000D9700000}"/>
    <cellStyle name="Normal 3 3 3 3 5 2" xfId="29881" xr:uid="{00000000-0005-0000-0000-0000DA700000}"/>
    <cellStyle name="Normal 3 3 3 3 5 2 2" xfId="29882" xr:uid="{00000000-0005-0000-0000-0000DB700000}"/>
    <cellStyle name="Normal 3 3 3 3 5 2 2 2" xfId="29883" xr:uid="{00000000-0005-0000-0000-0000DC700000}"/>
    <cellStyle name="Normal 3 3 3 3 5 2 3" xfId="29884" xr:uid="{00000000-0005-0000-0000-0000DD700000}"/>
    <cellStyle name="Normal 3 3 3 3 5 3" xfId="29885" xr:uid="{00000000-0005-0000-0000-0000DE700000}"/>
    <cellStyle name="Normal 3 3 3 3 5 3 2" xfId="29886" xr:uid="{00000000-0005-0000-0000-0000DF700000}"/>
    <cellStyle name="Normal 3 3 3 3 5 4" xfId="29887" xr:uid="{00000000-0005-0000-0000-0000E0700000}"/>
    <cellStyle name="Normal 3 3 3 3 6" xfId="29888" xr:uid="{00000000-0005-0000-0000-0000E1700000}"/>
    <cellStyle name="Normal 3 3 3 3 6 2" xfId="29889" xr:uid="{00000000-0005-0000-0000-0000E2700000}"/>
    <cellStyle name="Normal 3 3 3 3 6 2 2" xfId="29890" xr:uid="{00000000-0005-0000-0000-0000E3700000}"/>
    <cellStyle name="Normal 3 3 3 3 6 2 2 2" xfId="29891" xr:uid="{00000000-0005-0000-0000-0000E4700000}"/>
    <cellStyle name="Normal 3 3 3 3 6 2 3" xfId="29892" xr:uid="{00000000-0005-0000-0000-0000E5700000}"/>
    <cellStyle name="Normal 3 3 3 3 6 3" xfId="29893" xr:uid="{00000000-0005-0000-0000-0000E6700000}"/>
    <cellStyle name="Normal 3 3 3 3 6 3 2" xfId="29894" xr:uid="{00000000-0005-0000-0000-0000E7700000}"/>
    <cellStyle name="Normal 3 3 3 3 6 4" xfId="29895" xr:uid="{00000000-0005-0000-0000-0000E8700000}"/>
    <cellStyle name="Normal 3 3 3 3 7" xfId="29896" xr:uid="{00000000-0005-0000-0000-0000E9700000}"/>
    <cellStyle name="Normal 3 3 3 3 7 2" xfId="29897" xr:uid="{00000000-0005-0000-0000-0000EA700000}"/>
    <cellStyle name="Normal 3 3 3 3 7 2 2" xfId="29898" xr:uid="{00000000-0005-0000-0000-0000EB700000}"/>
    <cellStyle name="Normal 3 3 3 3 7 3" xfId="29899" xr:uid="{00000000-0005-0000-0000-0000EC700000}"/>
    <cellStyle name="Normal 3 3 3 3 8" xfId="29900" xr:uid="{00000000-0005-0000-0000-0000ED700000}"/>
    <cellStyle name="Normal 3 3 3 3 8 2" xfId="29901" xr:uid="{00000000-0005-0000-0000-0000EE700000}"/>
    <cellStyle name="Normal 3 3 3 3 9" xfId="29902" xr:uid="{00000000-0005-0000-0000-0000EF700000}"/>
    <cellStyle name="Normal 3 3 3 3 9 2" xfId="29903" xr:uid="{00000000-0005-0000-0000-0000F0700000}"/>
    <cellStyle name="Normal 3 3 3 4" xfId="29904" xr:uid="{00000000-0005-0000-0000-0000F1700000}"/>
    <cellStyle name="Normal 3 3 3 4 10" xfId="29905" xr:uid="{00000000-0005-0000-0000-0000F2700000}"/>
    <cellStyle name="Normal 3 3 3 4 11" xfId="29906" xr:uid="{00000000-0005-0000-0000-0000F3700000}"/>
    <cellStyle name="Normal 3 3 3 4 2" xfId="29907" xr:uid="{00000000-0005-0000-0000-0000F4700000}"/>
    <cellStyle name="Normal 3 3 3 4 2 10" xfId="29908" xr:uid="{00000000-0005-0000-0000-0000F5700000}"/>
    <cellStyle name="Normal 3 3 3 4 2 2" xfId="29909" xr:uid="{00000000-0005-0000-0000-0000F6700000}"/>
    <cellStyle name="Normal 3 3 3 4 2 2 2" xfId="29910" xr:uid="{00000000-0005-0000-0000-0000F7700000}"/>
    <cellStyle name="Normal 3 3 3 4 2 2 2 2" xfId="29911" xr:uid="{00000000-0005-0000-0000-0000F8700000}"/>
    <cellStyle name="Normal 3 3 3 4 2 2 2 2 2" xfId="29912" xr:uid="{00000000-0005-0000-0000-0000F9700000}"/>
    <cellStyle name="Normal 3 3 3 4 2 2 2 2 2 2" xfId="29913" xr:uid="{00000000-0005-0000-0000-0000FA700000}"/>
    <cellStyle name="Normal 3 3 3 4 2 2 2 2 2 2 2" xfId="29914" xr:uid="{00000000-0005-0000-0000-0000FB700000}"/>
    <cellStyle name="Normal 3 3 3 4 2 2 2 2 2 3" xfId="29915" xr:uid="{00000000-0005-0000-0000-0000FC700000}"/>
    <cellStyle name="Normal 3 3 3 4 2 2 2 2 3" xfId="29916" xr:uid="{00000000-0005-0000-0000-0000FD700000}"/>
    <cellStyle name="Normal 3 3 3 4 2 2 2 2 3 2" xfId="29917" xr:uid="{00000000-0005-0000-0000-0000FE700000}"/>
    <cellStyle name="Normal 3 3 3 4 2 2 2 2 4" xfId="29918" xr:uid="{00000000-0005-0000-0000-0000FF700000}"/>
    <cellStyle name="Normal 3 3 3 4 2 2 2 3" xfId="29919" xr:uid="{00000000-0005-0000-0000-000000710000}"/>
    <cellStyle name="Normal 3 3 3 4 2 2 2 3 2" xfId="29920" xr:uid="{00000000-0005-0000-0000-000001710000}"/>
    <cellStyle name="Normal 3 3 3 4 2 2 2 3 2 2" xfId="29921" xr:uid="{00000000-0005-0000-0000-000002710000}"/>
    <cellStyle name="Normal 3 3 3 4 2 2 2 3 3" xfId="29922" xr:uid="{00000000-0005-0000-0000-000003710000}"/>
    <cellStyle name="Normal 3 3 3 4 2 2 2 4" xfId="29923" xr:uid="{00000000-0005-0000-0000-000004710000}"/>
    <cellStyle name="Normal 3 3 3 4 2 2 2 4 2" xfId="29924" xr:uid="{00000000-0005-0000-0000-000005710000}"/>
    <cellStyle name="Normal 3 3 3 4 2 2 2 5" xfId="29925" xr:uid="{00000000-0005-0000-0000-000006710000}"/>
    <cellStyle name="Normal 3 3 3 4 2 2 3" xfId="29926" xr:uid="{00000000-0005-0000-0000-000007710000}"/>
    <cellStyle name="Normal 3 3 3 4 2 2 3 2" xfId="29927" xr:uid="{00000000-0005-0000-0000-000008710000}"/>
    <cellStyle name="Normal 3 3 3 4 2 2 3 2 2" xfId="29928" xr:uid="{00000000-0005-0000-0000-000009710000}"/>
    <cellStyle name="Normal 3 3 3 4 2 2 3 2 2 2" xfId="29929" xr:uid="{00000000-0005-0000-0000-00000A710000}"/>
    <cellStyle name="Normal 3 3 3 4 2 2 3 2 3" xfId="29930" xr:uid="{00000000-0005-0000-0000-00000B710000}"/>
    <cellStyle name="Normal 3 3 3 4 2 2 3 3" xfId="29931" xr:uid="{00000000-0005-0000-0000-00000C710000}"/>
    <cellStyle name="Normal 3 3 3 4 2 2 3 3 2" xfId="29932" xr:uid="{00000000-0005-0000-0000-00000D710000}"/>
    <cellStyle name="Normal 3 3 3 4 2 2 3 4" xfId="29933" xr:uid="{00000000-0005-0000-0000-00000E710000}"/>
    <cellStyle name="Normal 3 3 3 4 2 2 4" xfId="29934" xr:uid="{00000000-0005-0000-0000-00000F710000}"/>
    <cellStyle name="Normal 3 3 3 4 2 2 4 2" xfId="29935" xr:uid="{00000000-0005-0000-0000-000010710000}"/>
    <cellStyle name="Normal 3 3 3 4 2 2 4 2 2" xfId="29936" xr:uid="{00000000-0005-0000-0000-000011710000}"/>
    <cellStyle name="Normal 3 3 3 4 2 2 4 2 2 2" xfId="29937" xr:uid="{00000000-0005-0000-0000-000012710000}"/>
    <cellStyle name="Normal 3 3 3 4 2 2 4 2 3" xfId="29938" xr:uid="{00000000-0005-0000-0000-000013710000}"/>
    <cellStyle name="Normal 3 3 3 4 2 2 4 3" xfId="29939" xr:uid="{00000000-0005-0000-0000-000014710000}"/>
    <cellStyle name="Normal 3 3 3 4 2 2 4 3 2" xfId="29940" xr:uid="{00000000-0005-0000-0000-000015710000}"/>
    <cellStyle name="Normal 3 3 3 4 2 2 4 4" xfId="29941" xr:uid="{00000000-0005-0000-0000-000016710000}"/>
    <cellStyle name="Normal 3 3 3 4 2 2 5" xfId="29942" xr:uid="{00000000-0005-0000-0000-000017710000}"/>
    <cellStyle name="Normal 3 3 3 4 2 2 5 2" xfId="29943" xr:uid="{00000000-0005-0000-0000-000018710000}"/>
    <cellStyle name="Normal 3 3 3 4 2 2 5 2 2" xfId="29944" xr:uid="{00000000-0005-0000-0000-000019710000}"/>
    <cellStyle name="Normal 3 3 3 4 2 2 5 3" xfId="29945" xr:uid="{00000000-0005-0000-0000-00001A710000}"/>
    <cellStyle name="Normal 3 3 3 4 2 2 6" xfId="29946" xr:uid="{00000000-0005-0000-0000-00001B710000}"/>
    <cellStyle name="Normal 3 3 3 4 2 2 6 2" xfId="29947" xr:uid="{00000000-0005-0000-0000-00001C710000}"/>
    <cellStyle name="Normal 3 3 3 4 2 2 7" xfId="29948" xr:uid="{00000000-0005-0000-0000-00001D710000}"/>
    <cellStyle name="Normal 3 3 3 4 2 2 7 2" xfId="29949" xr:uid="{00000000-0005-0000-0000-00001E710000}"/>
    <cellStyle name="Normal 3 3 3 4 2 2 8" xfId="29950" xr:uid="{00000000-0005-0000-0000-00001F710000}"/>
    <cellStyle name="Normal 3 3 3 4 2 3" xfId="29951" xr:uid="{00000000-0005-0000-0000-000020710000}"/>
    <cellStyle name="Normal 3 3 3 4 2 3 2" xfId="29952" xr:uid="{00000000-0005-0000-0000-000021710000}"/>
    <cellStyle name="Normal 3 3 3 4 2 3 2 2" xfId="29953" xr:uid="{00000000-0005-0000-0000-000022710000}"/>
    <cellStyle name="Normal 3 3 3 4 2 3 2 2 2" xfId="29954" xr:uid="{00000000-0005-0000-0000-000023710000}"/>
    <cellStyle name="Normal 3 3 3 4 2 3 2 2 2 2" xfId="29955" xr:uid="{00000000-0005-0000-0000-000024710000}"/>
    <cellStyle name="Normal 3 3 3 4 2 3 2 2 3" xfId="29956" xr:uid="{00000000-0005-0000-0000-000025710000}"/>
    <cellStyle name="Normal 3 3 3 4 2 3 2 3" xfId="29957" xr:uid="{00000000-0005-0000-0000-000026710000}"/>
    <cellStyle name="Normal 3 3 3 4 2 3 2 3 2" xfId="29958" xr:uid="{00000000-0005-0000-0000-000027710000}"/>
    <cellStyle name="Normal 3 3 3 4 2 3 2 4" xfId="29959" xr:uid="{00000000-0005-0000-0000-000028710000}"/>
    <cellStyle name="Normal 3 3 3 4 2 3 3" xfId="29960" xr:uid="{00000000-0005-0000-0000-000029710000}"/>
    <cellStyle name="Normal 3 3 3 4 2 3 3 2" xfId="29961" xr:uid="{00000000-0005-0000-0000-00002A710000}"/>
    <cellStyle name="Normal 3 3 3 4 2 3 3 2 2" xfId="29962" xr:uid="{00000000-0005-0000-0000-00002B710000}"/>
    <cellStyle name="Normal 3 3 3 4 2 3 3 3" xfId="29963" xr:uid="{00000000-0005-0000-0000-00002C710000}"/>
    <cellStyle name="Normal 3 3 3 4 2 3 4" xfId="29964" xr:uid="{00000000-0005-0000-0000-00002D710000}"/>
    <cellStyle name="Normal 3 3 3 4 2 3 4 2" xfId="29965" xr:uid="{00000000-0005-0000-0000-00002E710000}"/>
    <cellStyle name="Normal 3 3 3 4 2 3 5" xfId="29966" xr:uid="{00000000-0005-0000-0000-00002F710000}"/>
    <cellStyle name="Normal 3 3 3 4 2 4" xfId="29967" xr:uid="{00000000-0005-0000-0000-000030710000}"/>
    <cellStyle name="Normal 3 3 3 4 2 4 2" xfId="29968" xr:uid="{00000000-0005-0000-0000-000031710000}"/>
    <cellStyle name="Normal 3 3 3 4 2 4 2 2" xfId="29969" xr:uid="{00000000-0005-0000-0000-000032710000}"/>
    <cellStyle name="Normal 3 3 3 4 2 4 2 2 2" xfId="29970" xr:uid="{00000000-0005-0000-0000-000033710000}"/>
    <cellStyle name="Normal 3 3 3 4 2 4 2 3" xfId="29971" xr:uid="{00000000-0005-0000-0000-000034710000}"/>
    <cellStyle name="Normal 3 3 3 4 2 4 3" xfId="29972" xr:uid="{00000000-0005-0000-0000-000035710000}"/>
    <cellStyle name="Normal 3 3 3 4 2 4 3 2" xfId="29973" xr:uid="{00000000-0005-0000-0000-000036710000}"/>
    <cellStyle name="Normal 3 3 3 4 2 4 4" xfId="29974" xr:uid="{00000000-0005-0000-0000-000037710000}"/>
    <cellStyle name="Normal 3 3 3 4 2 5" xfId="29975" xr:uid="{00000000-0005-0000-0000-000038710000}"/>
    <cellStyle name="Normal 3 3 3 4 2 5 2" xfId="29976" xr:uid="{00000000-0005-0000-0000-000039710000}"/>
    <cellStyle name="Normal 3 3 3 4 2 5 2 2" xfId="29977" xr:uid="{00000000-0005-0000-0000-00003A710000}"/>
    <cellStyle name="Normal 3 3 3 4 2 5 2 2 2" xfId="29978" xr:uid="{00000000-0005-0000-0000-00003B710000}"/>
    <cellStyle name="Normal 3 3 3 4 2 5 2 3" xfId="29979" xr:uid="{00000000-0005-0000-0000-00003C710000}"/>
    <cellStyle name="Normal 3 3 3 4 2 5 3" xfId="29980" xr:uid="{00000000-0005-0000-0000-00003D710000}"/>
    <cellStyle name="Normal 3 3 3 4 2 5 3 2" xfId="29981" xr:uid="{00000000-0005-0000-0000-00003E710000}"/>
    <cellStyle name="Normal 3 3 3 4 2 5 4" xfId="29982" xr:uid="{00000000-0005-0000-0000-00003F710000}"/>
    <cellStyle name="Normal 3 3 3 4 2 6" xfId="29983" xr:uid="{00000000-0005-0000-0000-000040710000}"/>
    <cellStyle name="Normal 3 3 3 4 2 6 2" xfId="29984" xr:uid="{00000000-0005-0000-0000-000041710000}"/>
    <cellStyle name="Normal 3 3 3 4 2 6 2 2" xfId="29985" xr:uid="{00000000-0005-0000-0000-000042710000}"/>
    <cellStyle name="Normal 3 3 3 4 2 6 3" xfId="29986" xr:uid="{00000000-0005-0000-0000-000043710000}"/>
    <cellStyle name="Normal 3 3 3 4 2 7" xfId="29987" xr:uid="{00000000-0005-0000-0000-000044710000}"/>
    <cellStyle name="Normal 3 3 3 4 2 7 2" xfId="29988" xr:uid="{00000000-0005-0000-0000-000045710000}"/>
    <cellStyle name="Normal 3 3 3 4 2 8" xfId="29989" xr:uid="{00000000-0005-0000-0000-000046710000}"/>
    <cellStyle name="Normal 3 3 3 4 2 8 2" xfId="29990" xr:uid="{00000000-0005-0000-0000-000047710000}"/>
    <cellStyle name="Normal 3 3 3 4 2 9" xfId="29991" xr:uid="{00000000-0005-0000-0000-000048710000}"/>
    <cellStyle name="Normal 3 3 3 4 3" xfId="29992" xr:uid="{00000000-0005-0000-0000-000049710000}"/>
    <cellStyle name="Normal 3 3 3 4 3 2" xfId="29993" xr:uid="{00000000-0005-0000-0000-00004A710000}"/>
    <cellStyle name="Normal 3 3 3 4 3 2 2" xfId="29994" xr:uid="{00000000-0005-0000-0000-00004B710000}"/>
    <cellStyle name="Normal 3 3 3 4 3 2 2 2" xfId="29995" xr:uid="{00000000-0005-0000-0000-00004C710000}"/>
    <cellStyle name="Normal 3 3 3 4 3 2 2 2 2" xfId="29996" xr:uid="{00000000-0005-0000-0000-00004D710000}"/>
    <cellStyle name="Normal 3 3 3 4 3 2 2 2 2 2" xfId="29997" xr:uid="{00000000-0005-0000-0000-00004E710000}"/>
    <cellStyle name="Normal 3 3 3 4 3 2 2 2 3" xfId="29998" xr:uid="{00000000-0005-0000-0000-00004F710000}"/>
    <cellStyle name="Normal 3 3 3 4 3 2 2 3" xfId="29999" xr:uid="{00000000-0005-0000-0000-000050710000}"/>
    <cellStyle name="Normal 3 3 3 4 3 2 2 3 2" xfId="30000" xr:uid="{00000000-0005-0000-0000-000051710000}"/>
    <cellStyle name="Normal 3 3 3 4 3 2 2 4" xfId="30001" xr:uid="{00000000-0005-0000-0000-000052710000}"/>
    <cellStyle name="Normal 3 3 3 4 3 2 3" xfId="30002" xr:uid="{00000000-0005-0000-0000-000053710000}"/>
    <cellStyle name="Normal 3 3 3 4 3 2 3 2" xfId="30003" xr:uid="{00000000-0005-0000-0000-000054710000}"/>
    <cellStyle name="Normal 3 3 3 4 3 2 3 2 2" xfId="30004" xr:uid="{00000000-0005-0000-0000-000055710000}"/>
    <cellStyle name="Normal 3 3 3 4 3 2 3 3" xfId="30005" xr:uid="{00000000-0005-0000-0000-000056710000}"/>
    <cellStyle name="Normal 3 3 3 4 3 2 4" xfId="30006" xr:uid="{00000000-0005-0000-0000-000057710000}"/>
    <cellStyle name="Normal 3 3 3 4 3 2 4 2" xfId="30007" xr:uid="{00000000-0005-0000-0000-000058710000}"/>
    <cellStyle name="Normal 3 3 3 4 3 2 5" xfId="30008" xr:uid="{00000000-0005-0000-0000-000059710000}"/>
    <cellStyle name="Normal 3 3 3 4 3 3" xfId="30009" xr:uid="{00000000-0005-0000-0000-00005A710000}"/>
    <cellStyle name="Normal 3 3 3 4 3 3 2" xfId="30010" xr:uid="{00000000-0005-0000-0000-00005B710000}"/>
    <cellStyle name="Normal 3 3 3 4 3 3 2 2" xfId="30011" xr:uid="{00000000-0005-0000-0000-00005C710000}"/>
    <cellStyle name="Normal 3 3 3 4 3 3 2 2 2" xfId="30012" xr:uid="{00000000-0005-0000-0000-00005D710000}"/>
    <cellStyle name="Normal 3 3 3 4 3 3 2 3" xfId="30013" xr:uid="{00000000-0005-0000-0000-00005E710000}"/>
    <cellStyle name="Normal 3 3 3 4 3 3 3" xfId="30014" xr:uid="{00000000-0005-0000-0000-00005F710000}"/>
    <cellStyle name="Normal 3 3 3 4 3 3 3 2" xfId="30015" xr:uid="{00000000-0005-0000-0000-000060710000}"/>
    <cellStyle name="Normal 3 3 3 4 3 3 4" xfId="30016" xr:uid="{00000000-0005-0000-0000-000061710000}"/>
    <cellStyle name="Normal 3 3 3 4 3 4" xfId="30017" xr:uid="{00000000-0005-0000-0000-000062710000}"/>
    <cellStyle name="Normal 3 3 3 4 3 4 2" xfId="30018" xr:uid="{00000000-0005-0000-0000-000063710000}"/>
    <cellStyle name="Normal 3 3 3 4 3 4 2 2" xfId="30019" xr:uid="{00000000-0005-0000-0000-000064710000}"/>
    <cellStyle name="Normal 3 3 3 4 3 4 2 2 2" xfId="30020" xr:uid="{00000000-0005-0000-0000-000065710000}"/>
    <cellStyle name="Normal 3 3 3 4 3 4 2 3" xfId="30021" xr:uid="{00000000-0005-0000-0000-000066710000}"/>
    <cellStyle name="Normal 3 3 3 4 3 4 3" xfId="30022" xr:uid="{00000000-0005-0000-0000-000067710000}"/>
    <cellStyle name="Normal 3 3 3 4 3 4 3 2" xfId="30023" xr:uid="{00000000-0005-0000-0000-000068710000}"/>
    <cellStyle name="Normal 3 3 3 4 3 4 4" xfId="30024" xr:uid="{00000000-0005-0000-0000-000069710000}"/>
    <cellStyle name="Normal 3 3 3 4 3 5" xfId="30025" xr:uid="{00000000-0005-0000-0000-00006A710000}"/>
    <cellStyle name="Normal 3 3 3 4 3 5 2" xfId="30026" xr:uid="{00000000-0005-0000-0000-00006B710000}"/>
    <cellStyle name="Normal 3 3 3 4 3 5 2 2" xfId="30027" xr:uid="{00000000-0005-0000-0000-00006C710000}"/>
    <cellStyle name="Normal 3 3 3 4 3 5 3" xfId="30028" xr:uid="{00000000-0005-0000-0000-00006D710000}"/>
    <cellStyle name="Normal 3 3 3 4 3 6" xfId="30029" xr:uid="{00000000-0005-0000-0000-00006E710000}"/>
    <cellStyle name="Normal 3 3 3 4 3 6 2" xfId="30030" xr:uid="{00000000-0005-0000-0000-00006F710000}"/>
    <cellStyle name="Normal 3 3 3 4 3 7" xfId="30031" xr:uid="{00000000-0005-0000-0000-000070710000}"/>
    <cellStyle name="Normal 3 3 3 4 3 7 2" xfId="30032" xr:uid="{00000000-0005-0000-0000-000071710000}"/>
    <cellStyle name="Normal 3 3 3 4 3 8" xfId="30033" xr:uid="{00000000-0005-0000-0000-000072710000}"/>
    <cellStyle name="Normal 3 3 3 4 4" xfId="30034" xr:uid="{00000000-0005-0000-0000-000073710000}"/>
    <cellStyle name="Normal 3 3 3 4 4 2" xfId="30035" xr:uid="{00000000-0005-0000-0000-000074710000}"/>
    <cellStyle name="Normal 3 3 3 4 4 2 2" xfId="30036" xr:uid="{00000000-0005-0000-0000-000075710000}"/>
    <cellStyle name="Normal 3 3 3 4 4 2 2 2" xfId="30037" xr:uid="{00000000-0005-0000-0000-000076710000}"/>
    <cellStyle name="Normal 3 3 3 4 4 2 2 2 2" xfId="30038" xr:uid="{00000000-0005-0000-0000-000077710000}"/>
    <cellStyle name="Normal 3 3 3 4 4 2 2 3" xfId="30039" xr:uid="{00000000-0005-0000-0000-000078710000}"/>
    <cellStyle name="Normal 3 3 3 4 4 2 3" xfId="30040" xr:uid="{00000000-0005-0000-0000-000079710000}"/>
    <cellStyle name="Normal 3 3 3 4 4 2 3 2" xfId="30041" xr:uid="{00000000-0005-0000-0000-00007A710000}"/>
    <cellStyle name="Normal 3 3 3 4 4 2 4" xfId="30042" xr:uid="{00000000-0005-0000-0000-00007B710000}"/>
    <cellStyle name="Normal 3 3 3 4 4 3" xfId="30043" xr:uid="{00000000-0005-0000-0000-00007C710000}"/>
    <cellStyle name="Normal 3 3 3 4 4 3 2" xfId="30044" xr:uid="{00000000-0005-0000-0000-00007D710000}"/>
    <cellStyle name="Normal 3 3 3 4 4 3 2 2" xfId="30045" xr:uid="{00000000-0005-0000-0000-00007E710000}"/>
    <cellStyle name="Normal 3 3 3 4 4 3 3" xfId="30046" xr:uid="{00000000-0005-0000-0000-00007F710000}"/>
    <cellStyle name="Normal 3 3 3 4 4 4" xfId="30047" xr:uid="{00000000-0005-0000-0000-000080710000}"/>
    <cellStyle name="Normal 3 3 3 4 4 4 2" xfId="30048" xr:uid="{00000000-0005-0000-0000-000081710000}"/>
    <cellStyle name="Normal 3 3 3 4 4 5" xfId="30049" xr:uid="{00000000-0005-0000-0000-000082710000}"/>
    <cellStyle name="Normal 3 3 3 4 5" xfId="30050" xr:uid="{00000000-0005-0000-0000-000083710000}"/>
    <cellStyle name="Normal 3 3 3 4 5 2" xfId="30051" xr:uid="{00000000-0005-0000-0000-000084710000}"/>
    <cellStyle name="Normal 3 3 3 4 5 2 2" xfId="30052" xr:uid="{00000000-0005-0000-0000-000085710000}"/>
    <cellStyle name="Normal 3 3 3 4 5 2 2 2" xfId="30053" xr:uid="{00000000-0005-0000-0000-000086710000}"/>
    <cellStyle name="Normal 3 3 3 4 5 2 3" xfId="30054" xr:uid="{00000000-0005-0000-0000-000087710000}"/>
    <cellStyle name="Normal 3 3 3 4 5 3" xfId="30055" xr:uid="{00000000-0005-0000-0000-000088710000}"/>
    <cellStyle name="Normal 3 3 3 4 5 3 2" xfId="30056" xr:uid="{00000000-0005-0000-0000-000089710000}"/>
    <cellStyle name="Normal 3 3 3 4 5 4" xfId="30057" xr:uid="{00000000-0005-0000-0000-00008A710000}"/>
    <cellStyle name="Normal 3 3 3 4 6" xfId="30058" xr:uid="{00000000-0005-0000-0000-00008B710000}"/>
    <cellStyle name="Normal 3 3 3 4 6 2" xfId="30059" xr:uid="{00000000-0005-0000-0000-00008C710000}"/>
    <cellStyle name="Normal 3 3 3 4 6 2 2" xfId="30060" xr:uid="{00000000-0005-0000-0000-00008D710000}"/>
    <cellStyle name="Normal 3 3 3 4 6 2 2 2" xfId="30061" xr:uid="{00000000-0005-0000-0000-00008E710000}"/>
    <cellStyle name="Normal 3 3 3 4 6 2 3" xfId="30062" xr:uid="{00000000-0005-0000-0000-00008F710000}"/>
    <cellStyle name="Normal 3 3 3 4 6 3" xfId="30063" xr:uid="{00000000-0005-0000-0000-000090710000}"/>
    <cellStyle name="Normal 3 3 3 4 6 3 2" xfId="30064" xr:uid="{00000000-0005-0000-0000-000091710000}"/>
    <cellStyle name="Normal 3 3 3 4 6 4" xfId="30065" xr:uid="{00000000-0005-0000-0000-000092710000}"/>
    <cellStyle name="Normal 3 3 3 4 7" xfId="30066" xr:uid="{00000000-0005-0000-0000-000093710000}"/>
    <cellStyle name="Normal 3 3 3 4 7 2" xfId="30067" xr:uid="{00000000-0005-0000-0000-000094710000}"/>
    <cellStyle name="Normal 3 3 3 4 7 2 2" xfId="30068" xr:uid="{00000000-0005-0000-0000-000095710000}"/>
    <cellStyle name="Normal 3 3 3 4 7 3" xfId="30069" xr:uid="{00000000-0005-0000-0000-000096710000}"/>
    <cellStyle name="Normal 3 3 3 4 8" xfId="30070" xr:uid="{00000000-0005-0000-0000-000097710000}"/>
    <cellStyle name="Normal 3 3 3 4 8 2" xfId="30071" xr:uid="{00000000-0005-0000-0000-000098710000}"/>
    <cellStyle name="Normal 3 3 3 4 9" xfId="30072" xr:uid="{00000000-0005-0000-0000-000099710000}"/>
    <cellStyle name="Normal 3 3 3 4 9 2" xfId="30073" xr:uid="{00000000-0005-0000-0000-00009A710000}"/>
    <cellStyle name="Normal 3 3 3 5" xfId="30074" xr:uid="{00000000-0005-0000-0000-00009B710000}"/>
    <cellStyle name="Normal 3 3 3 5 10" xfId="30075" xr:uid="{00000000-0005-0000-0000-00009C710000}"/>
    <cellStyle name="Normal 3 3 3 5 11" xfId="30076" xr:uid="{00000000-0005-0000-0000-00009D710000}"/>
    <cellStyle name="Normal 3 3 3 5 2" xfId="30077" xr:uid="{00000000-0005-0000-0000-00009E710000}"/>
    <cellStyle name="Normal 3 3 3 5 2 2" xfId="30078" xr:uid="{00000000-0005-0000-0000-00009F710000}"/>
    <cellStyle name="Normal 3 3 3 5 2 2 2" xfId="30079" xr:uid="{00000000-0005-0000-0000-0000A0710000}"/>
    <cellStyle name="Normal 3 3 3 5 2 2 2 2" xfId="30080" xr:uid="{00000000-0005-0000-0000-0000A1710000}"/>
    <cellStyle name="Normal 3 3 3 5 2 2 2 2 2" xfId="30081" xr:uid="{00000000-0005-0000-0000-0000A2710000}"/>
    <cellStyle name="Normal 3 3 3 5 2 2 2 2 2 2" xfId="30082" xr:uid="{00000000-0005-0000-0000-0000A3710000}"/>
    <cellStyle name="Normal 3 3 3 5 2 2 2 2 2 2 2" xfId="30083" xr:uid="{00000000-0005-0000-0000-0000A4710000}"/>
    <cellStyle name="Normal 3 3 3 5 2 2 2 2 2 3" xfId="30084" xr:uid="{00000000-0005-0000-0000-0000A5710000}"/>
    <cellStyle name="Normal 3 3 3 5 2 2 2 2 3" xfId="30085" xr:uid="{00000000-0005-0000-0000-0000A6710000}"/>
    <cellStyle name="Normal 3 3 3 5 2 2 2 2 3 2" xfId="30086" xr:uid="{00000000-0005-0000-0000-0000A7710000}"/>
    <cellStyle name="Normal 3 3 3 5 2 2 2 2 4" xfId="30087" xr:uid="{00000000-0005-0000-0000-0000A8710000}"/>
    <cellStyle name="Normal 3 3 3 5 2 2 2 3" xfId="30088" xr:uid="{00000000-0005-0000-0000-0000A9710000}"/>
    <cellStyle name="Normal 3 3 3 5 2 2 2 3 2" xfId="30089" xr:uid="{00000000-0005-0000-0000-0000AA710000}"/>
    <cellStyle name="Normal 3 3 3 5 2 2 2 3 2 2" xfId="30090" xr:uid="{00000000-0005-0000-0000-0000AB710000}"/>
    <cellStyle name="Normal 3 3 3 5 2 2 2 3 3" xfId="30091" xr:uid="{00000000-0005-0000-0000-0000AC710000}"/>
    <cellStyle name="Normal 3 3 3 5 2 2 2 4" xfId="30092" xr:uid="{00000000-0005-0000-0000-0000AD710000}"/>
    <cellStyle name="Normal 3 3 3 5 2 2 2 4 2" xfId="30093" xr:uid="{00000000-0005-0000-0000-0000AE710000}"/>
    <cellStyle name="Normal 3 3 3 5 2 2 2 5" xfId="30094" xr:uid="{00000000-0005-0000-0000-0000AF710000}"/>
    <cellStyle name="Normal 3 3 3 5 2 2 3" xfId="30095" xr:uid="{00000000-0005-0000-0000-0000B0710000}"/>
    <cellStyle name="Normal 3 3 3 5 2 2 3 2" xfId="30096" xr:uid="{00000000-0005-0000-0000-0000B1710000}"/>
    <cellStyle name="Normal 3 3 3 5 2 2 3 2 2" xfId="30097" xr:uid="{00000000-0005-0000-0000-0000B2710000}"/>
    <cellStyle name="Normal 3 3 3 5 2 2 3 2 2 2" xfId="30098" xr:uid="{00000000-0005-0000-0000-0000B3710000}"/>
    <cellStyle name="Normal 3 3 3 5 2 2 3 2 3" xfId="30099" xr:uid="{00000000-0005-0000-0000-0000B4710000}"/>
    <cellStyle name="Normal 3 3 3 5 2 2 3 3" xfId="30100" xr:uid="{00000000-0005-0000-0000-0000B5710000}"/>
    <cellStyle name="Normal 3 3 3 5 2 2 3 3 2" xfId="30101" xr:uid="{00000000-0005-0000-0000-0000B6710000}"/>
    <cellStyle name="Normal 3 3 3 5 2 2 3 4" xfId="30102" xr:uid="{00000000-0005-0000-0000-0000B7710000}"/>
    <cellStyle name="Normal 3 3 3 5 2 2 4" xfId="30103" xr:uid="{00000000-0005-0000-0000-0000B8710000}"/>
    <cellStyle name="Normal 3 3 3 5 2 2 4 2" xfId="30104" xr:uid="{00000000-0005-0000-0000-0000B9710000}"/>
    <cellStyle name="Normal 3 3 3 5 2 2 4 2 2" xfId="30105" xr:uid="{00000000-0005-0000-0000-0000BA710000}"/>
    <cellStyle name="Normal 3 3 3 5 2 2 4 2 2 2" xfId="30106" xr:uid="{00000000-0005-0000-0000-0000BB710000}"/>
    <cellStyle name="Normal 3 3 3 5 2 2 4 2 3" xfId="30107" xr:uid="{00000000-0005-0000-0000-0000BC710000}"/>
    <cellStyle name="Normal 3 3 3 5 2 2 4 3" xfId="30108" xr:uid="{00000000-0005-0000-0000-0000BD710000}"/>
    <cellStyle name="Normal 3 3 3 5 2 2 4 3 2" xfId="30109" xr:uid="{00000000-0005-0000-0000-0000BE710000}"/>
    <cellStyle name="Normal 3 3 3 5 2 2 4 4" xfId="30110" xr:uid="{00000000-0005-0000-0000-0000BF710000}"/>
    <cellStyle name="Normal 3 3 3 5 2 2 5" xfId="30111" xr:uid="{00000000-0005-0000-0000-0000C0710000}"/>
    <cellStyle name="Normal 3 3 3 5 2 2 5 2" xfId="30112" xr:uid="{00000000-0005-0000-0000-0000C1710000}"/>
    <cellStyle name="Normal 3 3 3 5 2 2 5 2 2" xfId="30113" xr:uid="{00000000-0005-0000-0000-0000C2710000}"/>
    <cellStyle name="Normal 3 3 3 5 2 2 5 3" xfId="30114" xr:uid="{00000000-0005-0000-0000-0000C3710000}"/>
    <cellStyle name="Normal 3 3 3 5 2 2 6" xfId="30115" xr:uid="{00000000-0005-0000-0000-0000C4710000}"/>
    <cellStyle name="Normal 3 3 3 5 2 2 6 2" xfId="30116" xr:uid="{00000000-0005-0000-0000-0000C5710000}"/>
    <cellStyle name="Normal 3 3 3 5 2 2 7" xfId="30117" xr:uid="{00000000-0005-0000-0000-0000C6710000}"/>
    <cellStyle name="Normal 3 3 3 5 2 2 7 2" xfId="30118" xr:uid="{00000000-0005-0000-0000-0000C7710000}"/>
    <cellStyle name="Normal 3 3 3 5 2 2 8" xfId="30119" xr:uid="{00000000-0005-0000-0000-0000C8710000}"/>
    <cellStyle name="Normal 3 3 3 5 2 3" xfId="30120" xr:uid="{00000000-0005-0000-0000-0000C9710000}"/>
    <cellStyle name="Normal 3 3 3 5 2 3 2" xfId="30121" xr:uid="{00000000-0005-0000-0000-0000CA710000}"/>
    <cellStyle name="Normal 3 3 3 5 2 3 2 2" xfId="30122" xr:uid="{00000000-0005-0000-0000-0000CB710000}"/>
    <cellStyle name="Normal 3 3 3 5 2 3 2 2 2" xfId="30123" xr:uid="{00000000-0005-0000-0000-0000CC710000}"/>
    <cellStyle name="Normal 3 3 3 5 2 3 2 2 2 2" xfId="30124" xr:uid="{00000000-0005-0000-0000-0000CD710000}"/>
    <cellStyle name="Normal 3 3 3 5 2 3 2 2 3" xfId="30125" xr:uid="{00000000-0005-0000-0000-0000CE710000}"/>
    <cellStyle name="Normal 3 3 3 5 2 3 2 3" xfId="30126" xr:uid="{00000000-0005-0000-0000-0000CF710000}"/>
    <cellStyle name="Normal 3 3 3 5 2 3 2 3 2" xfId="30127" xr:uid="{00000000-0005-0000-0000-0000D0710000}"/>
    <cellStyle name="Normal 3 3 3 5 2 3 2 4" xfId="30128" xr:uid="{00000000-0005-0000-0000-0000D1710000}"/>
    <cellStyle name="Normal 3 3 3 5 2 3 3" xfId="30129" xr:uid="{00000000-0005-0000-0000-0000D2710000}"/>
    <cellStyle name="Normal 3 3 3 5 2 3 3 2" xfId="30130" xr:uid="{00000000-0005-0000-0000-0000D3710000}"/>
    <cellStyle name="Normal 3 3 3 5 2 3 3 2 2" xfId="30131" xr:uid="{00000000-0005-0000-0000-0000D4710000}"/>
    <cellStyle name="Normal 3 3 3 5 2 3 3 3" xfId="30132" xr:uid="{00000000-0005-0000-0000-0000D5710000}"/>
    <cellStyle name="Normal 3 3 3 5 2 3 4" xfId="30133" xr:uid="{00000000-0005-0000-0000-0000D6710000}"/>
    <cellStyle name="Normal 3 3 3 5 2 3 4 2" xfId="30134" xr:uid="{00000000-0005-0000-0000-0000D7710000}"/>
    <cellStyle name="Normal 3 3 3 5 2 3 5" xfId="30135" xr:uid="{00000000-0005-0000-0000-0000D8710000}"/>
    <cellStyle name="Normal 3 3 3 5 2 4" xfId="30136" xr:uid="{00000000-0005-0000-0000-0000D9710000}"/>
    <cellStyle name="Normal 3 3 3 5 2 4 2" xfId="30137" xr:uid="{00000000-0005-0000-0000-0000DA710000}"/>
    <cellStyle name="Normal 3 3 3 5 2 4 2 2" xfId="30138" xr:uid="{00000000-0005-0000-0000-0000DB710000}"/>
    <cellStyle name="Normal 3 3 3 5 2 4 2 2 2" xfId="30139" xr:uid="{00000000-0005-0000-0000-0000DC710000}"/>
    <cellStyle name="Normal 3 3 3 5 2 4 2 3" xfId="30140" xr:uid="{00000000-0005-0000-0000-0000DD710000}"/>
    <cellStyle name="Normal 3 3 3 5 2 4 3" xfId="30141" xr:uid="{00000000-0005-0000-0000-0000DE710000}"/>
    <cellStyle name="Normal 3 3 3 5 2 4 3 2" xfId="30142" xr:uid="{00000000-0005-0000-0000-0000DF710000}"/>
    <cellStyle name="Normal 3 3 3 5 2 4 4" xfId="30143" xr:uid="{00000000-0005-0000-0000-0000E0710000}"/>
    <cellStyle name="Normal 3 3 3 5 2 5" xfId="30144" xr:uid="{00000000-0005-0000-0000-0000E1710000}"/>
    <cellStyle name="Normal 3 3 3 5 2 5 2" xfId="30145" xr:uid="{00000000-0005-0000-0000-0000E2710000}"/>
    <cellStyle name="Normal 3 3 3 5 2 5 2 2" xfId="30146" xr:uid="{00000000-0005-0000-0000-0000E3710000}"/>
    <cellStyle name="Normal 3 3 3 5 2 5 2 2 2" xfId="30147" xr:uid="{00000000-0005-0000-0000-0000E4710000}"/>
    <cellStyle name="Normal 3 3 3 5 2 5 2 3" xfId="30148" xr:uid="{00000000-0005-0000-0000-0000E5710000}"/>
    <cellStyle name="Normal 3 3 3 5 2 5 3" xfId="30149" xr:uid="{00000000-0005-0000-0000-0000E6710000}"/>
    <cellStyle name="Normal 3 3 3 5 2 5 3 2" xfId="30150" xr:uid="{00000000-0005-0000-0000-0000E7710000}"/>
    <cellStyle name="Normal 3 3 3 5 2 5 4" xfId="30151" xr:uid="{00000000-0005-0000-0000-0000E8710000}"/>
    <cellStyle name="Normal 3 3 3 5 2 6" xfId="30152" xr:uid="{00000000-0005-0000-0000-0000E9710000}"/>
    <cellStyle name="Normal 3 3 3 5 2 6 2" xfId="30153" xr:uid="{00000000-0005-0000-0000-0000EA710000}"/>
    <cellStyle name="Normal 3 3 3 5 2 6 2 2" xfId="30154" xr:uid="{00000000-0005-0000-0000-0000EB710000}"/>
    <cellStyle name="Normal 3 3 3 5 2 6 3" xfId="30155" xr:uid="{00000000-0005-0000-0000-0000EC710000}"/>
    <cellStyle name="Normal 3 3 3 5 2 7" xfId="30156" xr:uid="{00000000-0005-0000-0000-0000ED710000}"/>
    <cellStyle name="Normal 3 3 3 5 2 7 2" xfId="30157" xr:uid="{00000000-0005-0000-0000-0000EE710000}"/>
    <cellStyle name="Normal 3 3 3 5 2 8" xfId="30158" xr:uid="{00000000-0005-0000-0000-0000EF710000}"/>
    <cellStyle name="Normal 3 3 3 5 2 8 2" xfId="30159" xr:uid="{00000000-0005-0000-0000-0000F0710000}"/>
    <cellStyle name="Normal 3 3 3 5 2 9" xfId="30160" xr:uid="{00000000-0005-0000-0000-0000F1710000}"/>
    <cellStyle name="Normal 3 3 3 5 3" xfId="30161" xr:uid="{00000000-0005-0000-0000-0000F2710000}"/>
    <cellStyle name="Normal 3 3 3 5 3 2" xfId="30162" xr:uid="{00000000-0005-0000-0000-0000F3710000}"/>
    <cellStyle name="Normal 3 3 3 5 3 2 2" xfId="30163" xr:uid="{00000000-0005-0000-0000-0000F4710000}"/>
    <cellStyle name="Normal 3 3 3 5 3 2 2 2" xfId="30164" xr:uid="{00000000-0005-0000-0000-0000F5710000}"/>
    <cellStyle name="Normal 3 3 3 5 3 2 2 2 2" xfId="30165" xr:uid="{00000000-0005-0000-0000-0000F6710000}"/>
    <cellStyle name="Normal 3 3 3 5 3 2 2 2 2 2" xfId="30166" xr:uid="{00000000-0005-0000-0000-0000F7710000}"/>
    <cellStyle name="Normal 3 3 3 5 3 2 2 2 3" xfId="30167" xr:uid="{00000000-0005-0000-0000-0000F8710000}"/>
    <cellStyle name="Normal 3 3 3 5 3 2 2 3" xfId="30168" xr:uid="{00000000-0005-0000-0000-0000F9710000}"/>
    <cellStyle name="Normal 3 3 3 5 3 2 2 3 2" xfId="30169" xr:uid="{00000000-0005-0000-0000-0000FA710000}"/>
    <cellStyle name="Normal 3 3 3 5 3 2 2 4" xfId="30170" xr:uid="{00000000-0005-0000-0000-0000FB710000}"/>
    <cellStyle name="Normal 3 3 3 5 3 2 3" xfId="30171" xr:uid="{00000000-0005-0000-0000-0000FC710000}"/>
    <cellStyle name="Normal 3 3 3 5 3 2 3 2" xfId="30172" xr:uid="{00000000-0005-0000-0000-0000FD710000}"/>
    <cellStyle name="Normal 3 3 3 5 3 2 3 2 2" xfId="30173" xr:uid="{00000000-0005-0000-0000-0000FE710000}"/>
    <cellStyle name="Normal 3 3 3 5 3 2 3 3" xfId="30174" xr:uid="{00000000-0005-0000-0000-0000FF710000}"/>
    <cellStyle name="Normal 3 3 3 5 3 2 4" xfId="30175" xr:uid="{00000000-0005-0000-0000-000000720000}"/>
    <cellStyle name="Normal 3 3 3 5 3 2 4 2" xfId="30176" xr:uid="{00000000-0005-0000-0000-000001720000}"/>
    <cellStyle name="Normal 3 3 3 5 3 2 5" xfId="30177" xr:uid="{00000000-0005-0000-0000-000002720000}"/>
    <cellStyle name="Normal 3 3 3 5 3 3" xfId="30178" xr:uid="{00000000-0005-0000-0000-000003720000}"/>
    <cellStyle name="Normal 3 3 3 5 3 3 2" xfId="30179" xr:uid="{00000000-0005-0000-0000-000004720000}"/>
    <cellStyle name="Normal 3 3 3 5 3 3 2 2" xfId="30180" xr:uid="{00000000-0005-0000-0000-000005720000}"/>
    <cellStyle name="Normal 3 3 3 5 3 3 2 2 2" xfId="30181" xr:uid="{00000000-0005-0000-0000-000006720000}"/>
    <cellStyle name="Normal 3 3 3 5 3 3 2 3" xfId="30182" xr:uid="{00000000-0005-0000-0000-000007720000}"/>
    <cellStyle name="Normal 3 3 3 5 3 3 3" xfId="30183" xr:uid="{00000000-0005-0000-0000-000008720000}"/>
    <cellStyle name="Normal 3 3 3 5 3 3 3 2" xfId="30184" xr:uid="{00000000-0005-0000-0000-000009720000}"/>
    <cellStyle name="Normal 3 3 3 5 3 3 4" xfId="30185" xr:uid="{00000000-0005-0000-0000-00000A720000}"/>
    <cellStyle name="Normal 3 3 3 5 3 4" xfId="30186" xr:uid="{00000000-0005-0000-0000-00000B720000}"/>
    <cellStyle name="Normal 3 3 3 5 3 4 2" xfId="30187" xr:uid="{00000000-0005-0000-0000-00000C720000}"/>
    <cellStyle name="Normal 3 3 3 5 3 4 2 2" xfId="30188" xr:uid="{00000000-0005-0000-0000-00000D720000}"/>
    <cellStyle name="Normal 3 3 3 5 3 4 2 2 2" xfId="30189" xr:uid="{00000000-0005-0000-0000-00000E720000}"/>
    <cellStyle name="Normal 3 3 3 5 3 4 2 3" xfId="30190" xr:uid="{00000000-0005-0000-0000-00000F720000}"/>
    <cellStyle name="Normal 3 3 3 5 3 4 3" xfId="30191" xr:uid="{00000000-0005-0000-0000-000010720000}"/>
    <cellStyle name="Normal 3 3 3 5 3 4 3 2" xfId="30192" xr:uid="{00000000-0005-0000-0000-000011720000}"/>
    <cellStyle name="Normal 3 3 3 5 3 4 4" xfId="30193" xr:uid="{00000000-0005-0000-0000-000012720000}"/>
    <cellStyle name="Normal 3 3 3 5 3 5" xfId="30194" xr:uid="{00000000-0005-0000-0000-000013720000}"/>
    <cellStyle name="Normal 3 3 3 5 3 5 2" xfId="30195" xr:uid="{00000000-0005-0000-0000-000014720000}"/>
    <cellStyle name="Normal 3 3 3 5 3 5 2 2" xfId="30196" xr:uid="{00000000-0005-0000-0000-000015720000}"/>
    <cellStyle name="Normal 3 3 3 5 3 5 3" xfId="30197" xr:uid="{00000000-0005-0000-0000-000016720000}"/>
    <cellStyle name="Normal 3 3 3 5 3 6" xfId="30198" xr:uid="{00000000-0005-0000-0000-000017720000}"/>
    <cellStyle name="Normal 3 3 3 5 3 6 2" xfId="30199" xr:uid="{00000000-0005-0000-0000-000018720000}"/>
    <cellStyle name="Normal 3 3 3 5 3 7" xfId="30200" xr:uid="{00000000-0005-0000-0000-000019720000}"/>
    <cellStyle name="Normal 3 3 3 5 3 7 2" xfId="30201" xr:uid="{00000000-0005-0000-0000-00001A720000}"/>
    <cellStyle name="Normal 3 3 3 5 3 8" xfId="30202" xr:uid="{00000000-0005-0000-0000-00001B720000}"/>
    <cellStyle name="Normal 3 3 3 5 4" xfId="30203" xr:uid="{00000000-0005-0000-0000-00001C720000}"/>
    <cellStyle name="Normal 3 3 3 5 4 2" xfId="30204" xr:uid="{00000000-0005-0000-0000-00001D720000}"/>
    <cellStyle name="Normal 3 3 3 5 4 2 2" xfId="30205" xr:uid="{00000000-0005-0000-0000-00001E720000}"/>
    <cellStyle name="Normal 3 3 3 5 4 2 2 2" xfId="30206" xr:uid="{00000000-0005-0000-0000-00001F720000}"/>
    <cellStyle name="Normal 3 3 3 5 4 2 2 2 2" xfId="30207" xr:uid="{00000000-0005-0000-0000-000020720000}"/>
    <cellStyle name="Normal 3 3 3 5 4 2 2 3" xfId="30208" xr:uid="{00000000-0005-0000-0000-000021720000}"/>
    <cellStyle name="Normal 3 3 3 5 4 2 3" xfId="30209" xr:uid="{00000000-0005-0000-0000-000022720000}"/>
    <cellStyle name="Normal 3 3 3 5 4 2 3 2" xfId="30210" xr:uid="{00000000-0005-0000-0000-000023720000}"/>
    <cellStyle name="Normal 3 3 3 5 4 2 4" xfId="30211" xr:uid="{00000000-0005-0000-0000-000024720000}"/>
    <cellStyle name="Normal 3 3 3 5 4 3" xfId="30212" xr:uid="{00000000-0005-0000-0000-000025720000}"/>
    <cellStyle name="Normal 3 3 3 5 4 3 2" xfId="30213" xr:uid="{00000000-0005-0000-0000-000026720000}"/>
    <cellStyle name="Normal 3 3 3 5 4 3 2 2" xfId="30214" xr:uid="{00000000-0005-0000-0000-000027720000}"/>
    <cellStyle name="Normal 3 3 3 5 4 3 3" xfId="30215" xr:uid="{00000000-0005-0000-0000-000028720000}"/>
    <cellStyle name="Normal 3 3 3 5 4 4" xfId="30216" xr:uid="{00000000-0005-0000-0000-000029720000}"/>
    <cellStyle name="Normal 3 3 3 5 4 4 2" xfId="30217" xr:uid="{00000000-0005-0000-0000-00002A720000}"/>
    <cellStyle name="Normal 3 3 3 5 4 5" xfId="30218" xr:uid="{00000000-0005-0000-0000-00002B720000}"/>
    <cellStyle name="Normal 3 3 3 5 5" xfId="30219" xr:uid="{00000000-0005-0000-0000-00002C720000}"/>
    <cellStyle name="Normal 3 3 3 5 5 2" xfId="30220" xr:uid="{00000000-0005-0000-0000-00002D720000}"/>
    <cellStyle name="Normal 3 3 3 5 5 2 2" xfId="30221" xr:uid="{00000000-0005-0000-0000-00002E720000}"/>
    <cellStyle name="Normal 3 3 3 5 5 2 2 2" xfId="30222" xr:uid="{00000000-0005-0000-0000-00002F720000}"/>
    <cellStyle name="Normal 3 3 3 5 5 2 3" xfId="30223" xr:uid="{00000000-0005-0000-0000-000030720000}"/>
    <cellStyle name="Normal 3 3 3 5 5 3" xfId="30224" xr:uid="{00000000-0005-0000-0000-000031720000}"/>
    <cellStyle name="Normal 3 3 3 5 5 3 2" xfId="30225" xr:uid="{00000000-0005-0000-0000-000032720000}"/>
    <cellStyle name="Normal 3 3 3 5 5 4" xfId="30226" xr:uid="{00000000-0005-0000-0000-000033720000}"/>
    <cellStyle name="Normal 3 3 3 5 6" xfId="30227" xr:uid="{00000000-0005-0000-0000-000034720000}"/>
    <cellStyle name="Normal 3 3 3 5 6 2" xfId="30228" xr:uid="{00000000-0005-0000-0000-000035720000}"/>
    <cellStyle name="Normal 3 3 3 5 6 2 2" xfId="30229" xr:uid="{00000000-0005-0000-0000-000036720000}"/>
    <cellStyle name="Normal 3 3 3 5 6 2 2 2" xfId="30230" xr:uid="{00000000-0005-0000-0000-000037720000}"/>
    <cellStyle name="Normal 3 3 3 5 6 2 3" xfId="30231" xr:uid="{00000000-0005-0000-0000-000038720000}"/>
    <cellStyle name="Normal 3 3 3 5 6 3" xfId="30232" xr:uid="{00000000-0005-0000-0000-000039720000}"/>
    <cellStyle name="Normal 3 3 3 5 6 3 2" xfId="30233" xr:uid="{00000000-0005-0000-0000-00003A720000}"/>
    <cellStyle name="Normal 3 3 3 5 6 4" xfId="30234" xr:uid="{00000000-0005-0000-0000-00003B720000}"/>
    <cellStyle name="Normal 3 3 3 5 7" xfId="30235" xr:uid="{00000000-0005-0000-0000-00003C720000}"/>
    <cellStyle name="Normal 3 3 3 5 7 2" xfId="30236" xr:uid="{00000000-0005-0000-0000-00003D720000}"/>
    <cellStyle name="Normal 3 3 3 5 7 2 2" xfId="30237" xr:uid="{00000000-0005-0000-0000-00003E720000}"/>
    <cellStyle name="Normal 3 3 3 5 7 3" xfId="30238" xr:uid="{00000000-0005-0000-0000-00003F720000}"/>
    <cellStyle name="Normal 3 3 3 5 8" xfId="30239" xr:uid="{00000000-0005-0000-0000-000040720000}"/>
    <cellStyle name="Normal 3 3 3 5 8 2" xfId="30240" xr:uid="{00000000-0005-0000-0000-000041720000}"/>
    <cellStyle name="Normal 3 3 3 5 9" xfId="30241" xr:uid="{00000000-0005-0000-0000-000042720000}"/>
    <cellStyle name="Normal 3 3 3 5 9 2" xfId="30242" xr:uid="{00000000-0005-0000-0000-000043720000}"/>
    <cellStyle name="Normal 3 3 3 6" xfId="30243" xr:uid="{00000000-0005-0000-0000-000044720000}"/>
    <cellStyle name="Normal 3 3 3 6 2" xfId="30244" xr:uid="{00000000-0005-0000-0000-000045720000}"/>
    <cellStyle name="Normal 3 3 3 6 2 2" xfId="30245" xr:uid="{00000000-0005-0000-0000-000046720000}"/>
    <cellStyle name="Normal 3 3 3 6 2 2 2" xfId="30246" xr:uid="{00000000-0005-0000-0000-000047720000}"/>
    <cellStyle name="Normal 3 3 3 6 2 2 2 2" xfId="30247" xr:uid="{00000000-0005-0000-0000-000048720000}"/>
    <cellStyle name="Normal 3 3 3 6 2 2 2 2 2" xfId="30248" xr:uid="{00000000-0005-0000-0000-000049720000}"/>
    <cellStyle name="Normal 3 3 3 6 2 2 2 2 2 2" xfId="30249" xr:uid="{00000000-0005-0000-0000-00004A720000}"/>
    <cellStyle name="Normal 3 3 3 6 2 2 2 2 3" xfId="30250" xr:uid="{00000000-0005-0000-0000-00004B720000}"/>
    <cellStyle name="Normal 3 3 3 6 2 2 2 3" xfId="30251" xr:uid="{00000000-0005-0000-0000-00004C720000}"/>
    <cellStyle name="Normal 3 3 3 6 2 2 2 3 2" xfId="30252" xr:uid="{00000000-0005-0000-0000-00004D720000}"/>
    <cellStyle name="Normal 3 3 3 6 2 2 2 4" xfId="30253" xr:uid="{00000000-0005-0000-0000-00004E720000}"/>
    <cellStyle name="Normal 3 3 3 6 2 2 3" xfId="30254" xr:uid="{00000000-0005-0000-0000-00004F720000}"/>
    <cellStyle name="Normal 3 3 3 6 2 2 3 2" xfId="30255" xr:uid="{00000000-0005-0000-0000-000050720000}"/>
    <cellStyle name="Normal 3 3 3 6 2 2 3 2 2" xfId="30256" xr:uid="{00000000-0005-0000-0000-000051720000}"/>
    <cellStyle name="Normal 3 3 3 6 2 2 3 3" xfId="30257" xr:uid="{00000000-0005-0000-0000-000052720000}"/>
    <cellStyle name="Normal 3 3 3 6 2 2 4" xfId="30258" xr:uid="{00000000-0005-0000-0000-000053720000}"/>
    <cellStyle name="Normal 3 3 3 6 2 2 4 2" xfId="30259" xr:uid="{00000000-0005-0000-0000-000054720000}"/>
    <cellStyle name="Normal 3 3 3 6 2 2 5" xfId="30260" xr:uid="{00000000-0005-0000-0000-000055720000}"/>
    <cellStyle name="Normal 3 3 3 6 2 3" xfId="30261" xr:uid="{00000000-0005-0000-0000-000056720000}"/>
    <cellStyle name="Normal 3 3 3 6 2 3 2" xfId="30262" xr:uid="{00000000-0005-0000-0000-000057720000}"/>
    <cellStyle name="Normal 3 3 3 6 2 3 2 2" xfId="30263" xr:uid="{00000000-0005-0000-0000-000058720000}"/>
    <cellStyle name="Normal 3 3 3 6 2 3 2 2 2" xfId="30264" xr:uid="{00000000-0005-0000-0000-000059720000}"/>
    <cellStyle name="Normal 3 3 3 6 2 3 2 3" xfId="30265" xr:uid="{00000000-0005-0000-0000-00005A720000}"/>
    <cellStyle name="Normal 3 3 3 6 2 3 3" xfId="30266" xr:uid="{00000000-0005-0000-0000-00005B720000}"/>
    <cellStyle name="Normal 3 3 3 6 2 3 3 2" xfId="30267" xr:uid="{00000000-0005-0000-0000-00005C720000}"/>
    <cellStyle name="Normal 3 3 3 6 2 3 4" xfId="30268" xr:uid="{00000000-0005-0000-0000-00005D720000}"/>
    <cellStyle name="Normal 3 3 3 6 2 4" xfId="30269" xr:uid="{00000000-0005-0000-0000-00005E720000}"/>
    <cellStyle name="Normal 3 3 3 6 2 4 2" xfId="30270" xr:uid="{00000000-0005-0000-0000-00005F720000}"/>
    <cellStyle name="Normal 3 3 3 6 2 4 2 2" xfId="30271" xr:uid="{00000000-0005-0000-0000-000060720000}"/>
    <cellStyle name="Normal 3 3 3 6 2 4 2 2 2" xfId="30272" xr:uid="{00000000-0005-0000-0000-000061720000}"/>
    <cellStyle name="Normal 3 3 3 6 2 4 2 3" xfId="30273" xr:uid="{00000000-0005-0000-0000-000062720000}"/>
    <cellStyle name="Normal 3 3 3 6 2 4 3" xfId="30274" xr:uid="{00000000-0005-0000-0000-000063720000}"/>
    <cellStyle name="Normal 3 3 3 6 2 4 3 2" xfId="30275" xr:uid="{00000000-0005-0000-0000-000064720000}"/>
    <cellStyle name="Normal 3 3 3 6 2 4 4" xfId="30276" xr:uid="{00000000-0005-0000-0000-000065720000}"/>
    <cellStyle name="Normal 3 3 3 6 2 5" xfId="30277" xr:uid="{00000000-0005-0000-0000-000066720000}"/>
    <cellStyle name="Normal 3 3 3 6 2 5 2" xfId="30278" xr:uid="{00000000-0005-0000-0000-000067720000}"/>
    <cellStyle name="Normal 3 3 3 6 2 5 2 2" xfId="30279" xr:uid="{00000000-0005-0000-0000-000068720000}"/>
    <cellStyle name="Normal 3 3 3 6 2 5 3" xfId="30280" xr:uid="{00000000-0005-0000-0000-000069720000}"/>
    <cellStyle name="Normal 3 3 3 6 2 6" xfId="30281" xr:uid="{00000000-0005-0000-0000-00006A720000}"/>
    <cellStyle name="Normal 3 3 3 6 2 6 2" xfId="30282" xr:uid="{00000000-0005-0000-0000-00006B720000}"/>
    <cellStyle name="Normal 3 3 3 6 2 7" xfId="30283" xr:uid="{00000000-0005-0000-0000-00006C720000}"/>
    <cellStyle name="Normal 3 3 3 6 2 7 2" xfId="30284" xr:uid="{00000000-0005-0000-0000-00006D720000}"/>
    <cellStyle name="Normal 3 3 3 6 2 8" xfId="30285" xr:uid="{00000000-0005-0000-0000-00006E720000}"/>
    <cellStyle name="Normal 3 3 3 6 3" xfId="30286" xr:uid="{00000000-0005-0000-0000-00006F720000}"/>
    <cellStyle name="Normal 3 3 3 6 3 2" xfId="30287" xr:uid="{00000000-0005-0000-0000-000070720000}"/>
    <cellStyle name="Normal 3 3 3 6 3 2 2" xfId="30288" xr:uid="{00000000-0005-0000-0000-000071720000}"/>
    <cellStyle name="Normal 3 3 3 6 3 2 2 2" xfId="30289" xr:uid="{00000000-0005-0000-0000-000072720000}"/>
    <cellStyle name="Normal 3 3 3 6 3 2 2 2 2" xfId="30290" xr:uid="{00000000-0005-0000-0000-000073720000}"/>
    <cellStyle name="Normal 3 3 3 6 3 2 2 3" xfId="30291" xr:uid="{00000000-0005-0000-0000-000074720000}"/>
    <cellStyle name="Normal 3 3 3 6 3 2 3" xfId="30292" xr:uid="{00000000-0005-0000-0000-000075720000}"/>
    <cellStyle name="Normal 3 3 3 6 3 2 3 2" xfId="30293" xr:uid="{00000000-0005-0000-0000-000076720000}"/>
    <cellStyle name="Normal 3 3 3 6 3 2 4" xfId="30294" xr:uid="{00000000-0005-0000-0000-000077720000}"/>
    <cellStyle name="Normal 3 3 3 6 3 3" xfId="30295" xr:uid="{00000000-0005-0000-0000-000078720000}"/>
    <cellStyle name="Normal 3 3 3 6 3 3 2" xfId="30296" xr:uid="{00000000-0005-0000-0000-000079720000}"/>
    <cellStyle name="Normal 3 3 3 6 3 3 2 2" xfId="30297" xr:uid="{00000000-0005-0000-0000-00007A720000}"/>
    <cellStyle name="Normal 3 3 3 6 3 3 3" xfId="30298" xr:uid="{00000000-0005-0000-0000-00007B720000}"/>
    <cellStyle name="Normal 3 3 3 6 3 4" xfId="30299" xr:uid="{00000000-0005-0000-0000-00007C720000}"/>
    <cellStyle name="Normal 3 3 3 6 3 4 2" xfId="30300" xr:uid="{00000000-0005-0000-0000-00007D720000}"/>
    <cellStyle name="Normal 3 3 3 6 3 5" xfId="30301" xr:uid="{00000000-0005-0000-0000-00007E720000}"/>
    <cellStyle name="Normal 3 3 3 6 4" xfId="30302" xr:uid="{00000000-0005-0000-0000-00007F720000}"/>
    <cellStyle name="Normal 3 3 3 6 4 2" xfId="30303" xr:uid="{00000000-0005-0000-0000-000080720000}"/>
    <cellStyle name="Normal 3 3 3 6 4 2 2" xfId="30304" xr:uid="{00000000-0005-0000-0000-000081720000}"/>
    <cellStyle name="Normal 3 3 3 6 4 2 2 2" xfId="30305" xr:uid="{00000000-0005-0000-0000-000082720000}"/>
    <cellStyle name="Normal 3 3 3 6 4 2 3" xfId="30306" xr:uid="{00000000-0005-0000-0000-000083720000}"/>
    <cellStyle name="Normal 3 3 3 6 4 3" xfId="30307" xr:uid="{00000000-0005-0000-0000-000084720000}"/>
    <cellStyle name="Normal 3 3 3 6 4 3 2" xfId="30308" xr:uid="{00000000-0005-0000-0000-000085720000}"/>
    <cellStyle name="Normal 3 3 3 6 4 4" xfId="30309" xr:uid="{00000000-0005-0000-0000-000086720000}"/>
    <cellStyle name="Normal 3 3 3 6 5" xfId="30310" xr:uid="{00000000-0005-0000-0000-000087720000}"/>
    <cellStyle name="Normal 3 3 3 6 5 2" xfId="30311" xr:uid="{00000000-0005-0000-0000-000088720000}"/>
    <cellStyle name="Normal 3 3 3 6 5 2 2" xfId="30312" xr:uid="{00000000-0005-0000-0000-000089720000}"/>
    <cellStyle name="Normal 3 3 3 6 5 2 2 2" xfId="30313" xr:uid="{00000000-0005-0000-0000-00008A720000}"/>
    <cellStyle name="Normal 3 3 3 6 5 2 3" xfId="30314" xr:uid="{00000000-0005-0000-0000-00008B720000}"/>
    <cellStyle name="Normal 3 3 3 6 5 3" xfId="30315" xr:uid="{00000000-0005-0000-0000-00008C720000}"/>
    <cellStyle name="Normal 3 3 3 6 5 3 2" xfId="30316" xr:uid="{00000000-0005-0000-0000-00008D720000}"/>
    <cellStyle name="Normal 3 3 3 6 5 4" xfId="30317" xr:uid="{00000000-0005-0000-0000-00008E720000}"/>
    <cellStyle name="Normal 3 3 3 6 6" xfId="30318" xr:uid="{00000000-0005-0000-0000-00008F720000}"/>
    <cellStyle name="Normal 3 3 3 6 6 2" xfId="30319" xr:uid="{00000000-0005-0000-0000-000090720000}"/>
    <cellStyle name="Normal 3 3 3 6 6 2 2" xfId="30320" xr:uid="{00000000-0005-0000-0000-000091720000}"/>
    <cellStyle name="Normal 3 3 3 6 6 3" xfId="30321" xr:uid="{00000000-0005-0000-0000-000092720000}"/>
    <cellStyle name="Normal 3 3 3 6 7" xfId="30322" xr:uid="{00000000-0005-0000-0000-000093720000}"/>
    <cellStyle name="Normal 3 3 3 6 7 2" xfId="30323" xr:uid="{00000000-0005-0000-0000-000094720000}"/>
    <cellStyle name="Normal 3 3 3 6 8" xfId="30324" xr:uid="{00000000-0005-0000-0000-000095720000}"/>
    <cellStyle name="Normal 3 3 3 6 8 2" xfId="30325" xr:uid="{00000000-0005-0000-0000-000096720000}"/>
    <cellStyle name="Normal 3 3 3 6 9" xfId="30326" xr:uid="{00000000-0005-0000-0000-000097720000}"/>
    <cellStyle name="Normal 3 3 3 7" xfId="30327" xr:uid="{00000000-0005-0000-0000-000098720000}"/>
    <cellStyle name="Normal 3 3 3 7 2" xfId="30328" xr:uid="{00000000-0005-0000-0000-000099720000}"/>
    <cellStyle name="Normal 3 3 3 7 2 2" xfId="30329" xr:uid="{00000000-0005-0000-0000-00009A720000}"/>
    <cellStyle name="Normal 3 3 3 7 2 2 2" xfId="30330" xr:uid="{00000000-0005-0000-0000-00009B720000}"/>
    <cellStyle name="Normal 3 3 3 7 2 2 2 2" xfId="30331" xr:uid="{00000000-0005-0000-0000-00009C720000}"/>
    <cellStyle name="Normal 3 3 3 7 2 2 2 2 2" xfId="30332" xr:uid="{00000000-0005-0000-0000-00009D720000}"/>
    <cellStyle name="Normal 3 3 3 7 2 2 2 3" xfId="30333" xr:uid="{00000000-0005-0000-0000-00009E720000}"/>
    <cellStyle name="Normal 3 3 3 7 2 2 3" xfId="30334" xr:uid="{00000000-0005-0000-0000-00009F720000}"/>
    <cellStyle name="Normal 3 3 3 7 2 2 3 2" xfId="30335" xr:uid="{00000000-0005-0000-0000-0000A0720000}"/>
    <cellStyle name="Normal 3 3 3 7 2 2 4" xfId="30336" xr:uid="{00000000-0005-0000-0000-0000A1720000}"/>
    <cellStyle name="Normal 3 3 3 7 2 3" xfId="30337" xr:uid="{00000000-0005-0000-0000-0000A2720000}"/>
    <cellStyle name="Normal 3 3 3 7 2 3 2" xfId="30338" xr:uid="{00000000-0005-0000-0000-0000A3720000}"/>
    <cellStyle name="Normal 3 3 3 7 2 3 2 2" xfId="30339" xr:uid="{00000000-0005-0000-0000-0000A4720000}"/>
    <cellStyle name="Normal 3 3 3 7 2 3 3" xfId="30340" xr:uid="{00000000-0005-0000-0000-0000A5720000}"/>
    <cellStyle name="Normal 3 3 3 7 2 4" xfId="30341" xr:uid="{00000000-0005-0000-0000-0000A6720000}"/>
    <cellStyle name="Normal 3 3 3 7 2 4 2" xfId="30342" xr:uid="{00000000-0005-0000-0000-0000A7720000}"/>
    <cellStyle name="Normal 3 3 3 7 2 5" xfId="30343" xr:uid="{00000000-0005-0000-0000-0000A8720000}"/>
    <cellStyle name="Normal 3 3 3 7 3" xfId="30344" xr:uid="{00000000-0005-0000-0000-0000A9720000}"/>
    <cellStyle name="Normal 3 3 3 7 3 2" xfId="30345" xr:uid="{00000000-0005-0000-0000-0000AA720000}"/>
    <cellStyle name="Normal 3 3 3 7 3 2 2" xfId="30346" xr:uid="{00000000-0005-0000-0000-0000AB720000}"/>
    <cellStyle name="Normal 3 3 3 7 3 2 2 2" xfId="30347" xr:uid="{00000000-0005-0000-0000-0000AC720000}"/>
    <cellStyle name="Normal 3 3 3 7 3 2 3" xfId="30348" xr:uid="{00000000-0005-0000-0000-0000AD720000}"/>
    <cellStyle name="Normal 3 3 3 7 3 3" xfId="30349" xr:uid="{00000000-0005-0000-0000-0000AE720000}"/>
    <cellStyle name="Normal 3 3 3 7 3 3 2" xfId="30350" xr:uid="{00000000-0005-0000-0000-0000AF720000}"/>
    <cellStyle name="Normal 3 3 3 7 3 4" xfId="30351" xr:uid="{00000000-0005-0000-0000-0000B0720000}"/>
    <cellStyle name="Normal 3 3 3 7 4" xfId="30352" xr:uid="{00000000-0005-0000-0000-0000B1720000}"/>
    <cellStyle name="Normal 3 3 3 7 4 2" xfId="30353" xr:uid="{00000000-0005-0000-0000-0000B2720000}"/>
    <cellStyle name="Normal 3 3 3 7 4 2 2" xfId="30354" xr:uid="{00000000-0005-0000-0000-0000B3720000}"/>
    <cellStyle name="Normal 3 3 3 7 4 2 2 2" xfId="30355" xr:uid="{00000000-0005-0000-0000-0000B4720000}"/>
    <cellStyle name="Normal 3 3 3 7 4 2 3" xfId="30356" xr:uid="{00000000-0005-0000-0000-0000B5720000}"/>
    <cellStyle name="Normal 3 3 3 7 4 3" xfId="30357" xr:uid="{00000000-0005-0000-0000-0000B6720000}"/>
    <cellStyle name="Normal 3 3 3 7 4 3 2" xfId="30358" xr:uid="{00000000-0005-0000-0000-0000B7720000}"/>
    <cellStyle name="Normal 3 3 3 7 4 4" xfId="30359" xr:uid="{00000000-0005-0000-0000-0000B8720000}"/>
    <cellStyle name="Normal 3 3 3 7 5" xfId="30360" xr:uid="{00000000-0005-0000-0000-0000B9720000}"/>
    <cellStyle name="Normal 3 3 3 7 5 2" xfId="30361" xr:uid="{00000000-0005-0000-0000-0000BA720000}"/>
    <cellStyle name="Normal 3 3 3 7 5 2 2" xfId="30362" xr:uid="{00000000-0005-0000-0000-0000BB720000}"/>
    <cellStyle name="Normal 3 3 3 7 5 3" xfId="30363" xr:uid="{00000000-0005-0000-0000-0000BC720000}"/>
    <cellStyle name="Normal 3 3 3 7 6" xfId="30364" xr:uid="{00000000-0005-0000-0000-0000BD720000}"/>
    <cellStyle name="Normal 3 3 3 7 6 2" xfId="30365" xr:uid="{00000000-0005-0000-0000-0000BE720000}"/>
    <cellStyle name="Normal 3 3 3 7 7" xfId="30366" xr:uid="{00000000-0005-0000-0000-0000BF720000}"/>
    <cellStyle name="Normal 3 3 3 7 7 2" xfId="30367" xr:uid="{00000000-0005-0000-0000-0000C0720000}"/>
    <cellStyle name="Normal 3 3 3 7 8" xfId="30368" xr:uid="{00000000-0005-0000-0000-0000C1720000}"/>
    <cellStyle name="Normal 3 3 3 8" xfId="30369" xr:uid="{00000000-0005-0000-0000-0000C2720000}"/>
    <cellStyle name="Normal 3 3 3 8 2" xfId="30370" xr:uid="{00000000-0005-0000-0000-0000C3720000}"/>
    <cellStyle name="Normal 3 3 3 8 2 2" xfId="30371" xr:uid="{00000000-0005-0000-0000-0000C4720000}"/>
    <cellStyle name="Normal 3 3 3 8 2 2 2" xfId="30372" xr:uid="{00000000-0005-0000-0000-0000C5720000}"/>
    <cellStyle name="Normal 3 3 3 8 2 2 2 2" xfId="30373" xr:uid="{00000000-0005-0000-0000-0000C6720000}"/>
    <cellStyle name="Normal 3 3 3 8 2 2 2 2 2" xfId="30374" xr:uid="{00000000-0005-0000-0000-0000C7720000}"/>
    <cellStyle name="Normal 3 3 3 8 2 2 2 3" xfId="30375" xr:uid="{00000000-0005-0000-0000-0000C8720000}"/>
    <cellStyle name="Normal 3 3 3 8 2 2 3" xfId="30376" xr:uid="{00000000-0005-0000-0000-0000C9720000}"/>
    <cellStyle name="Normal 3 3 3 8 2 2 3 2" xfId="30377" xr:uid="{00000000-0005-0000-0000-0000CA720000}"/>
    <cellStyle name="Normal 3 3 3 8 2 2 4" xfId="30378" xr:uid="{00000000-0005-0000-0000-0000CB720000}"/>
    <cellStyle name="Normal 3 3 3 8 2 3" xfId="30379" xr:uid="{00000000-0005-0000-0000-0000CC720000}"/>
    <cellStyle name="Normal 3 3 3 8 2 3 2" xfId="30380" xr:uid="{00000000-0005-0000-0000-0000CD720000}"/>
    <cellStyle name="Normal 3 3 3 8 2 3 2 2" xfId="30381" xr:uid="{00000000-0005-0000-0000-0000CE720000}"/>
    <cellStyle name="Normal 3 3 3 8 2 3 3" xfId="30382" xr:uid="{00000000-0005-0000-0000-0000CF720000}"/>
    <cellStyle name="Normal 3 3 3 8 2 4" xfId="30383" xr:uid="{00000000-0005-0000-0000-0000D0720000}"/>
    <cellStyle name="Normal 3 3 3 8 2 4 2" xfId="30384" xr:uid="{00000000-0005-0000-0000-0000D1720000}"/>
    <cellStyle name="Normal 3 3 3 8 2 5" xfId="30385" xr:uid="{00000000-0005-0000-0000-0000D2720000}"/>
    <cellStyle name="Normal 3 3 3 8 3" xfId="30386" xr:uid="{00000000-0005-0000-0000-0000D3720000}"/>
    <cellStyle name="Normal 3 3 3 8 3 2" xfId="30387" xr:uid="{00000000-0005-0000-0000-0000D4720000}"/>
    <cellStyle name="Normal 3 3 3 8 3 2 2" xfId="30388" xr:uid="{00000000-0005-0000-0000-0000D5720000}"/>
    <cellStyle name="Normal 3 3 3 8 3 2 2 2" xfId="30389" xr:uid="{00000000-0005-0000-0000-0000D6720000}"/>
    <cellStyle name="Normal 3 3 3 8 3 2 3" xfId="30390" xr:uid="{00000000-0005-0000-0000-0000D7720000}"/>
    <cellStyle name="Normal 3 3 3 8 3 3" xfId="30391" xr:uid="{00000000-0005-0000-0000-0000D8720000}"/>
    <cellStyle name="Normal 3 3 3 8 3 3 2" xfId="30392" xr:uid="{00000000-0005-0000-0000-0000D9720000}"/>
    <cellStyle name="Normal 3 3 3 8 3 4" xfId="30393" xr:uid="{00000000-0005-0000-0000-0000DA720000}"/>
    <cellStyle name="Normal 3 3 3 8 4" xfId="30394" xr:uid="{00000000-0005-0000-0000-0000DB720000}"/>
    <cellStyle name="Normal 3 3 3 8 4 2" xfId="30395" xr:uid="{00000000-0005-0000-0000-0000DC720000}"/>
    <cellStyle name="Normal 3 3 3 8 4 2 2" xfId="30396" xr:uid="{00000000-0005-0000-0000-0000DD720000}"/>
    <cellStyle name="Normal 3 3 3 8 4 2 2 2" xfId="30397" xr:uid="{00000000-0005-0000-0000-0000DE720000}"/>
    <cellStyle name="Normal 3 3 3 8 4 2 3" xfId="30398" xr:uid="{00000000-0005-0000-0000-0000DF720000}"/>
    <cellStyle name="Normal 3 3 3 8 4 3" xfId="30399" xr:uid="{00000000-0005-0000-0000-0000E0720000}"/>
    <cellStyle name="Normal 3 3 3 8 4 3 2" xfId="30400" xr:uid="{00000000-0005-0000-0000-0000E1720000}"/>
    <cellStyle name="Normal 3 3 3 8 4 4" xfId="30401" xr:uid="{00000000-0005-0000-0000-0000E2720000}"/>
    <cellStyle name="Normal 3 3 3 8 5" xfId="30402" xr:uid="{00000000-0005-0000-0000-0000E3720000}"/>
    <cellStyle name="Normal 3 3 3 8 5 2" xfId="30403" xr:uid="{00000000-0005-0000-0000-0000E4720000}"/>
    <cellStyle name="Normal 3 3 3 8 5 2 2" xfId="30404" xr:uid="{00000000-0005-0000-0000-0000E5720000}"/>
    <cellStyle name="Normal 3 3 3 8 5 3" xfId="30405" xr:uid="{00000000-0005-0000-0000-0000E6720000}"/>
    <cellStyle name="Normal 3 3 3 8 6" xfId="30406" xr:uid="{00000000-0005-0000-0000-0000E7720000}"/>
    <cellStyle name="Normal 3 3 3 8 6 2" xfId="30407" xr:uid="{00000000-0005-0000-0000-0000E8720000}"/>
    <cellStyle name="Normal 3 3 3 8 7" xfId="30408" xr:uid="{00000000-0005-0000-0000-0000E9720000}"/>
    <cellStyle name="Normal 3 3 3 8 7 2" xfId="30409" xr:uid="{00000000-0005-0000-0000-0000EA720000}"/>
    <cellStyle name="Normal 3 3 3 8 8" xfId="30410" xr:uid="{00000000-0005-0000-0000-0000EB720000}"/>
    <cellStyle name="Normal 3 3 3 9" xfId="30411" xr:uid="{00000000-0005-0000-0000-0000EC720000}"/>
    <cellStyle name="Normal 3 3 3 9 2" xfId="30412" xr:uid="{00000000-0005-0000-0000-0000ED720000}"/>
    <cellStyle name="Normal 3 3 3 9 2 2" xfId="30413" xr:uid="{00000000-0005-0000-0000-0000EE720000}"/>
    <cellStyle name="Normal 3 3 3 9 2 2 2" xfId="30414" xr:uid="{00000000-0005-0000-0000-0000EF720000}"/>
    <cellStyle name="Normal 3 3 3 9 2 2 2 2" xfId="30415" xr:uid="{00000000-0005-0000-0000-0000F0720000}"/>
    <cellStyle name="Normal 3 3 3 9 2 2 2 2 2" xfId="30416" xr:uid="{00000000-0005-0000-0000-0000F1720000}"/>
    <cellStyle name="Normal 3 3 3 9 2 2 2 3" xfId="30417" xr:uid="{00000000-0005-0000-0000-0000F2720000}"/>
    <cellStyle name="Normal 3 3 3 9 2 2 3" xfId="30418" xr:uid="{00000000-0005-0000-0000-0000F3720000}"/>
    <cellStyle name="Normal 3 3 3 9 2 2 3 2" xfId="30419" xr:uid="{00000000-0005-0000-0000-0000F4720000}"/>
    <cellStyle name="Normal 3 3 3 9 2 2 4" xfId="30420" xr:uid="{00000000-0005-0000-0000-0000F5720000}"/>
    <cellStyle name="Normal 3 3 3 9 2 3" xfId="30421" xr:uid="{00000000-0005-0000-0000-0000F6720000}"/>
    <cellStyle name="Normal 3 3 3 9 2 3 2" xfId="30422" xr:uid="{00000000-0005-0000-0000-0000F7720000}"/>
    <cellStyle name="Normal 3 3 3 9 2 3 2 2" xfId="30423" xr:uid="{00000000-0005-0000-0000-0000F8720000}"/>
    <cellStyle name="Normal 3 3 3 9 2 3 3" xfId="30424" xr:uid="{00000000-0005-0000-0000-0000F9720000}"/>
    <cellStyle name="Normal 3 3 3 9 2 4" xfId="30425" xr:uid="{00000000-0005-0000-0000-0000FA720000}"/>
    <cellStyle name="Normal 3 3 3 9 2 4 2" xfId="30426" xr:uid="{00000000-0005-0000-0000-0000FB720000}"/>
    <cellStyle name="Normal 3 3 3 9 2 5" xfId="30427" xr:uid="{00000000-0005-0000-0000-0000FC720000}"/>
    <cellStyle name="Normal 3 3 3 9 3" xfId="30428" xr:uid="{00000000-0005-0000-0000-0000FD720000}"/>
    <cellStyle name="Normal 3 3 3 9 3 2" xfId="30429" xr:uid="{00000000-0005-0000-0000-0000FE720000}"/>
    <cellStyle name="Normal 3 3 3 9 3 2 2" xfId="30430" xr:uid="{00000000-0005-0000-0000-0000FF720000}"/>
    <cellStyle name="Normal 3 3 3 9 3 2 2 2" xfId="30431" xr:uid="{00000000-0005-0000-0000-000000730000}"/>
    <cellStyle name="Normal 3 3 3 9 3 2 3" xfId="30432" xr:uid="{00000000-0005-0000-0000-000001730000}"/>
    <cellStyle name="Normal 3 3 3 9 3 3" xfId="30433" xr:uid="{00000000-0005-0000-0000-000002730000}"/>
    <cellStyle name="Normal 3 3 3 9 3 3 2" xfId="30434" xr:uid="{00000000-0005-0000-0000-000003730000}"/>
    <cellStyle name="Normal 3 3 3 9 3 4" xfId="30435" xr:uid="{00000000-0005-0000-0000-000004730000}"/>
    <cellStyle name="Normal 3 3 3 9 4" xfId="30436" xr:uid="{00000000-0005-0000-0000-000005730000}"/>
    <cellStyle name="Normal 3 3 3 9 4 2" xfId="30437" xr:uid="{00000000-0005-0000-0000-000006730000}"/>
    <cellStyle name="Normal 3 3 3 9 4 2 2" xfId="30438" xr:uid="{00000000-0005-0000-0000-000007730000}"/>
    <cellStyle name="Normal 3 3 3 9 4 3" xfId="30439" xr:uid="{00000000-0005-0000-0000-000008730000}"/>
    <cellStyle name="Normal 3 3 3 9 5" xfId="30440" xr:uid="{00000000-0005-0000-0000-000009730000}"/>
    <cellStyle name="Normal 3 3 3 9 5 2" xfId="30441" xr:uid="{00000000-0005-0000-0000-00000A730000}"/>
    <cellStyle name="Normal 3 3 3 9 6" xfId="30442" xr:uid="{00000000-0005-0000-0000-00000B730000}"/>
    <cellStyle name="Normal 3 3 3_T-straight with PEDs adjustor" xfId="30443" xr:uid="{00000000-0005-0000-0000-00000C730000}"/>
    <cellStyle name="Normal 3 3 4" xfId="1285" xr:uid="{00000000-0005-0000-0000-00000D730000}"/>
    <cellStyle name="Normal 3 3 4 10" xfId="30444" xr:uid="{00000000-0005-0000-0000-00000E730000}"/>
    <cellStyle name="Normal 3 3 4 10 2" xfId="30445" xr:uid="{00000000-0005-0000-0000-00000F730000}"/>
    <cellStyle name="Normal 3 3 4 10 2 2" xfId="30446" xr:uid="{00000000-0005-0000-0000-000010730000}"/>
    <cellStyle name="Normal 3 3 4 10 2 2 2" xfId="30447" xr:uid="{00000000-0005-0000-0000-000011730000}"/>
    <cellStyle name="Normal 3 3 4 10 2 3" xfId="30448" xr:uid="{00000000-0005-0000-0000-000012730000}"/>
    <cellStyle name="Normal 3 3 4 10 3" xfId="30449" xr:uid="{00000000-0005-0000-0000-000013730000}"/>
    <cellStyle name="Normal 3 3 4 10 3 2" xfId="30450" xr:uid="{00000000-0005-0000-0000-000014730000}"/>
    <cellStyle name="Normal 3 3 4 10 4" xfId="30451" xr:uid="{00000000-0005-0000-0000-000015730000}"/>
    <cellStyle name="Normal 3 3 4 11" xfId="30452" xr:uid="{00000000-0005-0000-0000-000016730000}"/>
    <cellStyle name="Normal 3 3 4 11 2" xfId="30453" xr:uid="{00000000-0005-0000-0000-000017730000}"/>
    <cellStyle name="Normal 3 3 4 11 2 2" xfId="30454" xr:uid="{00000000-0005-0000-0000-000018730000}"/>
    <cellStyle name="Normal 3 3 4 11 2 2 2" xfId="30455" xr:uid="{00000000-0005-0000-0000-000019730000}"/>
    <cellStyle name="Normal 3 3 4 11 2 3" xfId="30456" xr:uid="{00000000-0005-0000-0000-00001A730000}"/>
    <cellStyle name="Normal 3 3 4 11 3" xfId="30457" xr:uid="{00000000-0005-0000-0000-00001B730000}"/>
    <cellStyle name="Normal 3 3 4 11 3 2" xfId="30458" xr:uid="{00000000-0005-0000-0000-00001C730000}"/>
    <cellStyle name="Normal 3 3 4 11 4" xfId="30459" xr:uid="{00000000-0005-0000-0000-00001D730000}"/>
    <cellStyle name="Normal 3 3 4 12" xfId="30460" xr:uid="{00000000-0005-0000-0000-00001E730000}"/>
    <cellStyle name="Normal 3 3 4 12 2" xfId="30461" xr:uid="{00000000-0005-0000-0000-00001F730000}"/>
    <cellStyle name="Normal 3 3 4 12 2 2" xfId="30462" xr:uid="{00000000-0005-0000-0000-000020730000}"/>
    <cellStyle name="Normal 3 3 4 12 2 2 2" xfId="30463" xr:uid="{00000000-0005-0000-0000-000021730000}"/>
    <cellStyle name="Normal 3 3 4 12 2 3" xfId="30464" xr:uid="{00000000-0005-0000-0000-000022730000}"/>
    <cellStyle name="Normal 3 3 4 12 3" xfId="30465" xr:uid="{00000000-0005-0000-0000-000023730000}"/>
    <cellStyle name="Normal 3 3 4 12 3 2" xfId="30466" xr:uid="{00000000-0005-0000-0000-000024730000}"/>
    <cellStyle name="Normal 3 3 4 12 4" xfId="30467" xr:uid="{00000000-0005-0000-0000-000025730000}"/>
    <cellStyle name="Normal 3 3 4 13" xfId="30468" xr:uid="{00000000-0005-0000-0000-000026730000}"/>
    <cellStyle name="Normal 3 3 4 13 2" xfId="30469" xr:uid="{00000000-0005-0000-0000-000027730000}"/>
    <cellStyle name="Normal 3 3 4 13 2 2" xfId="30470" xr:uid="{00000000-0005-0000-0000-000028730000}"/>
    <cellStyle name="Normal 3 3 4 13 3" xfId="30471" xr:uid="{00000000-0005-0000-0000-000029730000}"/>
    <cellStyle name="Normal 3 3 4 14" xfId="30472" xr:uid="{00000000-0005-0000-0000-00002A730000}"/>
    <cellStyle name="Normal 3 3 4 14 2" xfId="30473" xr:uid="{00000000-0005-0000-0000-00002B730000}"/>
    <cellStyle name="Normal 3 3 4 15" xfId="30474" xr:uid="{00000000-0005-0000-0000-00002C730000}"/>
    <cellStyle name="Normal 3 3 4 15 2" xfId="30475" xr:uid="{00000000-0005-0000-0000-00002D730000}"/>
    <cellStyle name="Normal 3 3 4 16" xfId="30476" xr:uid="{00000000-0005-0000-0000-00002E730000}"/>
    <cellStyle name="Normal 3 3 4 17" xfId="30477" xr:uid="{00000000-0005-0000-0000-00002F730000}"/>
    <cellStyle name="Normal 3 3 4 2" xfId="1286" xr:uid="{00000000-0005-0000-0000-000030730000}"/>
    <cellStyle name="Normal 3 3 4 2 10" xfId="30478" xr:uid="{00000000-0005-0000-0000-000031730000}"/>
    <cellStyle name="Normal 3 3 4 2 11" xfId="30479" xr:uid="{00000000-0005-0000-0000-000032730000}"/>
    <cellStyle name="Normal 3 3 4 2 2" xfId="30480" xr:uid="{00000000-0005-0000-0000-000033730000}"/>
    <cellStyle name="Normal 3 3 4 2 2 10" xfId="30481" xr:uid="{00000000-0005-0000-0000-000034730000}"/>
    <cellStyle name="Normal 3 3 4 2 2 2" xfId="30482" xr:uid="{00000000-0005-0000-0000-000035730000}"/>
    <cellStyle name="Normal 3 3 4 2 2 2 2" xfId="30483" xr:uid="{00000000-0005-0000-0000-000036730000}"/>
    <cellStyle name="Normal 3 3 4 2 2 2 2 2" xfId="30484" xr:uid="{00000000-0005-0000-0000-000037730000}"/>
    <cellStyle name="Normal 3 3 4 2 2 2 2 2 2" xfId="30485" xr:uid="{00000000-0005-0000-0000-000038730000}"/>
    <cellStyle name="Normal 3 3 4 2 2 2 2 2 2 2" xfId="30486" xr:uid="{00000000-0005-0000-0000-000039730000}"/>
    <cellStyle name="Normal 3 3 4 2 2 2 2 2 2 2 2" xfId="30487" xr:uid="{00000000-0005-0000-0000-00003A730000}"/>
    <cellStyle name="Normal 3 3 4 2 2 2 2 2 2 3" xfId="30488" xr:uid="{00000000-0005-0000-0000-00003B730000}"/>
    <cellStyle name="Normal 3 3 4 2 2 2 2 2 3" xfId="30489" xr:uid="{00000000-0005-0000-0000-00003C730000}"/>
    <cellStyle name="Normal 3 3 4 2 2 2 2 2 3 2" xfId="30490" xr:uid="{00000000-0005-0000-0000-00003D730000}"/>
    <cellStyle name="Normal 3 3 4 2 2 2 2 2 4" xfId="30491" xr:uid="{00000000-0005-0000-0000-00003E730000}"/>
    <cellStyle name="Normal 3 3 4 2 2 2 2 3" xfId="30492" xr:uid="{00000000-0005-0000-0000-00003F730000}"/>
    <cellStyle name="Normal 3 3 4 2 2 2 2 3 2" xfId="30493" xr:uid="{00000000-0005-0000-0000-000040730000}"/>
    <cellStyle name="Normal 3 3 4 2 2 2 2 3 2 2" xfId="30494" xr:uid="{00000000-0005-0000-0000-000041730000}"/>
    <cellStyle name="Normal 3 3 4 2 2 2 2 3 3" xfId="30495" xr:uid="{00000000-0005-0000-0000-000042730000}"/>
    <cellStyle name="Normal 3 3 4 2 2 2 2 4" xfId="30496" xr:uid="{00000000-0005-0000-0000-000043730000}"/>
    <cellStyle name="Normal 3 3 4 2 2 2 2 4 2" xfId="30497" xr:uid="{00000000-0005-0000-0000-000044730000}"/>
    <cellStyle name="Normal 3 3 4 2 2 2 2 5" xfId="30498" xr:uid="{00000000-0005-0000-0000-000045730000}"/>
    <cellStyle name="Normal 3 3 4 2 2 2 3" xfId="30499" xr:uid="{00000000-0005-0000-0000-000046730000}"/>
    <cellStyle name="Normal 3 3 4 2 2 2 3 2" xfId="30500" xr:uid="{00000000-0005-0000-0000-000047730000}"/>
    <cellStyle name="Normal 3 3 4 2 2 2 3 2 2" xfId="30501" xr:uid="{00000000-0005-0000-0000-000048730000}"/>
    <cellStyle name="Normal 3 3 4 2 2 2 3 2 2 2" xfId="30502" xr:uid="{00000000-0005-0000-0000-000049730000}"/>
    <cellStyle name="Normal 3 3 4 2 2 2 3 2 3" xfId="30503" xr:uid="{00000000-0005-0000-0000-00004A730000}"/>
    <cellStyle name="Normal 3 3 4 2 2 2 3 3" xfId="30504" xr:uid="{00000000-0005-0000-0000-00004B730000}"/>
    <cellStyle name="Normal 3 3 4 2 2 2 3 3 2" xfId="30505" xr:uid="{00000000-0005-0000-0000-00004C730000}"/>
    <cellStyle name="Normal 3 3 4 2 2 2 3 4" xfId="30506" xr:uid="{00000000-0005-0000-0000-00004D730000}"/>
    <cellStyle name="Normal 3 3 4 2 2 2 4" xfId="30507" xr:uid="{00000000-0005-0000-0000-00004E730000}"/>
    <cellStyle name="Normal 3 3 4 2 2 2 4 2" xfId="30508" xr:uid="{00000000-0005-0000-0000-00004F730000}"/>
    <cellStyle name="Normal 3 3 4 2 2 2 4 2 2" xfId="30509" xr:uid="{00000000-0005-0000-0000-000050730000}"/>
    <cellStyle name="Normal 3 3 4 2 2 2 4 2 2 2" xfId="30510" xr:uid="{00000000-0005-0000-0000-000051730000}"/>
    <cellStyle name="Normal 3 3 4 2 2 2 4 2 3" xfId="30511" xr:uid="{00000000-0005-0000-0000-000052730000}"/>
    <cellStyle name="Normal 3 3 4 2 2 2 4 3" xfId="30512" xr:uid="{00000000-0005-0000-0000-000053730000}"/>
    <cellStyle name="Normal 3 3 4 2 2 2 4 3 2" xfId="30513" xr:uid="{00000000-0005-0000-0000-000054730000}"/>
    <cellStyle name="Normal 3 3 4 2 2 2 4 4" xfId="30514" xr:uid="{00000000-0005-0000-0000-000055730000}"/>
    <cellStyle name="Normal 3 3 4 2 2 2 5" xfId="30515" xr:uid="{00000000-0005-0000-0000-000056730000}"/>
    <cellStyle name="Normal 3 3 4 2 2 2 5 2" xfId="30516" xr:uid="{00000000-0005-0000-0000-000057730000}"/>
    <cellStyle name="Normal 3 3 4 2 2 2 5 2 2" xfId="30517" xr:uid="{00000000-0005-0000-0000-000058730000}"/>
    <cellStyle name="Normal 3 3 4 2 2 2 5 3" xfId="30518" xr:uid="{00000000-0005-0000-0000-000059730000}"/>
    <cellStyle name="Normal 3 3 4 2 2 2 6" xfId="30519" xr:uid="{00000000-0005-0000-0000-00005A730000}"/>
    <cellStyle name="Normal 3 3 4 2 2 2 6 2" xfId="30520" xr:uid="{00000000-0005-0000-0000-00005B730000}"/>
    <cellStyle name="Normal 3 3 4 2 2 2 7" xfId="30521" xr:uid="{00000000-0005-0000-0000-00005C730000}"/>
    <cellStyle name="Normal 3 3 4 2 2 2 7 2" xfId="30522" xr:uid="{00000000-0005-0000-0000-00005D730000}"/>
    <cellStyle name="Normal 3 3 4 2 2 2 8" xfId="30523" xr:uid="{00000000-0005-0000-0000-00005E730000}"/>
    <cellStyle name="Normal 3 3 4 2 2 3" xfId="30524" xr:uid="{00000000-0005-0000-0000-00005F730000}"/>
    <cellStyle name="Normal 3 3 4 2 2 3 2" xfId="30525" xr:uid="{00000000-0005-0000-0000-000060730000}"/>
    <cellStyle name="Normal 3 3 4 2 2 3 2 2" xfId="30526" xr:uid="{00000000-0005-0000-0000-000061730000}"/>
    <cellStyle name="Normal 3 3 4 2 2 3 2 2 2" xfId="30527" xr:uid="{00000000-0005-0000-0000-000062730000}"/>
    <cellStyle name="Normal 3 3 4 2 2 3 2 2 2 2" xfId="30528" xr:uid="{00000000-0005-0000-0000-000063730000}"/>
    <cellStyle name="Normal 3 3 4 2 2 3 2 2 3" xfId="30529" xr:uid="{00000000-0005-0000-0000-000064730000}"/>
    <cellStyle name="Normal 3 3 4 2 2 3 2 3" xfId="30530" xr:uid="{00000000-0005-0000-0000-000065730000}"/>
    <cellStyle name="Normal 3 3 4 2 2 3 2 3 2" xfId="30531" xr:uid="{00000000-0005-0000-0000-000066730000}"/>
    <cellStyle name="Normal 3 3 4 2 2 3 2 4" xfId="30532" xr:uid="{00000000-0005-0000-0000-000067730000}"/>
    <cellStyle name="Normal 3 3 4 2 2 3 3" xfId="30533" xr:uid="{00000000-0005-0000-0000-000068730000}"/>
    <cellStyle name="Normal 3 3 4 2 2 3 3 2" xfId="30534" xr:uid="{00000000-0005-0000-0000-000069730000}"/>
    <cellStyle name="Normal 3 3 4 2 2 3 3 2 2" xfId="30535" xr:uid="{00000000-0005-0000-0000-00006A730000}"/>
    <cellStyle name="Normal 3 3 4 2 2 3 3 3" xfId="30536" xr:uid="{00000000-0005-0000-0000-00006B730000}"/>
    <cellStyle name="Normal 3 3 4 2 2 3 4" xfId="30537" xr:uid="{00000000-0005-0000-0000-00006C730000}"/>
    <cellStyle name="Normal 3 3 4 2 2 3 4 2" xfId="30538" xr:uid="{00000000-0005-0000-0000-00006D730000}"/>
    <cellStyle name="Normal 3 3 4 2 2 3 5" xfId="30539" xr:uid="{00000000-0005-0000-0000-00006E730000}"/>
    <cellStyle name="Normal 3 3 4 2 2 4" xfId="30540" xr:uid="{00000000-0005-0000-0000-00006F730000}"/>
    <cellStyle name="Normal 3 3 4 2 2 4 2" xfId="30541" xr:uid="{00000000-0005-0000-0000-000070730000}"/>
    <cellStyle name="Normal 3 3 4 2 2 4 2 2" xfId="30542" xr:uid="{00000000-0005-0000-0000-000071730000}"/>
    <cellStyle name="Normal 3 3 4 2 2 4 2 2 2" xfId="30543" xr:uid="{00000000-0005-0000-0000-000072730000}"/>
    <cellStyle name="Normal 3 3 4 2 2 4 2 3" xfId="30544" xr:uid="{00000000-0005-0000-0000-000073730000}"/>
    <cellStyle name="Normal 3 3 4 2 2 4 3" xfId="30545" xr:uid="{00000000-0005-0000-0000-000074730000}"/>
    <cellStyle name="Normal 3 3 4 2 2 4 3 2" xfId="30546" xr:uid="{00000000-0005-0000-0000-000075730000}"/>
    <cellStyle name="Normal 3 3 4 2 2 4 4" xfId="30547" xr:uid="{00000000-0005-0000-0000-000076730000}"/>
    <cellStyle name="Normal 3 3 4 2 2 5" xfId="30548" xr:uid="{00000000-0005-0000-0000-000077730000}"/>
    <cellStyle name="Normal 3 3 4 2 2 5 2" xfId="30549" xr:uid="{00000000-0005-0000-0000-000078730000}"/>
    <cellStyle name="Normal 3 3 4 2 2 5 2 2" xfId="30550" xr:uid="{00000000-0005-0000-0000-000079730000}"/>
    <cellStyle name="Normal 3 3 4 2 2 5 2 2 2" xfId="30551" xr:uid="{00000000-0005-0000-0000-00007A730000}"/>
    <cellStyle name="Normal 3 3 4 2 2 5 2 3" xfId="30552" xr:uid="{00000000-0005-0000-0000-00007B730000}"/>
    <cellStyle name="Normal 3 3 4 2 2 5 3" xfId="30553" xr:uid="{00000000-0005-0000-0000-00007C730000}"/>
    <cellStyle name="Normal 3 3 4 2 2 5 3 2" xfId="30554" xr:uid="{00000000-0005-0000-0000-00007D730000}"/>
    <cellStyle name="Normal 3 3 4 2 2 5 4" xfId="30555" xr:uid="{00000000-0005-0000-0000-00007E730000}"/>
    <cellStyle name="Normal 3 3 4 2 2 6" xfId="30556" xr:uid="{00000000-0005-0000-0000-00007F730000}"/>
    <cellStyle name="Normal 3 3 4 2 2 6 2" xfId="30557" xr:uid="{00000000-0005-0000-0000-000080730000}"/>
    <cellStyle name="Normal 3 3 4 2 2 6 2 2" xfId="30558" xr:uid="{00000000-0005-0000-0000-000081730000}"/>
    <cellStyle name="Normal 3 3 4 2 2 6 3" xfId="30559" xr:uid="{00000000-0005-0000-0000-000082730000}"/>
    <cellStyle name="Normal 3 3 4 2 2 7" xfId="30560" xr:uid="{00000000-0005-0000-0000-000083730000}"/>
    <cellStyle name="Normal 3 3 4 2 2 7 2" xfId="30561" xr:uid="{00000000-0005-0000-0000-000084730000}"/>
    <cellStyle name="Normal 3 3 4 2 2 8" xfId="30562" xr:uid="{00000000-0005-0000-0000-000085730000}"/>
    <cellStyle name="Normal 3 3 4 2 2 8 2" xfId="30563" xr:uid="{00000000-0005-0000-0000-000086730000}"/>
    <cellStyle name="Normal 3 3 4 2 2 9" xfId="30564" xr:uid="{00000000-0005-0000-0000-000087730000}"/>
    <cellStyle name="Normal 3 3 4 2 3" xfId="30565" xr:uid="{00000000-0005-0000-0000-000088730000}"/>
    <cellStyle name="Normal 3 3 4 2 3 2" xfId="30566" xr:uid="{00000000-0005-0000-0000-000089730000}"/>
    <cellStyle name="Normal 3 3 4 2 3 2 2" xfId="30567" xr:uid="{00000000-0005-0000-0000-00008A730000}"/>
    <cellStyle name="Normal 3 3 4 2 3 2 2 2" xfId="30568" xr:uid="{00000000-0005-0000-0000-00008B730000}"/>
    <cellStyle name="Normal 3 3 4 2 3 2 2 2 2" xfId="30569" xr:uid="{00000000-0005-0000-0000-00008C730000}"/>
    <cellStyle name="Normal 3 3 4 2 3 2 2 2 2 2" xfId="30570" xr:uid="{00000000-0005-0000-0000-00008D730000}"/>
    <cellStyle name="Normal 3 3 4 2 3 2 2 2 3" xfId="30571" xr:uid="{00000000-0005-0000-0000-00008E730000}"/>
    <cellStyle name="Normal 3 3 4 2 3 2 2 3" xfId="30572" xr:uid="{00000000-0005-0000-0000-00008F730000}"/>
    <cellStyle name="Normal 3 3 4 2 3 2 2 3 2" xfId="30573" xr:uid="{00000000-0005-0000-0000-000090730000}"/>
    <cellStyle name="Normal 3 3 4 2 3 2 2 4" xfId="30574" xr:uid="{00000000-0005-0000-0000-000091730000}"/>
    <cellStyle name="Normal 3 3 4 2 3 2 3" xfId="30575" xr:uid="{00000000-0005-0000-0000-000092730000}"/>
    <cellStyle name="Normal 3 3 4 2 3 2 3 2" xfId="30576" xr:uid="{00000000-0005-0000-0000-000093730000}"/>
    <cellStyle name="Normal 3 3 4 2 3 2 3 2 2" xfId="30577" xr:uid="{00000000-0005-0000-0000-000094730000}"/>
    <cellStyle name="Normal 3 3 4 2 3 2 3 3" xfId="30578" xr:uid="{00000000-0005-0000-0000-000095730000}"/>
    <cellStyle name="Normal 3 3 4 2 3 2 4" xfId="30579" xr:uid="{00000000-0005-0000-0000-000096730000}"/>
    <cellStyle name="Normal 3 3 4 2 3 2 4 2" xfId="30580" xr:uid="{00000000-0005-0000-0000-000097730000}"/>
    <cellStyle name="Normal 3 3 4 2 3 2 5" xfId="30581" xr:uid="{00000000-0005-0000-0000-000098730000}"/>
    <cellStyle name="Normal 3 3 4 2 3 3" xfId="30582" xr:uid="{00000000-0005-0000-0000-000099730000}"/>
    <cellStyle name="Normal 3 3 4 2 3 3 2" xfId="30583" xr:uid="{00000000-0005-0000-0000-00009A730000}"/>
    <cellStyle name="Normal 3 3 4 2 3 3 2 2" xfId="30584" xr:uid="{00000000-0005-0000-0000-00009B730000}"/>
    <cellStyle name="Normal 3 3 4 2 3 3 2 2 2" xfId="30585" xr:uid="{00000000-0005-0000-0000-00009C730000}"/>
    <cellStyle name="Normal 3 3 4 2 3 3 2 3" xfId="30586" xr:uid="{00000000-0005-0000-0000-00009D730000}"/>
    <cellStyle name="Normal 3 3 4 2 3 3 3" xfId="30587" xr:uid="{00000000-0005-0000-0000-00009E730000}"/>
    <cellStyle name="Normal 3 3 4 2 3 3 3 2" xfId="30588" xr:uid="{00000000-0005-0000-0000-00009F730000}"/>
    <cellStyle name="Normal 3 3 4 2 3 3 4" xfId="30589" xr:uid="{00000000-0005-0000-0000-0000A0730000}"/>
    <cellStyle name="Normal 3 3 4 2 3 4" xfId="30590" xr:uid="{00000000-0005-0000-0000-0000A1730000}"/>
    <cellStyle name="Normal 3 3 4 2 3 4 2" xfId="30591" xr:uid="{00000000-0005-0000-0000-0000A2730000}"/>
    <cellStyle name="Normal 3 3 4 2 3 4 2 2" xfId="30592" xr:uid="{00000000-0005-0000-0000-0000A3730000}"/>
    <cellStyle name="Normal 3 3 4 2 3 4 2 2 2" xfId="30593" xr:uid="{00000000-0005-0000-0000-0000A4730000}"/>
    <cellStyle name="Normal 3 3 4 2 3 4 2 3" xfId="30594" xr:uid="{00000000-0005-0000-0000-0000A5730000}"/>
    <cellStyle name="Normal 3 3 4 2 3 4 3" xfId="30595" xr:uid="{00000000-0005-0000-0000-0000A6730000}"/>
    <cellStyle name="Normal 3 3 4 2 3 4 3 2" xfId="30596" xr:uid="{00000000-0005-0000-0000-0000A7730000}"/>
    <cellStyle name="Normal 3 3 4 2 3 4 4" xfId="30597" xr:uid="{00000000-0005-0000-0000-0000A8730000}"/>
    <cellStyle name="Normal 3 3 4 2 3 5" xfId="30598" xr:uid="{00000000-0005-0000-0000-0000A9730000}"/>
    <cellStyle name="Normal 3 3 4 2 3 5 2" xfId="30599" xr:uid="{00000000-0005-0000-0000-0000AA730000}"/>
    <cellStyle name="Normal 3 3 4 2 3 5 2 2" xfId="30600" xr:uid="{00000000-0005-0000-0000-0000AB730000}"/>
    <cellStyle name="Normal 3 3 4 2 3 5 3" xfId="30601" xr:uid="{00000000-0005-0000-0000-0000AC730000}"/>
    <cellStyle name="Normal 3 3 4 2 3 6" xfId="30602" xr:uid="{00000000-0005-0000-0000-0000AD730000}"/>
    <cellStyle name="Normal 3 3 4 2 3 6 2" xfId="30603" xr:uid="{00000000-0005-0000-0000-0000AE730000}"/>
    <cellStyle name="Normal 3 3 4 2 3 7" xfId="30604" xr:uid="{00000000-0005-0000-0000-0000AF730000}"/>
    <cellStyle name="Normal 3 3 4 2 3 7 2" xfId="30605" xr:uid="{00000000-0005-0000-0000-0000B0730000}"/>
    <cellStyle name="Normal 3 3 4 2 3 8" xfId="30606" xr:uid="{00000000-0005-0000-0000-0000B1730000}"/>
    <cellStyle name="Normal 3 3 4 2 4" xfId="30607" xr:uid="{00000000-0005-0000-0000-0000B2730000}"/>
    <cellStyle name="Normal 3 3 4 2 4 2" xfId="30608" xr:uid="{00000000-0005-0000-0000-0000B3730000}"/>
    <cellStyle name="Normal 3 3 4 2 4 2 2" xfId="30609" xr:uid="{00000000-0005-0000-0000-0000B4730000}"/>
    <cellStyle name="Normal 3 3 4 2 4 2 2 2" xfId="30610" xr:uid="{00000000-0005-0000-0000-0000B5730000}"/>
    <cellStyle name="Normal 3 3 4 2 4 2 2 2 2" xfId="30611" xr:uid="{00000000-0005-0000-0000-0000B6730000}"/>
    <cellStyle name="Normal 3 3 4 2 4 2 2 3" xfId="30612" xr:uid="{00000000-0005-0000-0000-0000B7730000}"/>
    <cellStyle name="Normal 3 3 4 2 4 2 3" xfId="30613" xr:uid="{00000000-0005-0000-0000-0000B8730000}"/>
    <cellStyle name="Normal 3 3 4 2 4 2 3 2" xfId="30614" xr:uid="{00000000-0005-0000-0000-0000B9730000}"/>
    <cellStyle name="Normal 3 3 4 2 4 2 4" xfId="30615" xr:uid="{00000000-0005-0000-0000-0000BA730000}"/>
    <cellStyle name="Normal 3 3 4 2 4 3" xfId="30616" xr:uid="{00000000-0005-0000-0000-0000BB730000}"/>
    <cellStyle name="Normal 3 3 4 2 4 3 2" xfId="30617" xr:uid="{00000000-0005-0000-0000-0000BC730000}"/>
    <cellStyle name="Normal 3 3 4 2 4 3 2 2" xfId="30618" xr:uid="{00000000-0005-0000-0000-0000BD730000}"/>
    <cellStyle name="Normal 3 3 4 2 4 3 3" xfId="30619" xr:uid="{00000000-0005-0000-0000-0000BE730000}"/>
    <cellStyle name="Normal 3 3 4 2 4 4" xfId="30620" xr:uid="{00000000-0005-0000-0000-0000BF730000}"/>
    <cellStyle name="Normal 3 3 4 2 4 4 2" xfId="30621" xr:uid="{00000000-0005-0000-0000-0000C0730000}"/>
    <cellStyle name="Normal 3 3 4 2 4 5" xfId="30622" xr:uid="{00000000-0005-0000-0000-0000C1730000}"/>
    <cellStyle name="Normal 3 3 4 2 5" xfId="30623" xr:uid="{00000000-0005-0000-0000-0000C2730000}"/>
    <cellStyle name="Normal 3 3 4 2 5 2" xfId="30624" xr:uid="{00000000-0005-0000-0000-0000C3730000}"/>
    <cellStyle name="Normal 3 3 4 2 5 2 2" xfId="30625" xr:uid="{00000000-0005-0000-0000-0000C4730000}"/>
    <cellStyle name="Normal 3 3 4 2 5 2 2 2" xfId="30626" xr:uid="{00000000-0005-0000-0000-0000C5730000}"/>
    <cellStyle name="Normal 3 3 4 2 5 2 3" xfId="30627" xr:uid="{00000000-0005-0000-0000-0000C6730000}"/>
    <cellStyle name="Normal 3 3 4 2 5 3" xfId="30628" xr:uid="{00000000-0005-0000-0000-0000C7730000}"/>
    <cellStyle name="Normal 3 3 4 2 5 3 2" xfId="30629" xr:uid="{00000000-0005-0000-0000-0000C8730000}"/>
    <cellStyle name="Normal 3 3 4 2 5 4" xfId="30630" xr:uid="{00000000-0005-0000-0000-0000C9730000}"/>
    <cellStyle name="Normal 3 3 4 2 6" xfId="30631" xr:uid="{00000000-0005-0000-0000-0000CA730000}"/>
    <cellStyle name="Normal 3 3 4 2 6 2" xfId="30632" xr:uid="{00000000-0005-0000-0000-0000CB730000}"/>
    <cellStyle name="Normal 3 3 4 2 6 2 2" xfId="30633" xr:uid="{00000000-0005-0000-0000-0000CC730000}"/>
    <cellStyle name="Normal 3 3 4 2 6 2 2 2" xfId="30634" xr:uid="{00000000-0005-0000-0000-0000CD730000}"/>
    <cellStyle name="Normal 3 3 4 2 6 2 3" xfId="30635" xr:uid="{00000000-0005-0000-0000-0000CE730000}"/>
    <cellStyle name="Normal 3 3 4 2 6 3" xfId="30636" xr:uid="{00000000-0005-0000-0000-0000CF730000}"/>
    <cellStyle name="Normal 3 3 4 2 6 3 2" xfId="30637" xr:uid="{00000000-0005-0000-0000-0000D0730000}"/>
    <cellStyle name="Normal 3 3 4 2 6 4" xfId="30638" xr:uid="{00000000-0005-0000-0000-0000D1730000}"/>
    <cellStyle name="Normal 3 3 4 2 7" xfId="30639" xr:uid="{00000000-0005-0000-0000-0000D2730000}"/>
    <cellStyle name="Normal 3 3 4 2 7 2" xfId="30640" xr:uid="{00000000-0005-0000-0000-0000D3730000}"/>
    <cellStyle name="Normal 3 3 4 2 7 2 2" xfId="30641" xr:uid="{00000000-0005-0000-0000-0000D4730000}"/>
    <cellStyle name="Normal 3 3 4 2 7 3" xfId="30642" xr:uid="{00000000-0005-0000-0000-0000D5730000}"/>
    <cellStyle name="Normal 3 3 4 2 8" xfId="30643" xr:uid="{00000000-0005-0000-0000-0000D6730000}"/>
    <cellStyle name="Normal 3 3 4 2 8 2" xfId="30644" xr:uid="{00000000-0005-0000-0000-0000D7730000}"/>
    <cellStyle name="Normal 3 3 4 2 9" xfId="30645" xr:uid="{00000000-0005-0000-0000-0000D8730000}"/>
    <cellStyle name="Normal 3 3 4 2 9 2" xfId="30646" xr:uid="{00000000-0005-0000-0000-0000D9730000}"/>
    <cellStyle name="Normal 3 3 4 3" xfId="30647" xr:uid="{00000000-0005-0000-0000-0000DA730000}"/>
    <cellStyle name="Normal 3 3 4 3 10" xfId="30648" xr:uid="{00000000-0005-0000-0000-0000DB730000}"/>
    <cellStyle name="Normal 3 3 4 3 11" xfId="30649" xr:uid="{00000000-0005-0000-0000-0000DC730000}"/>
    <cellStyle name="Normal 3 3 4 3 2" xfId="30650" xr:uid="{00000000-0005-0000-0000-0000DD730000}"/>
    <cellStyle name="Normal 3 3 4 3 2 10" xfId="30651" xr:uid="{00000000-0005-0000-0000-0000DE730000}"/>
    <cellStyle name="Normal 3 3 4 3 2 2" xfId="30652" xr:uid="{00000000-0005-0000-0000-0000DF730000}"/>
    <cellStyle name="Normal 3 3 4 3 2 2 2" xfId="30653" xr:uid="{00000000-0005-0000-0000-0000E0730000}"/>
    <cellStyle name="Normal 3 3 4 3 2 2 2 2" xfId="30654" xr:uid="{00000000-0005-0000-0000-0000E1730000}"/>
    <cellStyle name="Normal 3 3 4 3 2 2 2 2 2" xfId="30655" xr:uid="{00000000-0005-0000-0000-0000E2730000}"/>
    <cellStyle name="Normal 3 3 4 3 2 2 2 2 2 2" xfId="30656" xr:uid="{00000000-0005-0000-0000-0000E3730000}"/>
    <cellStyle name="Normal 3 3 4 3 2 2 2 2 2 2 2" xfId="30657" xr:uid="{00000000-0005-0000-0000-0000E4730000}"/>
    <cellStyle name="Normal 3 3 4 3 2 2 2 2 2 3" xfId="30658" xr:uid="{00000000-0005-0000-0000-0000E5730000}"/>
    <cellStyle name="Normal 3 3 4 3 2 2 2 2 3" xfId="30659" xr:uid="{00000000-0005-0000-0000-0000E6730000}"/>
    <cellStyle name="Normal 3 3 4 3 2 2 2 2 3 2" xfId="30660" xr:uid="{00000000-0005-0000-0000-0000E7730000}"/>
    <cellStyle name="Normal 3 3 4 3 2 2 2 2 4" xfId="30661" xr:uid="{00000000-0005-0000-0000-0000E8730000}"/>
    <cellStyle name="Normal 3 3 4 3 2 2 2 3" xfId="30662" xr:uid="{00000000-0005-0000-0000-0000E9730000}"/>
    <cellStyle name="Normal 3 3 4 3 2 2 2 3 2" xfId="30663" xr:uid="{00000000-0005-0000-0000-0000EA730000}"/>
    <cellStyle name="Normal 3 3 4 3 2 2 2 3 2 2" xfId="30664" xr:uid="{00000000-0005-0000-0000-0000EB730000}"/>
    <cellStyle name="Normal 3 3 4 3 2 2 2 3 3" xfId="30665" xr:uid="{00000000-0005-0000-0000-0000EC730000}"/>
    <cellStyle name="Normal 3 3 4 3 2 2 2 4" xfId="30666" xr:uid="{00000000-0005-0000-0000-0000ED730000}"/>
    <cellStyle name="Normal 3 3 4 3 2 2 2 4 2" xfId="30667" xr:uid="{00000000-0005-0000-0000-0000EE730000}"/>
    <cellStyle name="Normal 3 3 4 3 2 2 2 5" xfId="30668" xr:uid="{00000000-0005-0000-0000-0000EF730000}"/>
    <cellStyle name="Normal 3 3 4 3 2 2 3" xfId="30669" xr:uid="{00000000-0005-0000-0000-0000F0730000}"/>
    <cellStyle name="Normal 3 3 4 3 2 2 3 2" xfId="30670" xr:uid="{00000000-0005-0000-0000-0000F1730000}"/>
    <cellStyle name="Normal 3 3 4 3 2 2 3 2 2" xfId="30671" xr:uid="{00000000-0005-0000-0000-0000F2730000}"/>
    <cellStyle name="Normal 3 3 4 3 2 2 3 2 2 2" xfId="30672" xr:uid="{00000000-0005-0000-0000-0000F3730000}"/>
    <cellStyle name="Normal 3 3 4 3 2 2 3 2 3" xfId="30673" xr:uid="{00000000-0005-0000-0000-0000F4730000}"/>
    <cellStyle name="Normal 3 3 4 3 2 2 3 3" xfId="30674" xr:uid="{00000000-0005-0000-0000-0000F5730000}"/>
    <cellStyle name="Normal 3 3 4 3 2 2 3 3 2" xfId="30675" xr:uid="{00000000-0005-0000-0000-0000F6730000}"/>
    <cellStyle name="Normal 3 3 4 3 2 2 3 4" xfId="30676" xr:uid="{00000000-0005-0000-0000-0000F7730000}"/>
    <cellStyle name="Normal 3 3 4 3 2 2 4" xfId="30677" xr:uid="{00000000-0005-0000-0000-0000F8730000}"/>
    <cellStyle name="Normal 3 3 4 3 2 2 4 2" xfId="30678" xr:uid="{00000000-0005-0000-0000-0000F9730000}"/>
    <cellStyle name="Normal 3 3 4 3 2 2 4 2 2" xfId="30679" xr:uid="{00000000-0005-0000-0000-0000FA730000}"/>
    <cellStyle name="Normal 3 3 4 3 2 2 4 2 2 2" xfId="30680" xr:uid="{00000000-0005-0000-0000-0000FB730000}"/>
    <cellStyle name="Normal 3 3 4 3 2 2 4 2 3" xfId="30681" xr:uid="{00000000-0005-0000-0000-0000FC730000}"/>
    <cellStyle name="Normal 3 3 4 3 2 2 4 3" xfId="30682" xr:uid="{00000000-0005-0000-0000-0000FD730000}"/>
    <cellStyle name="Normal 3 3 4 3 2 2 4 3 2" xfId="30683" xr:uid="{00000000-0005-0000-0000-0000FE730000}"/>
    <cellStyle name="Normal 3 3 4 3 2 2 4 4" xfId="30684" xr:uid="{00000000-0005-0000-0000-0000FF730000}"/>
    <cellStyle name="Normal 3 3 4 3 2 2 5" xfId="30685" xr:uid="{00000000-0005-0000-0000-000000740000}"/>
    <cellStyle name="Normal 3 3 4 3 2 2 5 2" xfId="30686" xr:uid="{00000000-0005-0000-0000-000001740000}"/>
    <cellStyle name="Normal 3 3 4 3 2 2 5 2 2" xfId="30687" xr:uid="{00000000-0005-0000-0000-000002740000}"/>
    <cellStyle name="Normal 3 3 4 3 2 2 5 3" xfId="30688" xr:uid="{00000000-0005-0000-0000-000003740000}"/>
    <cellStyle name="Normal 3 3 4 3 2 2 6" xfId="30689" xr:uid="{00000000-0005-0000-0000-000004740000}"/>
    <cellStyle name="Normal 3 3 4 3 2 2 6 2" xfId="30690" xr:uid="{00000000-0005-0000-0000-000005740000}"/>
    <cellStyle name="Normal 3 3 4 3 2 2 7" xfId="30691" xr:uid="{00000000-0005-0000-0000-000006740000}"/>
    <cellStyle name="Normal 3 3 4 3 2 2 7 2" xfId="30692" xr:uid="{00000000-0005-0000-0000-000007740000}"/>
    <cellStyle name="Normal 3 3 4 3 2 2 8" xfId="30693" xr:uid="{00000000-0005-0000-0000-000008740000}"/>
    <cellStyle name="Normal 3 3 4 3 2 3" xfId="30694" xr:uid="{00000000-0005-0000-0000-000009740000}"/>
    <cellStyle name="Normal 3 3 4 3 2 3 2" xfId="30695" xr:uid="{00000000-0005-0000-0000-00000A740000}"/>
    <cellStyle name="Normal 3 3 4 3 2 3 2 2" xfId="30696" xr:uid="{00000000-0005-0000-0000-00000B740000}"/>
    <cellStyle name="Normal 3 3 4 3 2 3 2 2 2" xfId="30697" xr:uid="{00000000-0005-0000-0000-00000C740000}"/>
    <cellStyle name="Normal 3 3 4 3 2 3 2 2 2 2" xfId="30698" xr:uid="{00000000-0005-0000-0000-00000D740000}"/>
    <cellStyle name="Normal 3 3 4 3 2 3 2 2 3" xfId="30699" xr:uid="{00000000-0005-0000-0000-00000E740000}"/>
    <cellStyle name="Normal 3 3 4 3 2 3 2 3" xfId="30700" xr:uid="{00000000-0005-0000-0000-00000F740000}"/>
    <cellStyle name="Normal 3 3 4 3 2 3 2 3 2" xfId="30701" xr:uid="{00000000-0005-0000-0000-000010740000}"/>
    <cellStyle name="Normal 3 3 4 3 2 3 2 4" xfId="30702" xr:uid="{00000000-0005-0000-0000-000011740000}"/>
    <cellStyle name="Normal 3 3 4 3 2 3 3" xfId="30703" xr:uid="{00000000-0005-0000-0000-000012740000}"/>
    <cellStyle name="Normal 3 3 4 3 2 3 3 2" xfId="30704" xr:uid="{00000000-0005-0000-0000-000013740000}"/>
    <cellStyle name="Normal 3 3 4 3 2 3 3 2 2" xfId="30705" xr:uid="{00000000-0005-0000-0000-000014740000}"/>
    <cellStyle name="Normal 3 3 4 3 2 3 3 3" xfId="30706" xr:uid="{00000000-0005-0000-0000-000015740000}"/>
    <cellStyle name="Normal 3 3 4 3 2 3 4" xfId="30707" xr:uid="{00000000-0005-0000-0000-000016740000}"/>
    <cellStyle name="Normal 3 3 4 3 2 3 4 2" xfId="30708" xr:uid="{00000000-0005-0000-0000-000017740000}"/>
    <cellStyle name="Normal 3 3 4 3 2 3 5" xfId="30709" xr:uid="{00000000-0005-0000-0000-000018740000}"/>
    <cellStyle name="Normal 3 3 4 3 2 4" xfId="30710" xr:uid="{00000000-0005-0000-0000-000019740000}"/>
    <cellStyle name="Normal 3 3 4 3 2 4 2" xfId="30711" xr:uid="{00000000-0005-0000-0000-00001A740000}"/>
    <cellStyle name="Normal 3 3 4 3 2 4 2 2" xfId="30712" xr:uid="{00000000-0005-0000-0000-00001B740000}"/>
    <cellStyle name="Normal 3 3 4 3 2 4 2 2 2" xfId="30713" xr:uid="{00000000-0005-0000-0000-00001C740000}"/>
    <cellStyle name="Normal 3 3 4 3 2 4 2 3" xfId="30714" xr:uid="{00000000-0005-0000-0000-00001D740000}"/>
    <cellStyle name="Normal 3 3 4 3 2 4 3" xfId="30715" xr:uid="{00000000-0005-0000-0000-00001E740000}"/>
    <cellStyle name="Normal 3 3 4 3 2 4 3 2" xfId="30716" xr:uid="{00000000-0005-0000-0000-00001F740000}"/>
    <cellStyle name="Normal 3 3 4 3 2 4 4" xfId="30717" xr:uid="{00000000-0005-0000-0000-000020740000}"/>
    <cellStyle name="Normal 3 3 4 3 2 5" xfId="30718" xr:uid="{00000000-0005-0000-0000-000021740000}"/>
    <cellStyle name="Normal 3 3 4 3 2 5 2" xfId="30719" xr:uid="{00000000-0005-0000-0000-000022740000}"/>
    <cellStyle name="Normal 3 3 4 3 2 5 2 2" xfId="30720" xr:uid="{00000000-0005-0000-0000-000023740000}"/>
    <cellStyle name="Normal 3 3 4 3 2 5 2 2 2" xfId="30721" xr:uid="{00000000-0005-0000-0000-000024740000}"/>
    <cellStyle name="Normal 3 3 4 3 2 5 2 3" xfId="30722" xr:uid="{00000000-0005-0000-0000-000025740000}"/>
    <cellStyle name="Normal 3 3 4 3 2 5 3" xfId="30723" xr:uid="{00000000-0005-0000-0000-000026740000}"/>
    <cellStyle name="Normal 3 3 4 3 2 5 3 2" xfId="30724" xr:uid="{00000000-0005-0000-0000-000027740000}"/>
    <cellStyle name="Normal 3 3 4 3 2 5 4" xfId="30725" xr:uid="{00000000-0005-0000-0000-000028740000}"/>
    <cellStyle name="Normal 3 3 4 3 2 6" xfId="30726" xr:uid="{00000000-0005-0000-0000-000029740000}"/>
    <cellStyle name="Normal 3 3 4 3 2 6 2" xfId="30727" xr:uid="{00000000-0005-0000-0000-00002A740000}"/>
    <cellStyle name="Normal 3 3 4 3 2 6 2 2" xfId="30728" xr:uid="{00000000-0005-0000-0000-00002B740000}"/>
    <cellStyle name="Normal 3 3 4 3 2 6 3" xfId="30729" xr:uid="{00000000-0005-0000-0000-00002C740000}"/>
    <cellStyle name="Normal 3 3 4 3 2 7" xfId="30730" xr:uid="{00000000-0005-0000-0000-00002D740000}"/>
    <cellStyle name="Normal 3 3 4 3 2 7 2" xfId="30731" xr:uid="{00000000-0005-0000-0000-00002E740000}"/>
    <cellStyle name="Normal 3 3 4 3 2 8" xfId="30732" xr:uid="{00000000-0005-0000-0000-00002F740000}"/>
    <cellStyle name="Normal 3 3 4 3 2 8 2" xfId="30733" xr:uid="{00000000-0005-0000-0000-000030740000}"/>
    <cellStyle name="Normal 3 3 4 3 2 9" xfId="30734" xr:uid="{00000000-0005-0000-0000-000031740000}"/>
    <cellStyle name="Normal 3 3 4 3 3" xfId="30735" xr:uid="{00000000-0005-0000-0000-000032740000}"/>
    <cellStyle name="Normal 3 3 4 3 3 2" xfId="30736" xr:uid="{00000000-0005-0000-0000-000033740000}"/>
    <cellStyle name="Normal 3 3 4 3 3 2 2" xfId="30737" xr:uid="{00000000-0005-0000-0000-000034740000}"/>
    <cellStyle name="Normal 3 3 4 3 3 2 2 2" xfId="30738" xr:uid="{00000000-0005-0000-0000-000035740000}"/>
    <cellStyle name="Normal 3 3 4 3 3 2 2 2 2" xfId="30739" xr:uid="{00000000-0005-0000-0000-000036740000}"/>
    <cellStyle name="Normal 3 3 4 3 3 2 2 2 2 2" xfId="30740" xr:uid="{00000000-0005-0000-0000-000037740000}"/>
    <cellStyle name="Normal 3 3 4 3 3 2 2 2 3" xfId="30741" xr:uid="{00000000-0005-0000-0000-000038740000}"/>
    <cellStyle name="Normal 3 3 4 3 3 2 2 3" xfId="30742" xr:uid="{00000000-0005-0000-0000-000039740000}"/>
    <cellStyle name="Normal 3 3 4 3 3 2 2 3 2" xfId="30743" xr:uid="{00000000-0005-0000-0000-00003A740000}"/>
    <cellStyle name="Normal 3 3 4 3 3 2 2 4" xfId="30744" xr:uid="{00000000-0005-0000-0000-00003B740000}"/>
    <cellStyle name="Normal 3 3 4 3 3 2 3" xfId="30745" xr:uid="{00000000-0005-0000-0000-00003C740000}"/>
    <cellStyle name="Normal 3 3 4 3 3 2 3 2" xfId="30746" xr:uid="{00000000-0005-0000-0000-00003D740000}"/>
    <cellStyle name="Normal 3 3 4 3 3 2 3 2 2" xfId="30747" xr:uid="{00000000-0005-0000-0000-00003E740000}"/>
    <cellStyle name="Normal 3 3 4 3 3 2 3 3" xfId="30748" xr:uid="{00000000-0005-0000-0000-00003F740000}"/>
    <cellStyle name="Normal 3 3 4 3 3 2 4" xfId="30749" xr:uid="{00000000-0005-0000-0000-000040740000}"/>
    <cellStyle name="Normal 3 3 4 3 3 2 4 2" xfId="30750" xr:uid="{00000000-0005-0000-0000-000041740000}"/>
    <cellStyle name="Normal 3 3 4 3 3 2 5" xfId="30751" xr:uid="{00000000-0005-0000-0000-000042740000}"/>
    <cellStyle name="Normal 3 3 4 3 3 3" xfId="30752" xr:uid="{00000000-0005-0000-0000-000043740000}"/>
    <cellStyle name="Normal 3 3 4 3 3 3 2" xfId="30753" xr:uid="{00000000-0005-0000-0000-000044740000}"/>
    <cellStyle name="Normal 3 3 4 3 3 3 2 2" xfId="30754" xr:uid="{00000000-0005-0000-0000-000045740000}"/>
    <cellStyle name="Normal 3 3 4 3 3 3 2 2 2" xfId="30755" xr:uid="{00000000-0005-0000-0000-000046740000}"/>
    <cellStyle name="Normal 3 3 4 3 3 3 2 3" xfId="30756" xr:uid="{00000000-0005-0000-0000-000047740000}"/>
    <cellStyle name="Normal 3 3 4 3 3 3 3" xfId="30757" xr:uid="{00000000-0005-0000-0000-000048740000}"/>
    <cellStyle name="Normal 3 3 4 3 3 3 3 2" xfId="30758" xr:uid="{00000000-0005-0000-0000-000049740000}"/>
    <cellStyle name="Normal 3 3 4 3 3 3 4" xfId="30759" xr:uid="{00000000-0005-0000-0000-00004A740000}"/>
    <cellStyle name="Normal 3 3 4 3 3 4" xfId="30760" xr:uid="{00000000-0005-0000-0000-00004B740000}"/>
    <cellStyle name="Normal 3 3 4 3 3 4 2" xfId="30761" xr:uid="{00000000-0005-0000-0000-00004C740000}"/>
    <cellStyle name="Normal 3 3 4 3 3 4 2 2" xfId="30762" xr:uid="{00000000-0005-0000-0000-00004D740000}"/>
    <cellStyle name="Normal 3 3 4 3 3 4 2 2 2" xfId="30763" xr:uid="{00000000-0005-0000-0000-00004E740000}"/>
    <cellStyle name="Normal 3 3 4 3 3 4 2 3" xfId="30764" xr:uid="{00000000-0005-0000-0000-00004F740000}"/>
    <cellStyle name="Normal 3 3 4 3 3 4 3" xfId="30765" xr:uid="{00000000-0005-0000-0000-000050740000}"/>
    <cellStyle name="Normal 3 3 4 3 3 4 3 2" xfId="30766" xr:uid="{00000000-0005-0000-0000-000051740000}"/>
    <cellStyle name="Normal 3 3 4 3 3 4 4" xfId="30767" xr:uid="{00000000-0005-0000-0000-000052740000}"/>
    <cellStyle name="Normal 3 3 4 3 3 5" xfId="30768" xr:uid="{00000000-0005-0000-0000-000053740000}"/>
    <cellStyle name="Normal 3 3 4 3 3 5 2" xfId="30769" xr:uid="{00000000-0005-0000-0000-000054740000}"/>
    <cellStyle name="Normal 3 3 4 3 3 5 2 2" xfId="30770" xr:uid="{00000000-0005-0000-0000-000055740000}"/>
    <cellStyle name="Normal 3 3 4 3 3 5 3" xfId="30771" xr:uid="{00000000-0005-0000-0000-000056740000}"/>
    <cellStyle name="Normal 3 3 4 3 3 6" xfId="30772" xr:uid="{00000000-0005-0000-0000-000057740000}"/>
    <cellStyle name="Normal 3 3 4 3 3 6 2" xfId="30773" xr:uid="{00000000-0005-0000-0000-000058740000}"/>
    <cellStyle name="Normal 3 3 4 3 3 7" xfId="30774" xr:uid="{00000000-0005-0000-0000-000059740000}"/>
    <cellStyle name="Normal 3 3 4 3 3 7 2" xfId="30775" xr:uid="{00000000-0005-0000-0000-00005A740000}"/>
    <cellStyle name="Normal 3 3 4 3 3 8" xfId="30776" xr:uid="{00000000-0005-0000-0000-00005B740000}"/>
    <cellStyle name="Normal 3 3 4 3 4" xfId="30777" xr:uid="{00000000-0005-0000-0000-00005C740000}"/>
    <cellStyle name="Normal 3 3 4 3 4 2" xfId="30778" xr:uid="{00000000-0005-0000-0000-00005D740000}"/>
    <cellStyle name="Normal 3 3 4 3 4 2 2" xfId="30779" xr:uid="{00000000-0005-0000-0000-00005E740000}"/>
    <cellStyle name="Normal 3 3 4 3 4 2 2 2" xfId="30780" xr:uid="{00000000-0005-0000-0000-00005F740000}"/>
    <cellStyle name="Normal 3 3 4 3 4 2 2 2 2" xfId="30781" xr:uid="{00000000-0005-0000-0000-000060740000}"/>
    <cellStyle name="Normal 3 3 4 3 4 2 2 3" xfId="30782" xr:uid="{00000000-0005-0000-0000-000061740000}"/>
    <cellStyle name="Normal 3 3 4 3 4 2 3" xfId="30783" xr:uid="{00000000-0005-0000-0000-000062740000}"/>
    <cellStyle name="Normal 3 3 4 3 4 2 3 2" xfId="30784" xr:uid="{00000000-0005-0000-0000-000063740000}"/>
    <cellStyle name="Normal 3 3 4 3 4 2 4" xfId="30785" xr:uid="{00000000-0005-0000-0000-000064740000}"/>
    <cellStyle name="Normal 3 3 4 3 4 3" xfId="30786" xr:uid="{00000000-0005-0000-0000-000065740000}"/>
    <cellStyle name="Normal 3 3 4 3 4 3 2" xfId="30787" xr:uid="{00000000-0005-0000-0000-000066740000}"/>
    <cellStyle name="Normal 3 3 4 3 4 3 2 2" xfId="30788" xr:uid="{00000000-0005-0000-0000-000067740000}"/>
    <cellStyle name="Normal 3 3 4 3 4 3 3" xfId="30789" xr:uid="{00000000-0005-0000-0000-000068740000}"/>
    <cellStyle name="Normal 3 3 4 3 4 4" xfId="30790" xr:uid="{00000000-0005-0000-0000-000069740000}"/>
    <cellStyle name="Normal 3 3 4 3 4 4 2" xfId="30791" xr:uid="{00000000-0005-0000-0000-00006A740000}"/>
    <cellStyle name="Normal 3 3 4 3 4 5" xfId="30792" xr:uid="{00000000-0005-0000-0000-00006B740000}"/>
    <cellStyle name="Normal 3 3 4 3 5" xfId="30793" xr:uid="{00000000-0005-0000-0000-00006C740000}"/>
    <cellStyle name="Normal 3 3 4 3 5 2" xfId="30794" xr:uid="{00000000-0005-0000-0000-00006D740000}"/>
    <cellStyle name="Normal 3 3 4 3 5 2 2" xfId="30795" xr:uid="{00000000-0005-0000-0000-00006E740000}"/>
    <cellStyle name="Normal 3 3 4 3 5 2 2 2" xfId="30796" xr:uid="{00000000-0005-0000-0000-00006F740000}"/>
    <cellStyle name="Normal 3 3 4 3 5 2 3" xfId="30797" xr:uid="{00000000-0005-0000-0000-000070740000}"/>
    <cellStyle name="Normal 3 3 4 3 5 3" xfId="30798" xr:uid="{00000000-0005-0000-0000-000071740000}"/>
    <cellStyle name="Normal 3 3 4 3 5 3 2" xfId="30799" xr:uid="{00000000-0005-0000-0000-000072740000}"/>
    <cellStyle name="Normal 3 3 4 3 5 4" xfId="30800" xr:uid="{00000000-0005-0000-0000-000073740000}"/>
    <cellStyle name="Normal 3 3 4 3 6" xfId="30801" xr:uid="{00000000-0005-0000-0000-000074740000}"/>
    <cellStyle name="Normal 3 3 4 3 6 2" xfId="30802" xr:uid="{00000000-0005-0000-0000-000075740000}"/>
    <cellStyle name="Normal 3 3 4 3 6 2 2" xfId="30803" xr:uid="{00000000-0005-0000-0000-000076740000}"/>
    <cellStyle name="Normal 3 3 4 3 6 2 2 2" xfId="30804" xr:uid="{00000000-0005-0000-0000-000077740000}"/>
    <cellStyle name="Normal 3 3 4 3 6 2 3" xfId="30805" xr:uid="{00000000-0005-0000-0000-000078740000}"/>
    <cellStyle name="Normal 3 3 4 3 6 3" xfId="30806" xr:uid="{00000000-0005-0000-0000-000079740000}"/>
    <cellStyle name="Normal 3 3 4 3 6 3 2" xfId="30807" xr:uid="{00000000-0005-0000-0000-00007A740000}"/>
    <cellStyle name="Normal 3 3 4 3 6 4" xfId="30808" xr:uid="{00000000-0005-0000-0000-00007B740000}"/>
    <cellStyle name="Normal 3 3 4 3 7" xfId="30809" xr:uid="{00000000-0005-0000-0000-00007C740000}"/>
    <cellStyle name="Normal 3 3 4 3 7 2" xfId="30810" xr:uid="{00000000-0005-0000-0000-00007D740000}"/>
    <cellStyle name="Normal 3 3 4 3 7 2 2" xfId="30811" xr:uid="{00000000-0005-0000-0000-00007E740000}"/>
    <cellStyle name="Normal 3 3 4 3 7 3" xfId="30812" xr:uid="{00000000-0005-0000-0000-00007F740000}"/>
    <cellStyle name="Normal 3 3 4 3 8" xfId="30813" xr:uid="{00000000-0005-0000-0000-000080740000}"/>
    <cellStyle name="Normal 3 3 4 3 8 2" xfId="30814" xr:uid="{00000000-0005-0000-0000-000081740000}"/>
    <cellStyle name="Normal 3 3 4 3 9" xfId="30815" xr:uid="{00000000-0005-0000-0000-000082740000}"/>
    <cellStyle name="Normal 3 3 4 3 9 2" xfId="30816" xr:uid="{00000000-0005-0000-0000-000083740000}"/>
    <cellStyle name="Normal 3 3 4 4" xfId="30817" xr:uid="{00000000-0005-0000-0000-000084740000}"/>
    <cellStyle name="Normal 3 3 4 4 10" xfId="30818" xr:uid="{00000000-0005-0000-0000-000085740000}"/>
    <cellStyle name="Normal 3 3 4 4 11" xfId="30819" xr:uid="{00000000-0005-0000-0000-000086740000}"/>
    <cellStyle name="Normal 3 3 4 4 2" xfId="30820" xr:uid="{00000000-0005-0000-0000-000087740000}"/>
    <cellStyle name="Normal 3 3 4 4 2 2" xfId="30821" xr:uid="{00000000-0005-0000-0000-000088740000}"/>
    <cellStyle name="Normal 3 3 4 4 2 2 2" xfId="30822" xr:uid="{00000000-0005-0000-0000-000089740000}"/>
    <cellStyle name="Normal 3 3 4 4 2 2 2 2" xfId="30823" xr:uid="{00000000-0005-0000-0000-00008A740000}"/>
    <cellStyle name="Normal 3 3 4 4 2 2 2 2 2" xfId="30824" xr:uid="{00000000-0005-0000-0000-00008B740000}"/>
    <cellStyle name="Normal 3 3 4 4 2 2 2 2 2 2" xfId="30825" xr:uid="{00000000-0005-0000-0000-00008C740000}"/>
    <cellStyle name="Normal 3 3 4 4 2 2 2 2 2 2 2" xfId="30826" xr:uid="{00000000-0005-0000-0000-00008D740000}"/>
    <cellStyle name="Normal 3 3 4 4 2 2 2 2 2 3" xfId="30827" xr:uid="{00000000-0005-0000-0000-00008E740000}"/>
    <cellStyle name="Normal 3 3 4 4 2 2 2 2 3" xfId="30828" xr:uid="{00000000-0005-0000-0000-00008F740000}"/>
    <cellStyle name="Normal 3 3 4 4 2 2 2 2 3 2" xfId="30829" xr:uid="{00000000-0005-0000-0000-000090740000}"/>
    <cellStyle name="Normal 3 3 4 4 2 2 2 2 4" xfId="30830" xr:uid="{00000000-0005-0000-0000-000091740000}"/>
    <cellStyle name="Normal 3 3 4 4 2 2 2 3" xfId="30831" xr:uid="{00000000-0005-0000-0000-000092740000}"/>
    <cellStyle name="Normal 3 3 4 4 2 2 2 3 2" xfId="30832" xr:uid="{00000000-0005-0000-0000-000093740000}"/>
    <cellStyle name="Normal 3 3 4 4 2 2 2 3 2 2" xfId="30833" xr:uid="{00000000-0005-0000-0000-000094740000}"/>
    <cellStyle name="Normal 3 3 4 4 2 2 2 3 3" xfId="30834" xr:uid="{00000000-0005-0000-0000-000095740000}"/>
    <cellStyle name="Normal 3 3 4 4 2 2 2 4" xfId="30835" xr:uid="{00000000-0005-0000-0000-000096740000}"/>
    <cellStyle name="Normal 3 3 4 4 2 2 2 4 2" xfId="30836" xr:uid="{00000000-0005-0000-0000-000097740000}"/>
    <cellStyle name="Normal 3 3 4 4 2 2 2 5" xfId="30837" xr:uid="{00000000-0005-0000-0000-000098740000}"/>
    <cellStyle name="Normal 3 3 4 4 2 2 3" xfId="30838" xr:uid="{00000000-0005-0000-0000-000099740000}"/>
    <cellStyle name="Normal 3 3 4 4 2 2 3 2" xfId="30839" xr:uid="{00000000-0005-0000-0000-00009A740000}"/>
    <cellStyle name="Normal 3 3 4 4 2 2 3 2 2" xfId="30840" xr:uid="{00000000-0005-0000-0000-00009B740000}"/>
    <cellStyle name="Normal 3 3 4 4 2 2 3 2 2 2" xfId="30841" xr:uid="{00000000-0005-0000-0000-00009C740000}"/>
    <cellStyle name="Normal 3 3 4 4 2 2 3 2 3" xfId="30842" xr:uid="{00000000-0005-0000-0000-00009D740000}"/>
    <cellStyle name="Normal 3 3 4 4 2 2 3 3" xfId="30843" xr:uid="{00000000-0005-0000-0000-00009E740000}"/>
    <cellStyle name="Normal 3 3 4 4 2 2 3 3 2" xfId="30844" xr:uid="{00000000-0005-0000-0000-00009F740000}"/>
    <cellStyle name="Normal 3 3 4 4 2 2 3 4" xfId="30845" xr:uid="{00000000-0005-0000-0000-0000A0740000}"/>
    <cellStyle name="Normal 3 3 4 4 2 2 4" xfId="30846" xr:uid="{00000000-0005-0000-0000-0000A1740000}"/>
    <cellStyle name="Normal 3 3 4 4 2 2 4 2" xfId="30847" xr:uid="{00000000-0005-0000-0000-0000A2740000}"/>
    <cellStyle name="Normal 3 3 4 4 2 2 4 2 2" xfId="30848" xr:uid="{00000000-0005-0000-0000-0000A3740000}"/>
    <cellStyle name="Normal 3 3 4 4 2 2 4 2 2 2" xfId="30849" xr:uid="{00000000-0005-0000-0000-0000A4740000}"/>
    <cellStyle name="Normal 3 3 4 4 2 2 4 2 3" xfId="30850" xr:uid="{00000000-0005-0000-0000-0000A5740000}"/>
    <cellStyle name="Normal 3 3 4 4 2 2 4 3" xfId="30851" xr:uid="{00000000-0005-0000-0000-0000A6740000}"/>
    <cellStyle name="Normal 3 3 4 4 2 2 4 3 2" xfId="30852" xr:uid="{00000000-0005-0000-0000-0000A7740000}"/>
    <cellStyle name="Normal 3 3 4 4 2 2 4 4" xfId="30853" xr:uid="{00000000-0005-0000-0000-0000A8740000}"/>
    <cellStyle name="Normal 3 3 4 4 2 2 5" xfId="30854" xr:uid="{00000000-0005-0000-0000-0000A9740000}"/>
    <cellStyle name="Normal 3 3 4 4 2 2 5 2" xfId="30855" xr:uid="{00000000-0005-0000-0000-0000AA740000}"/>
    <cellStyle name="Normal 3 3 4 4 2 2 5 2 2" xfId="30856" xr:uid="{00000000-0005-0000-0000-0000AB740000}"/>
    <cellStyle name="Normal 3 3 4 4 2 2 5 3" xfId="30857" xr:uid="{00000000-0005-0000-0000-0000AC740000}"/>
    <cellStyle name="Normal 3 3 4 4 2 2 6" xfId="30858" xr:uid="{00000000-0005-0000-0000-0000AD740000}"/>
    <cellStyle name="Normal 3 3 4 4 2 2 6 2" xfId="30859" xr:uid="{00000000-0005-0000-0000-0000AE740000}"/>
    <cellStyle name="Normal 3 3 4 4 2 2 7" xfId="30860" xr:uid="{00000000-0005-0000-0000-0000AF740000}"/>
    <cellStyle name="Normal 3 3 4 4 2 2 7 2" xfId="30861" xr:uid="{00000000-0005-0000-0000-0000B0740000}"/>
    <cellStyle name="Normal 3 3 4 4 2 2 8" xfId="30862" xr:uid="{00000000-0005-0000-0000-0000B1740000}"/>
    <cellStyle name="Normal 3 3 4 4 2 3" xfId="30863" xr:uid="{00000000-0005-0000-0000-0000B2740000}"/>
    <cellStyle name="Normal 3 3 4 4 2 3 2" xfId="30864" xr:uid="{00000000-0005-0000-0000-0000B3740000}"/>
    <cellStyle name="Normal 3 3 4 4 2 3 2 2" xfId="30865" xr:uid="{00000000-0005-0000-0000-0000B4740000}"/>
    <cellStyle name="Normal 3 3 4 4 2 3 2 2 2" xfId="30866" xr:uid="{00000000-0005-0000-0000-0000B5740000}"/>
    <cellStyle name="Normal 3 3 4 4 2 3 2 2 2 2" xfId="30867" xr:uid="{00000000-0005-0000-0000-0000B6740000}"/>
    <cellStyle name="Normal 3 3 4 4 2 3 2 2 3" xfId="30868" xr:uid="{00000000-0005-0000-0000-0000B7740000}"/>
    <cellStyle name="Normal 3 3 4 4 2 3 2 3" xfId="30869" xr:uid="{00000000-0005-0000-0000-0000B8740000}"/>
    <cellStyle name="Normal 3 3 4 4 2 3 2 3 2" xfId="30870" xr:uid="{00000000-0005-0000-0000-0000B9740000}"/>
    <cellStyle name="Normal 3 3 4 4 2 3 2 4" xfId="30871" xr:uid="{00000000-0005-0000-0000-0000BA740000}"/>
    <cellStyle name="Normal 3 3 4 4 2 3 3" xfId="30872" xr:uid="{00000000-0005-0000-0000-0000BB740000}"/>
    <cellStyle name="Normal 3 3 4 4 2 3 3 2" xfId="30873" xr:uid="{00000000-0005-0000-0000-0000BC740000}"/>
    <cellStyle name="Normal 3 3 4 4 2 3 3 2 2" xfId="30874" xr:uid="{00000000-0005-0000-0000-0000BD740000}"/>
    <cellStyle name="Normal 3 3 4 4 2 3 3 3" xfId="30875" xr:uid="{00000000-0005-0000-0000-0000BE740000}"/>
    <cellStyle name="Normal 3 3 4 4 2 3 4" xfId="30876" xr:uid="{00000000-0005-0000-0000-0000BF740000}"/>
    <cellStyle name="Normal 3 3 4 4 2 3 4 2" xfId="30877" xr:uid="{00000000-0005-0000-0000-0000C0740000}"/>
    <cellStyle name="Normal 3 3 4 4 2 3 5" xfId="30878" xr:uid="{00000000-0005-0000-0000-0000C1740000}"/>
    <cellStyle name="Normal 3 3 4 4 2 4" xfId="30879" xr:uid="{00000000-0005-0000-0000-0000C2740000}"/>
    <cellStyle name="Normal 3 3 4 4 2 4 2" xfId="30880" xr:uid="{00000000-0005-0000-0000-0000C3740000}"/>
    <cellStyle name="Normal 3 3 4 4 2 4 2 2" xfId="30881" xr:uid="{00000000-0005-0000-0000-0000C4740000}"/>
    <cellStyle name="Normal 3 3 4 4 2 4 2 2 2" xfId="30882" xr:uid="{00000000-0005-0000-0000-0000C5740000}"/>
    <cellStyle name="Normal 3 3 4 4 2 4 2 3" xfId="30883" xr:uid="{00000000-0005-0000-0000-0000C6740000}"/>
    <cellStyle name="Normal 3 3 4 4 2 4 3" xfId="30884" xr:uid="{00000000-0005-0000-0000-0000C7740000}"/>
    <cellStyle name="Normal 3 3 4 4 2 4 3 2" xfId="30885" xr:uid="{00000000-0005-0000-0000-0000C8740000}"/>
    <cellStyle name="Normal 3 3 4 4 2 4 4" xfId="30886" xr:uid="{00000000-0005-0000-0000-0000C9740000}"/>
    <cellStyle name="Normal 3 3 4 4 2 5" xfId="30887" xr:uid="{00000000-0005-0000-0000-0000CA740000}"/>
    <cellStyle name="Normal 3 3 4 4 2 5 2" xfId="30888" xr:uid="{00000000-0005-0000-0000-0000CB740000}"/>
    <cellStyle name="Normal 3 3 4 4 2 5 2 2" xfId="30889" xr:uid="{00000000-0005-0000-0000-0000CC740000}"/>
    <cellStyle name="Normal 3 3 4 4 2 5 2 2 2" xfId="30890" xr:uid="{00000000-0005-0000-0000-0000CD740000}"/>
    <cellStyle name="Normal 3 3 4 4 2 5 2 3" xfId="30891" xr:uid="{00000000-0005-0000-0000-0000CE740000}"/>
    <cellStyle name="Normal 3 3 4 4 2 5 3" xfId="30892" xr:uid="{00000000-0005-0000-0000-0000CF740000}"/>
    <cellStyle name="Normal 3 3 4 4 2 5 3 2" xfId="30893" xr:uid="{00000000-0005-0000-0000-0000D0740000}"/>
    <cellStyle name="Normal 3 3 4 4 2 5 4" xfId="30894" xr:uid="{00000000-0005-0000-0000-0000D1740000}"/>
    <cellStyle name="Normal 3 3 4 4 2 6" xfId="30895" xr:uid="{00000000-0005-0000-0000-0000D2740000}"/>
    <cellStyle name="Normal 3 3 4 4 2 6 2" xfId="30896" xr:uid="{00000000-0005-0000-0000-0000D3740000}"/>
    <cellStyle name="Normal 3 3 4 4 2 6 2 2" xfId="30897" xr:uid="{00000000-0005-0000-0000-0000D4740000}"/>
    <cellStyle name="Normal 3 3 4 4 2 6 3" xfId="30898" xr:uid="{00000000-0005-0000-0000-0000D5740000}"/>
    <cellStyle name="Normal 3 3 4 4 2 7" xfId="30899" xr:uid="{00000000-0005-0000-0000-0000D6740000}"/>
    <cellStyle name="Normal 3 3 4 4 2 7 2" xfId="30900" xr:uid="{00000000-0005-0000-0000-0000D7740000}"/>
    <cellStyle name="Normal 3 3 4 4 2 8" xfId="30901" xr:uid="{00000000-0005-0000-0000-0000D8740000}"/>
    <cellStyle name="Normal 3 3 4 4 2 8 2" xfId="30902" xr:uid="{00000000-0005-0000-0000-0000D9740000}"/>
    <cellStyle name="Normal 3 3 4 4 2 9" xfId="30903" xr:uid="{00000000-0005-0000-0000-0000DA740000}"/>
    <cellStyle name="Normal 3 3 4 4 3" xfId="30904" xr:uid="{00000000-0005-0000-0000-0000DB740000}"/>
    <cellStyle name="Normal 3 3 4 4 3 2" xfId="30905" xr:uid="{00000000-0005-0000-0000-0000DC740000}"/>
    <cellStyle name="Normal 3 3 4 4 3 2 2" xfId="30906" xr:uid="{00000000-0005-0000-0000-0000DD740000}"/>
    <cellStyle name="Normal 3 3 4 4 3 2 2 2" xfId="30907" xr:uid="{00000000-0005-0000-0000-0000DE740000}"/>
    <cellStyle name="Normal 3 3 4 4 3 2 2 2 2" xfId="30908" xr:uid="{00000000-0005-0000-0000-0000DF740000}"/>
    <cellStyle name="Normal 3 3 4 4 3 2 2 2 2 2" xfId="30909" xr:uid="{00000000-0005-0000-0000-0000E0740000}"/>
    <cellStyle name="Normal 3 3 4 4 3 2 2 2 3" xfId="30910" xr:uid="{00000000-0005-0000-0000-0000E1740000}"/>
    <cellStyle name="Normal 3 3 4 4 3 2 2 3" xfId="30911" xr:uid="{00000000-0005-0000-0000-0000E2740000}"/>
    <cellStyle name="Normal 3 3 4 4 3 2 2 3 2" xfId="30912" xr:uid="{00000000-0005-0000-0000-0000E3740000}"/>
    <cellStyle name="Normal 3 3 4 4 3 2 2 4" xfId="30913" xr:uid="{00000000-0005-0000-0000-0000E4740000}"/>
    <cellStyle name="Normal 3 3 4 4 3 2 3" xfId="30914" xr:uid="{00000000-0005-0000-0000-0000E5740000}"/>
    <cellStyle name="Normal 3 3 4 4 3 2 3 2" xfId="30915" xr:uid="{00000000-0005-0000-0000-0000E6740000}"/>
    <cellStyle name="Normal 3 3 4 4 3 2 3 2 2" xfId="30916" xr:uid="{00000000-0005-0000-0000-0000E7740000}"/>
    <cellStyle name="Normal 3 3 4 4 3 2 3 3" xfId="30917" xr:uid="{00000000-0005-0000-0000-0000E8740000}"/>
    <cellStyle name="Normal 3 3 4 4 3 2 4" xfId="30918" xr:uid="{00000000-0005-0000-0000-0000E9740000}"/>
    <cellStyle name="Normal 3 3 4 4 3 2 4 2" xfId="30919" xr:uid="{00000000-0005-0000-0000-0000EA740000}"/>
    <cellStyle name="Normal 3 3 4 4 3 2 5" xfId="30920" xr:uid="{00000000-0005-0000-0000-0000EB740000}"/>
    <cellStyle name="Normal 3 3 4 4 3 3" xfId="30921" xr:uid="{00000000-0005-0000-0000-0000EC740000}"/>
    <cellStyle name="Normal 3 3 4 4 3 3 2" xfId="30922" xr:uid="{00000000-0005-0000-0000-0000ED740000}"/>
    <cellStyle name="Normal 3 3 4 4 3 3 2 2" xfId="30923" xr:uid="{00000000-0005-0000-0000-0000EE740000}"/>
    <cellStyle name="Normal 3 3 4 4 3 3 2 2 2" xfId="30924" xr:uid="{00000000-0005-0000-0000-0000EF740000}"/>
    <cellStyle name="Normal 3 3 4 4 3 3 2 3" xfId="30925" xr:uid="{00000000-0005-0000-0000-0000F0740000}"/>
    <cellStyle name="Normal 3 3 4 4 3 3 3" xfId="30926" xr:uid="{00000000-0005-0000-0000-0000F1740000}"/>
    <cellStyle name="Normal 3 3 4 4 3 3 3 2" xfId="30927" xr:uid="{00000000-0005-0000-0000-0000F2740000}"/>
    <cellStyle name="Normal 3 3 4 4 3 3 4" xfId="30928" xr:uid="{00000000-0005-0000-0000-0000F3740000}"/>
    <cellStyle name="Normal 3 3 4 4 3 4" xfId="30929" xr:uid="{00000000-0005-0000-0000-0000F4740000}"/>
    <cellStyle name="Normal 3 3 4 4 3 4 2" xfId="30930" xr:uid="{00000000-0005-0000-0000-0000F5740000}"/>
    <cellStyle name="Normal 3 3 4 4 3 4 2 2" xfId="30931" xr:uid="{00000000-0005-0000-0000-0000F6740000}"/>
    <cellStyle name="Normal 3 3 4 4 3 4 2 2 2" xfId="30932" xr:uid="{00000000-0005-0000-0000-0000F7740000}"/>
    <cellStyle name="Normal 3 3 4 4 3 4 2 3" xfId="30933" xr:uid="{00000000-0005-0000-0000-0000F8740000}"/>
    <cellStyle name="Normal 3 3 4 4 3 4 3" xfId="30934" xr:uid="{00000000-0005-0000-0000-0000F9740000}"/>
    <cellStyle name="Normal 3 3 4 4 3 4 3 2" xfId="30935" xr:uid="{00000000-0005-0000-0000-0000FA740000}"/>
    <cellStyle name="Normal 3 3 4 4 3 4 4" xfId="30936" xr:uid="{00000000-0005-0000-0000-0000FB740000}"/>
    <cellStyle name="Normal 3 3 4 4 3 5" xfId="30937" xr:uid="{00000000-0005-0000-0000-0000FC740000}"/>
    <cellStyle name="Normal 3 3 4 4 3 5 2" xfId="30938" xr:uid="{00000000-0005-0000-0000-0000FD740000}"/>
    <cellStyle name="Normal 3 3 4 4 3 5 2 2" xfId="30939" xr:uid="{00000000-0005-0000-0000-0000FE740000}"/>
    <cellStyle name="Normal 3 3 4 4 3 5 3" xfId="30940" xr:uid="{00000000-0005-0000-0000-0000FF740000}"/>
    <cellStyle name="Normal 3 3 4 4 3 6" xfId="30941" xr:uid="{00000000-0005-0000-0000-000000750000}"/>
    <cellStyle name="Normal 3 3 4 4 3 6 2" xfId="30942" xr:uid="{00000000-0005-0000-0000-000001750000}"/>
    <cellStyle name="Normal 3 3 4 4 3 7" xfId="30943" xr:uid="{00000000-0005-0000-0000-000002750000}"/>
    <cellStyle name="Normal 3 3 4 4 3 7 2" xfId="30944" xr:uid="{00000000-0005-0000-0000-000003750000}"/>
    <cellStyle name="Normal 3 3 4 4 3 8" xfId="30945" xr:uid="{00000000-0005-0000-0000-000004750000}"/>
    <cellStyle name="Normal 3 3 4 4 4" xfId="30946" xr:uid="{00000000-0005-0000-0000-000005750000}"/>
    <cellStyle name="Normal 3 3 4 4 4 2" xfId="30947" xr:uid="{00000000-0005-0000-0000-000006750000}"/>
    <cellStyle name="Normal 3 3 4 4 4 2 2" xfId="30948" xr:uid="{00000000-0005-0000-0000-000007750000}"/>
    <cellStyle name="Normal 3 3 4 4 4 2 2 2" xfId="30949" xr:uid="{00000000-0005-0000-0000-000008750000}"/>
    <cellStyle name="Normal 3 3 4 4 4 2 2 2 2" xfId="30950" xr:uid="{00000000-0005-0000-0000-000009750000}"/>
    <cellStyle name="Normal 3 3 4 4 4 2 2 3" xfId="30951" xr:uid="{00000000-0005-0000-0000-00000A750000}"/>
    <cellStyle name="Normal 3 3 4 4 4 2 3" xfId="30952" xr:uid="{00000000-0005-0000-0000-00000B750000}"/>
    <cellStyle name="Normal 3 3 4 4 4 2 3 2" xfId="30953" xr:uid="{00000000-0005-0000-0000-00000C750000}"/>
    <cellStyle name="Normal 3 3 4 4 4 2 4" xfId="30954" xr:uid="{00000000-0005-0000-0000-00000D750000}"/>
    <cellStyle name="Normal 3 3 4 4 4 3" xfId="30955" xr:uid="{00000000-0005-0000-0000-00000E750000}"/>
    <cellStyle name="Normal 3 3 4 4 4 3 2" xfId="30956" xr:uid="{00000000-0005-0000-0000-00000F750000}"/>
    <cellStyle name="Normal 3 3 4 4 4 3 2 2" xfId="30957" xr:uid="{00000000-0005-0000-0000-000010750000}"/>
    <cellStyle name="Normal 3 3 4 4 4 3 3" xfId="30958" xr:uid="{00000000-0005-0000-0000-000011750000}"/>
    <cellStyle name="Normal 3 3 4 4 4 4" xfId="30959" xr:uid="{00000000-0005-0000-0000-000012750000}"/>
    <cellStyle name="Normal 3 3 4 4 4 4 2" xfId="30960" xr:uid="{00000000-0005-0000-0000-000013750000}"/>
    <cellStyle name="Normal 3 3 4 4 4 5" xfId="30961" xr:uid="{00000000-0005-0000-0000-000014750000}"/>
    <cellStyle name="Normal 3 3 4 4 5" xfId="30962" xr:uid="{00000000-0005-0000-0000-000015750000}"/>
    <cellStyle name="Normal 3 3 4 4 5 2" xfId="30963" xr:uid="{00000000-0005-0000-0000-000016750000}"/>
    <cellStyle name="Normal 3 3 4 4 5 2 2" xfId="30964" xr:uid="{00000000-0005-0000-0000-000017750000}"/>
    <cellStyle name="Normal 3 3 4 4 5 2 2 2" xfId="30965" xr:uid="{00000000-0005-0000-0000-000018750000}"/>
    <cellStyle name="Normal 3 3 4 4 5 2 3" xfId="30966" xr:uid="{00000000-0005-0000-0000-000019750000}"/>
    <cellStyle name="Normal 3 3 4 4 5 3" xfId="30967" xr:uid="{00000000-0005-0000-0000-00001A750000}"/>
    <cellStyle name="Normal 3 3 4 4 5 3 2" xfId="30968" xr:uid="{00000000-0005-0000-0000-00001B750000}"/>
    <cellStyle name="Normal 3 3 4 4 5 4" xfId="30969" xr:uid="{00000000-0005-0000-0000-00001C750000}"/>
    <cellStyle name="Normal 3 3 4 4 6" xfId="30970" xr:uid="{00000000-0005-0000-0000-00001D750000}"/>
    <cellStyle name="Normal 3 3 4 4 6 2" xfId="30971" xr:uid="{00000000-0005-0000-0000-00001E750000}"/>
    <cellStyle name="Normal 3 3 4 4 6 2 2" xfId="30972" xr:uid="{00000000-0005-0000-0000-00001F750000}"/>
    <cellStyle name="Normal 3 3 4 4 6 2 2 2" xfId="30973" xr:uid="{00000000-0005-0000-0000-000020750000}"/>
    <cellStyle name="Normal 3 3 4 4 6 2 3" xfId="30974" xr:uid="{00000000-0005-0000-0000-000021750000}"/>
    <cellStyle name="Normal 3 3 4 4 6 3" xfId="30975" xr:uid="{00000000-0005-0000-0000-000022750000}"/>
    <cellStyle name="Normal 3 3 4 4 6 3 2" xfId="30976" xr:uid="{00000000-0005-0000-0000-000023750000}"/>
    <cellStyle name="Normal 3 3 4 4 6 4" xfId="30977" xr:uid="{00000000-0005-0000-0000-000024750000}"/>
    <cellStyle name="Normal 3 3 4 4 7" xfId="30978" xr:uid="{00000000-0005-0000-0000-000025750000}"/>
    <cellStyle name="Normal 3 3 4 4 7 2" xfId="30979" xr:uid="{00000000-0005-0000-0000-000026750000}"/>
    <cellStyle name="Normal 3 3 4 4 7 2 2" xfId="30980" xr:uid="{00000000-0005-0000-0000-000027750000}"/>
    <cellStyle name="Normal 3 3 4 4 7 3" xfId="30981" xr:uid="{00000000-0005-0000-0000-000028750000}"/>
    <cellStyle name="Normal 3 3 4 4 8" xfId="30982" xr:uid="{00000000-0005-0000-0000-000029750000}"/>
    <cellStyle name="Normal 3 3 4 4 8 2" xfId="30983" xr:uid="{00000000-0005-0000-0000-00002A750000}"/>
    <cellStyle name="Normal 3 3 4 4 9" xfId="30984" xr:uid="{00000000-0005-0000-0000-00002B750000}"/>
    <cellStyle name="Normal 3 3 4 4 9 2" xfId="30985" xr:uid="{00000000-0005-0000-0000-00002C750000}"/>
    <cellStyle name="Normal 3 3 4 5" xfId="30986" xr:uid="{00000000-0005-0000-0000-00002D750000}"/>
    <cellStyle name="Normal 3 3 4 5 2" xfId="30987" xr:uid="{00000000-0005-0000-0000-00002E750000}"/>
    <cellStyle name="Normal 3 3 4 5 2 2" xfId="30988" xr:uid="{00000000-0005-0000-0000-00002F750000}"/>
    <cellStyle name="Normal 3 3 4 5 2 2 2" xfId="30989" xr:uid="{00000000-0005-0000-0000-000030750000}"/>
    <cellStyle name="Normal 3 3 4 5 2 2 2 2" xfId="30990" xr:uid="{00000000-0005-0000-0000-000031750000}"/>
    <cellStyle name="Normal 3 3 4 5 2 2 2 2 2" xfId="30991" xr:uid="{00000000-0005-0000-0000-000032750000}"/>
    <cellStyle name="Normal 3 3 4 5 2 2 2 2 2 2" xfId="30992" xr:uid="{00000000-0005-0000-0000-000033750000}"/>
    <cellStyle name="Normal 3 3 4 5 2 2 2 2 3" xfId="30993" xr:uid="{00000000-0005-0000-0000-000034750000}"/>
    <cellStyle name="Normal 3 3 4 5 2 2 2 3" xfId="30994" xr:uid="{00000000-0005-0000-0000-000035750000}"/>
    <cellStyle name="Normal 3 3 4 5 2 2 2 3 2" xfId="30995" xr:uid="{00000000-0005-0000-0000-000036750000}"/>
    <cellStyle name="Normal 3 3 4 5 2 2 2 4" xfId="30996" xr:uid="{00000000-0005-0000-0000-000037750000}"/>
    <cellStyle name="Normal 3 3 4 5 2 2 3" xfId="30997" xr:uid="{00000000-0005-0000-0000-000038750000}"/>
    <cellStyle name="Normal 3 3 4 5 2 2 3 2" xfId="30998" xr:uid="{00000000-0005-0000-0000-000039750000}"/>
    <cellStyle name="Normal 3 3 4 5 2 2 3 2 2" xfId="30999" xr:uid="{00000000-0005-0000-0000-00003A750000}"/>
    <cellStyle name="Normal 3 3 4 5 2 2 3 3" xfId="31000" xr:uid="{00000000-0005-0000-0000-00003B750000}"/>
    <cellStyle name="Normal 3 3 4 5 2 2 4" xfId="31001" xr:uid="{00000000-0005-0000-0000-00003C750000}"/>
    <cellStyle name="Normal 3 3 4 5 2 2 4 2" xfId="31002" xr:uid="{00000000-0005-0000-0000-00003D750000}"/>
    <cellStyle name="Normal 3 3 4 5 2 2 5" xfId="31003" xr:uid="{00000000-0005-0000-0000-00003E750000}"/>
    <cellStyle name="Normal 3 3 4 5 2 3" xfId="31004" xr:uid="{00000000-0005-0000-0000-00003F750000}"/>
    <cellStyle name="Normal 3 3 4 5 2 3 2" xfId="31005" xr:uid="{00000000-0005-0000-0000-000040750000}"/>
    <cellStyle name="Normal 3 3 4 5 2 3 2 2" xfId="31006" xr:uid="{00000000-0005-0000-0000-000041750000}"/>
    <cellStyle name="Normal 3 3 4 5 2 3 2 2 2" xfId="31007" xr:uid="{00000000-0005-0000-0000-000042750000}"/>
    <cellStyle name="Normal 3 3 4 5 2 3 2 3" xfId="31008" xr:uid="{00000000-0005-0000-0000-000043750000}"/>
    <cellStyle name="Normal 3 3 4 5 2 3 3" xfId="31009" xr:uid="{00000000-0005-0000-0000-000044750000}"/>
    <cellStyle name="Normal 3 3 4 5 2 3 3 2" xfId="31010" xr:uid="{00000000-0005-0000-0000-000045750000}"/>
    <cellStyle name="Normal 3 3 4 5 2 3 4" xfId="31011" xr:uid="{00000000-0005-0000-0000-000046750000}"/>
    <cellStyle name="Normal 3 3 4 5 2 4" xfId="31012" xr:uid="{00000000-0005-0000-0000-000047750000}"/>
    <cellStyle name="Normal 3 3 4 5 2 4 2" xfId="31013" xr:uid="{00000000-0005-0000-0000-000048750000}"/>
    <cellStyle name="Normal 3 3 4 5 2 4 2 2" xfId="31014" xr:uid="{00000000-0005-0000-0000-000049750000}"/>
    <cellStyle name="Normal 3 3 4 5 2 4 2 2 2" xfId="31015" xr:uid="{00000000-0005-0000-0000-00004A750000}"/>
    <cellStyle name="Normal 3 3 4 5 2 4 2 3" xfId="31016" xr:uid="{00000000-0005-0000-0000-00004B750000}"/>
    <cellStyle name="Normal 3 3 4 5 2 4 3" xfId="31017" xr:uid="{00000000-0005-0000-0000-00004C750000}"/>
    <cellStyle name="Normal 3 3 4 5 2 4 3 2" xfId="31018" xr:uid="{00000000-0005-0000-0000-00004D750000}"/>
    <cellStyle name="Normal 3 3 4 5 2 4 4" xfId="31019" xr:uid="{00000000-0005-0000-0000-00004E750000}"/>
    <cellStyle name="Normal 3 3 4 5 2 5" xfId="31020" xr:uid="{00000000-0005-0000-0000-00004F750000}"/>
    <cellStyle name="Normal 3 3 4 5 2 5 2" xfId="31021" xr:uid="{00000000-0005-0000-0000-000050750000}"/>
    <cellStyle name="Normal 3 3 4 5 2 5 2 2" xfId="31022" xr:uid="{00000000-0005-0000-0000-000051750000}"/>
    <cellStyle name="Normal 3 3 4 5 2 5 3" xfId="31023" xr:uid="{00000000-0005-0000-0000-000052750000}"/>
    <cellStyle name="Normal 3 3 4 5 2 6" xfId="31024" xr:uid="{00000000-0005-0000-0000-000053750000}"/>
    <cellStyle name="Normal 3 3 4 5 2 6 2" xfId="31025" xr:uid="{00000000-0005-0000-0000-000054750000}"/>
    <cellStyle name="Normal 3 3 4 5 2 7" xfId="31026" xr:uid="{00000000-0005-0000-0000-000055750000}"/>
    <cellStyle name="Normal 3 3 4 5 2 7 2" xfId="31027" xr:uid="{00000000-0005-0000-0000-000056750000}"/>
    <cellStyle name="Normal 3 3 4 5 2 8" xfId="31028" xr:uid="{00000000-0005-0000-0000-000057750000}"/>
    <cellStyle name="Normal 3 3 4 5 3" xfId="31029" xr:uid="{00000000-0005-0000-0000-000058750000}"/>
    <cellStyle name="Normal 3 3 4 5 3 2" xfId="31030" xr:uid="{00000000-0005-0000-0000-000059750000}"/>
    <cellStyle name="Normal 3 3 4 5 3 2 2" xfId="31031" xr:uid="{00000000-0005-0000-0000-00005A750000}"/>
    <cellStyle name="Normal 3 3 4 5 3 2 2 2" xfId="31032" xr:uid="{00000000-0005-0000-0000-00005B750000}"/>
    <cellStyle name="Normal 3 3 4 5 3 2 2 2 2" xfId="31033" xr:uid="{00000000-0005-0000-0000-00005C750000}"/>
    <cellStyle name="Normal 3 3 4 5 3 2 2 3" xfId="31034" xr:uid="{00000000-0005-0000-0000-00005D750000}"/>
    <cellStyle name="Normal 3 3 4 5 3 2 3" xfId="31035" xr:uid="{00000000-0005-0000-0000-00005E750000}"/>
    <cellStyle name="Normal 3 3 4 5 3 2 3 2" xfId="31036" xr:uid="{00000000-0005-0000-0000-00005F750000}"/>
    <cellStyle name="Normal 3 3 4 5 3 2 4" xfId="31037" xr:uid="{00000000-0005-0000-0000-000060750000}"/>
    <cellStyle name="Normal 3 3 4 5 3 3" xfId="31038" xr:uid="{00000000-0005-0000-0000-000061750000}"/>
    <cellStyle name="Normal 3 3 4 5 3 3 2" xfId="31039" xr:uid="{00000000-0005-0000-0000-000062750000}"/>
    <cellStyle name="Normal 3 3 4 5 3 3 2 2" xfId="31040" xr:uid="{00000000-0005-0000-0000-000063750000}"/>
    <cellStyle name="Normal 3 3 4 5 3 3 3" xfId="31041" xr:uid="{00000000-0005-0000-0000-000064750000}"/>
    <cellStyle name="Normal 3 3 4 5 3 4" xfId="31042" xr:uid="{00000000-0005-0000-0000-000065750000}"/>
    <cellStyle name="Normal 3 3 4 5 3 4 2" xfId="31043" xr:uid="{00000000-0005-0000-0000-000066750000}"/>
    <cellStyle name="Normal 3 3 4 5 3 5" xfId="31044" xr:uid="{00000000-0005-0000-0000-000067750000}"/>
    <cellStyle name="Normal 3 3 4 5 4" xfId="31045" xr:uid="{00000000-0005-0000-0000-000068750000}"/>
    <cellStyle name="Normal 3 3 4 5 4 2" xfId="31046" xr:uid="{00000000-0005-0000-0000-000069750000}"/>
    <cellStyle name="Normal 3 3 4 5 4 2 2" xfId="31047" xr:uid="{00000000-0005-0000-0000-00006A750000}"/>
    <cellStyle name="Normal 3 3 4 5 4 2 2 2" xfId="31048" xr:uid="{00000000-0005-0000-0000-00006B750000}"/>
    <cellStyle name="Normal 3 3 4 5 4 2 3" xfId="31049" xr:uid="{00000000-0005-0000-0000-00006C750000}"/>
    <cellStyle name="Normal 3 3 4 5 4 3" xfId="31050" xr:uid="{00000000-0005-0000-0000-00006D750000}"/>
    <cellStyle name="Normal 3 3 4 5 4 3 2" xfId="31051" xr:uid="{00000000-0005-0000-0000-00006E750000}"/>
    <cellStyle name="Normal 3 3 4 5 4 4" xfId="31052" xr:uid="{00000000-0005-0000-0000-00006F750000}"/>
    <cellStyle name="Normal 3 3 4 5 5" xfId="31053" xr:uid="{00000000-0005-0000-0000-000070750000}"/>
    <cellStyle name="Normal 3 3 4 5 5 2" xfId="31054" xr:uid="{00000000-0005-0000-0000-000071750000}"/>
    <cellStyle name="Normal 3 3 4 5 5 2 2" xfId="31055" xr:uid="{00000000-0005-0000-0000-000072750000}"/>
    <cellStyle name="Normal 3 3 4 5 5 2 2 2" xfId="31056" xr:uid="{00000000-0005-0000-0000-000073750000}"/>
    <cellStyle name="Normal 3 3 4 5 5 2 3" xfId="31057" xr:uid="{00000000-0005-0000-0000-000074750000}"/>
    <cellStyle name="Normal 3 3 4 5 5 3" xfId="31058" xr:uid="{00000000-0005-0000-0000-000075750000}"/>
    <cellStyle name="Normal 3 3 4 5 5 3 2" xfId="31059" xr:uid="{00000000-0005-0000-0000-000076750000}"/>
    <cellStyle name="Normal 3 3 4 5 5 4" xfId="31060" xr:uid="{00000000-0005-0000-0000-000077750000}"/>
    <cellStyle name="Normal 3 3 4 5 6" xfId="31061" xr:uid="{00000000-0005-0000-0000-000078750000}"/>
    <cellStyle name="Normal 3 3 4 5 6 2" xfId="31062" xr:uid="{00000000-0005-0000-0000-000079750000}"/>
    <cellStyle name="Normal 3 3 4 5 6 2 2" xfId="31063" xr:uid="{00000000-0005-0000-0000-00007A750000}"/>
    <cellStyle name="Normal 3 3 4 5 6 3" xfId="31064" xr:uid="{00000000-0005-0000-0000-00007B750000}"/>
    <cellStyle name="Normal 3 3 4 5 7" xfId="31065" xr:uid="{00000000-0005-0000-0000-00007C750000}"/>
    <cellStyle name="Normal 3 3 4 5 7 2" xfId="31066" xr:uid="{00000000-0005-0000-0000-00007D750000}"/>
    <cellStyle name="Normal 3 3 4 5 8" xfId="31067" xr:uid="{00000000-0005-0000-0000-00007E750000}"/>
    <cellStyle name="Normal 3 3 4 5 8 2" xfId="31068" xr:uid="{00000000-0005-0000-0000-00007F750000}"/>
    <cellStyle name="Normal 3 3 4 5 9" xfId="31069" xr:uid="{00000000-0005-0000-0000-000080750000}"/>
    <cellStyle name="Normal 3 3 4 6" xfId="31070" xr:uid="{00000000-0005-0000-0000-000081750000}"/>
    <cellStyle name="Normal 3 3 4 6 2" xfId="31071" xr:uid="{00000000-0005-0000-0000-000082750000}"/>
    <cellStyle name="Normal 3 3 4 6 2 2" xfId="31072" xr:uid="{00000000-0005-0000-0000-000083750000}"/>
    <cellStyle name="Normal 3 3 4 6 2 2 2" xfId="31073" xr:uid="{00000000-0005-0000-0000-000084750000}"/>
    <cellStyle name="Normal 3 3 4 6 2 2 2 2" xfId="31074" xr:uid="{00000000-0005-0000-0000-000085750000}"/>
    <cellStyle name="Normal 3 3 4 6 2 2 2 2 2" xfId="31075" xr:uid="{00000000-0005-0000-0000-000086750000}"/>
    <cellStyle name="Normal 3 3 4 6 2 2 2 3" xfId="31076" xr:uid="{00000000-0005-0000-0000-000087750000}"/>
    <cellStyle name="Normal 3 3 4 6 2 2 3" xfId="31077" xr:uid="{00000000-0005-0000-0000-000088750000}"/>
    <cellStyle name="Normal 3 3 4 6 2 2 3 2" xfId="31078" xr:uid="{00000000-0005-0000-0000-000089750000}"/>
    <cellStyle name="Normal 3 3 4 6 2 2 4" xfId="31079" xr:uid="{00000000-0005-0000-0000-00008A750000}"/>
    <cellStyle name="Normal 3 3 4 6 2 3" xfId="31080" xr:uid="{00000000-0005-0000-0000-00008B750000}"/>
    <cellStyle name="Normal 3 3 4 6 2 3 2" xfId="31081" xr:uid="{00000000-0005-0000-0000-00008C750000}"/>
    <cellStyle name="Normal 3 3 4 6 2 3 2 2" xfId="31082" xr:uid="{00000000-0005-0000-0000-00008D750000}"/>
    <cellStyle name="Normal 3 3 4 6 2 3 3" xfId="31083" xr:uid="{00000000-0005-0000-0000-00008E750000}"/>
    <cellStyle name="Normal 3 3 4 6 2 4" xfId="31084" xr:uid="{00000000-0005-0000-0000-00008F750000}"/>
    <cellStyle name="Normal 3 3 4 6 2 4 2" xfId="31085" xr:uid="{00000000-0005-0000-0000-000090750000}"/>
    <cellStyle name="Normal 3 3 4 6 2 5" xfId="31086" xr:uid="{00000000-0005-0000-0000-000091750000}"/>
    <cellStyle name="Normal 3 3 4 6 3" xfId="31087" xr:uid="{00000000-0005-0000-0000-000092750000}"/>
    <cellStyle name="Normal 3 3 4 6 3 2" xfId="31088" xr:uid="{00000000-0005-0000-0000-000093750000}"/>
    <cellStyle name="Normal 3 3 4 6 3 2 2" xfId="31089" xr:uid="{00000000-0005-0000-0000-000094750000}"/>
    <cellStyle name="Normal 3 3 4 6 3 2 2 2" xfId="31090" xr:uid="{00000000-0005-0000-0000-000095750000}"/>
    <cellStyle name="Normal 3 3 4 6 3 2 3" xfId="31091" xr:uid="{00000000-0005-0000-0000-000096750000}"/>
    <cellStyle name="Normal 3 3 4 6 3 3" xfId="31092" xr:uid="{00000000-0005-0000-0000-000097750000}"/>
    <cellStyle name="Normal 3 3 4 6 3 3 2" xfId="31093" xr:uid="{00000000-0005-0000-0000-000098750000}"/>
    <cellStyle name="Normal 3 3 4 6 3 4" xfId="31094" xr:uid="{00000000-0005-0000-0000-000099750000}"/>
    <cellStyle name="Normal 3 3 4 6 4" xfId="31095" xr:uid="{00000000-0005-0000-0000-00009A750000}"/>
    <cellStyle name="Normal 3 3 4 6 4 2" xfId="31096" xr:uid="{00000000-0005-0000-0000-00009B750000}"/>
    <cellStyle name="Normal 3 3 4 6 4 2 2" xfId="31097" xr:uid="{00000000-0005-0000-0000-00009C750000}"/>
    <cellStyle name="Normal 3 3 4 6 4 2 2 2" xfId="31098" xr:uid="{00000000-0005-0000-0000-00009D750000}"/>
    <cellStyle name="Normal 3 3 4 6 4 2 3" xfId="31099" xr:uid="{00000000-0005-0000-0000-00009E750000}"/>
    <cellStyle name="Normal 3 3 4 6 4 3" xfId="31100" xr:uid="{00000000-0005-0000-0000-00009F750000}"/>
    <cellStyle name="Normal 3 3 4 6 4 3 2" xfId="31101" xr:uid="{00000000-0005-0000-0000-0000A0750000}"/>
    <cellStyle name="Normal 3 3 4 6 4 4" xfId="31102" xr:uid="{00000000-0005-0000-0000-0000A1750000}"/>
    <cellStyle name="Normal 3 3 4 6 5" xfId="31103" xr:uid="{00000000-0005-0000-0000-0000A2750000}"/>
    <cellStyle name="Normal 3 3 4 6 5 2" xfId="31104" xr:uid="{00000000-0005-0000-0000-0000A3750000}"/>
    <cellStyle name="Normal 3 3 4 6 5 2 2" xfId="31105" xr:uid="{00000000-0005-0000-0000-0000A4750000}"/>
    <cellStyle name="Normal 3 3 4 6 5 3" xfId="31106" xr:uid="{00000000-0005-0000-0000-0000A5750000}"/>
    <cellStyle name="Normal 3 3 4 6 6" xfId="31107" xr:uid="{00000000-0005-0000-0000-0000A6750000}"/>
    <cellStyle name="Normal 3 3 4 6 6 2" xfId="31108" xr:uid="{00000000-0005-0000-0000-0000A7750000}"/>
    <cellStyle name="Normal 3 3 4 6 7" xfId="31109" xr:uid="{00000000-0005-0000-0000-0000A8750000}"/>
    <cellStyle name="Normal 3 3 4 6 7 2" xfId="31110" xr:uid="{00000000-0005-0000-0000-0000A9750000}"/>
    <cellStyle name="Normal 3 3 4 6 8" xfId="31111" xr:uid="{00000000-0005-0000-0000-0000AA750000}"/>
    <cellStyle name="Normal 3 3 4 7" xfId="31112" xr:uid="{00000000-0005-0000-0000-0000AB750000}"/>
    <cellStyle name="Normal 3 3 4 7 2" xfId="31113" xr:uid="{00000000-0005-0000-0000-0000AC750000}"/>
    <cellStyle name="Normal 3 3 4 7 2 2" xfId="31114" xr:uid="{00000000-0005-0000-0000-0000AD750000}"/>
    <cellStyle name="Normal 3 3 4 7 2 2 2" xfId="31115" xr:uid="{00000000-0005-0000-0000-0000AE750000}"/>
    <cellStyle name="Normal 3 3 4 7 2 2 2 2" xfId="31116" xr:uid="{00000000-0005-0000-0000-0000AF750000}"/>
    <cellStyle name="Normal 3 3 4 7 2 2 2 2 2" xfId="31117" xr:uid="{00000000-0005-0000-0000-0000B0750000}"/>
    <cellStyle name="Normal 3 3 4 7 2 2 2 3" xfId="31118" xr:uid="{00000000-0005-0000-0000-0000B1750000}"/>
    <cellStyle name="Normal 3 3 4 7 2 2 3" xfId="31119" xr:uid="{00000000-0005-0000-0000-0000B2750000}"/>
    <cellStyle name="Normal 3 3 4 7 2 2 3 2" xfId="31120" xr:uid="{00000000-0005-0000-0000-0000B3750000}"/>
    <cellStyle name="Normal 3 3 4 7 2 2 4" xfId="31121" xr:uid="{00000000-0005-0000-0000-0000B4750000}"/>
    <cellStyle name="Normal 3 3 4 7 2 3" xfId="31122" xr:uid="{00000000-0005-0000-0000-0000B5750000}"/>
    <cellStyle name="Normal 3 3 4 7 2 3 2" xfId="31123" xr:uid="{00000000-0005-0000-0000-0000B6750000}"/>
    <cellStyle name="Normal 3 3 4 7 2 3 2 2" xfId="31124" xr:uid="{00000000-0005-0000-0000-0000B7750000}"/>
    <cellStyle name="Normal 3 3 4 7 2 3 3" xfId="31125" xr:uid="{00000000-0005-0000-0000-0000B8750000}"/>
    <cellStyle name="Normal 3 3 4 7 2 4" xfId="31126" xr:uid="{00000000-0005-0000-0000-0000B9750000}"/>
    <cellStyle name="Normal 3 3 4 7 2 4 2" xfId="31127" xr:uid="{00000000-0005-0000-0000-0000BA750000}"/>
    <cellStyle name="Normal 3 3 4 7 2 5" xfId="31128" xr:uid="{00000000-0005-0000-0000-0000BB750000}"/>
    <cellStyle name="Normal 3 3 4 7 3" xfId="31129" xr:uid="{00000000-0005-0000-0000-0000BC750000}"/>
    <cellStyle name="Normal 3 3 4 7 3 2" xfId="31130" xr:uid="{00000000-0005-0000-0000-0000BD750000}"/>
    <cellStyle name="Normal 3 3 4 7 3 2 2" xfId="31131" xr:uid="{00000000-0005-0000-0000-0000BE750000}"/>
    <cellStyle name="Normal 3 3 4 7 3 2 2 2" xfId="31132" xr:uid="{00000000-0005-0000-0000-0000BF750000}"/>
    <cellStyle name="Normal 3 3 4 7 3 2 3" xfId="31133" xr:uid="{00000000-0005-0000-0000-0000C0750000}"/>
    <cellStyle name="Normal 3 3 4 7 3 3" xfId="31134" xr:uid="{00000000-0005-0000-0000-0000C1750000}"/>
    <cellStyle name="Normal 3 3 4 7 3 3 2" xfId="31135" xr:uid="{00000000-0005-0000-0000-0000C2750000}"/>
    <cellStyle name="Normal 3 3 4 7 3 4" xfId="31136" xr:uid="{00000000-0005-0000-0000-0000C3750000}"/>
    <cellStyle name="Normal 3 3 4 7 4" xfId="31137" xr:uid="{00000000-0005-0000-0000-0000C4750000}"/>
    <cellStyle name="Normal 3 3 4 7 4 2" xfId="31138" xr:uid="{00000000-0005-0000-0000-0000C5750000}"/>
    <cellStyle name="Normal 3 3 4 7 4 2 2" xfId="31139" xr:uid="{00000000-0005-0000-0000-0000C6750000}"/>
    <cellStyle name="Normal 3 3 4 7 4 3" xfId="31140" xr:uid="{00000000-0005-0000-0000-0000C7750000}"/>
    <cellStyle name="Normal 3 3 4 7 5" xfId="31141" xr:uid="{00000000-0005-0000-0000-0000C8750000}"/>
    <cellStyle name="Normal 3 3 4 7 5 2" xfId="31142" xr:uid="{00000000-0005-0000-0000-0000C9750000}"/>
    <cellStyle name="Normal 3 3 4 7 6" xfId="31143" xr:uid="{00000000-0005-0000-0000-0000CA750000}"/>
    <cellStyle name="Normal 3 3 4 8" xfId="31144" xr:uid="{00000000-0005-0000-0000-0000CB750000}"/>
    <cellStyle name="Normal 3 3 4 8 2" xfId="31145" xr:uid="{00000000-0005-0000-0000-0000CC750000}"/>
    <cellStyle name="Normal 3 3 4 8 2 2" xfId="31146" xr:uid="{00000000-0005-0000-0000-0000CD750000}"/>
    <cellStyle name="Normal 3 3 4 8 2 2 2" xfId="31147" xr:uid="{00000000-0005-0000-0000-0000CE750000}"/>
    <cellStyle name="Normal 3 3 4 8 2 2 2 2" xfId="31148" xr:uid="{00000000-0005-0000-0000-0000CF750000}"/>
    <cellStyle name="Normal 3 3 4 8 2 2 2 2 2" xfId="31149" xr:uid="{00000000-0005-0000-0000-0000D0750000}"/>
    <cellStyle name="Normal 3 3 4 8 2 2 2 3" xfId="31150" xr:uid="{00000000-0005-0000-0000-0000D1750000}"/>
    <cellStyle name="Normal 3 3 4 8 2 2 3" xfId="31151" xr:uid="{00000000-0005-0000-0000-0000D2750000}"/>
    <cellStyle name="Normal 3 3 4 8 2 2 3 2" xfId="31152" xr:uid="{00000000-0005-0000-0000-0000D3750000}"/>
    <cellStyle name="Normal 3 3 4 8 2 2 4" xfId="31153" xr:uid="{00000000-0005-0000-0000-0000D4750000}"/>
    <cellStyle name="Normal 3 3 4 8 2 3" xfId="31154" xr:uid="{00000000-0005-0000-0000-0000D5750000}"/>
    <cellStyle name="Normal 3 3 4 8 2 3 2" xfId="31155" xr:uid="{00000000-0005-0000-0000-0000D6750000}"/>
    <cellStyle name="Normal 3 3 4 8 2 3 2 2" xfId="31156" xr:uid="{00000000-0005-0000-0000-0000D7750000}"/>
    <cellStyle name="Normal 3 3 4 8 2 3 3" xfId="31157" xr:uid="{00000000-0005-0000-0000-0000D8750000}"/>
    <cellStyle name="Normal 3 3 4 8 2 4" xfId="31158" xr:uid="{00000000-0005-0000-0000-0000D9750000}"/>
    <cellStyle name="Normal 3 3 4 8 2 4 2" xfId="31159" xr:uid="{00000000-0005-0000-0000-0000DA750000}"/>
    <cellStyle name="Normal 3 3 4 8 2 5" xfId="31160" xr:uid="{00000000-0005-0000-0000-0000DB750000}"/>
    <cellStyle name="Normal 3 3 4 8 3" xfId="31161" xr:uid="{00000000-0005-0000-0000-0000DC750000}"/>
    <cellStyle name="Normal 3 3 4 8 3 2" xfId="31162" xr:uid="{00000000-0005-0000-0000-0000DD750000}"/>
    <cellStyle name="Normal 3 3 4 8 3 2 2" xfId="31163" xr:uid="{00000000-0005-0000-0000-0000DE750000}"/>
    <cellStyle name="Normal 3 3 4 8 3 2 2 2" xfId="31164" xr:uid="{00000000-0005-0000-0000-0000DF750000}"/>
    <cellStyle name="Normal 3 3 4 8 3 2 3" xfId="31165" xr:uid="{00000000-0005-0000-0000-0000E0750000}"/>
    <cellStyle name="Normal 3 3 4 8 3 3" xfId="31166" xr:uid="{00000000-0005-0000-0000-0000E1750000}"/>
    <cellStyle name="Normal 3 3 4 8 3 3 2" xfId="31167" xr:uid="{00000000-0005-0000-0000-0000E2750000}"/>
    <cellStyle name="Normal 3 3 4 8 3 4" xfId="31168" xr:uid="{00000000-0005-0000-0000-0000E3750000}"/>
    <cellStyle name="Normal 3 3 4 8 4" xfId="31169" xr:uid="{00000000-0005-0000-0000-0000E4750000}"/>
    <cellStyle name="Normal 3 3 4 8 4 2" xfId="31170" xr:uid="{00000000-0005-0000-0000-0000E5750000}"/>
    <cellStyle name="Normal 3 3 4 8 4 2 2" xfId="31171" xr:uid="{00000000-0005-0000-0000-0000E6750000}"/>
    <cellStyle name="Normal 3 3 4 8 4 3" xfId="31172" xr:uid="{00000000-0005-0000-0000-0000E7750000}"/>
    <cellStyle name="Normal 3 3 4 8 5" xfId="31173" xr:uid="{00000000-0005-0000-0000-0000E8750000}"/>
    <cellStyle name="Normal 3 3 4 8 5 2" xfId="31174" xr:uid="{00000000-0005-0000-0000-0000E9750000}"/>
    <cellStyle name="Normal 3 3 4 8 6" xfId="31175" xr:uid="{00000000-0005-0000-0000-0000EA750000}"/>
    <cellStyle name="Normal 3 3 4 9" xfId="31176" xr:uid="{00000000-0005-0000-0000-0000EB750000}"/>
    <cellStyle name="Normal 3 3 4 9 2" xfId="31177" xr:uid="{00000000-0005-0000-0000-0000EC750000}"/>
    <cellStyle name="Normal 3 3 4 9 2 2" xfId="31178" xr:uid="{00000000-0005-0000-0000-0000ED750000}"/>
    <cellStyle name="Normal 3 3 4 9 2 2 2" xfId="31179" xr:uid="{00000000-0005-0000-0000-0000EE750000}"/>
    <cellStyle name="Normal 3 3 4 9 2 2 2 2" xfId="31180" xr:uid="{00000000-0005-0000-0000-0000EF750000}"/>
    <cellStyle name="Normal 3 3 4 9 2 2 3" xfId="31181" xr:uid="{00000000-0005-0000-0000-0000F0750000}"/>
    <cellStyle name="Normal 3 3 4 9 2 3" xfId="31182" xr:uid="{00000000-0005-0000-0000-0000F1750000}"/>
    <cellStyle name="Normal 3 3 4 9 2 3 2" xfId="31183" xr:uid="{00000000-0005-0000-0000-0000F2750000}"/>
    <cellStyle name="Normal 3 3 4 9 2 4" xfId="31184" xr:uid="{00000000-0005-0000-0000-0000F3750000}"/>
    <cellStyle name="Normal 3 3 4 9 3" xfId="31185" xr:uid="{00000000-0005-0000-0000-0000F4750000}"/>
    <cellStyle name="Normal 3 3 4 9 3 2" xfId="31186" xr:uid="{00000000-0005-0000-0000-0000F5750000}"/>
    <cellStyle name="Normal 3 3 4 9 3 2 2" xfId="31187" xr:uid="{00000000-0005-0000-0000-0000F6750000}"/>
    <cellStyle name="Normal 3 3 4 9 3 3" xfId="31188" xr:uid="{00000000-0005-0000-0000-0000F7750000}"/>
    <cellStyle name="Normal 3 3 4 9 4" xfId="31189" xr:uid="{00000000-0005-0000-0000-0000F8750000}"/>
    <cellStyle name="Normal 3 3 4 9 4 2" xfId="31190" xr:uid="{00000000-0005-0000-0000-0000F9750000}"/>
    <cellStyle name="Normal 3 3 4 9 5" xfId="31191" xr:uid="{00000000-0005-0000-0000-0000FA750000}"/>
    <cellStyle name="Normal 3 3 4_T-straight with PEDs adjustor" xfId="31192" xr:uid="{00000000-0005-0000-0000-0000FB750000}"/>
    <cellStyle name="Normal 3 3 5" xfId="1287" xr:uid="{00000000-0005-0000-0000-0000FC750000}"/>
    <cellStyle name="Normal 3 3 5 10" xfId="31193" xr:uid="{00000000-0005-0000-0000-0000FD750000}"/>
    <cellStyle name="Normal 3 3 5 11" xfId="31194" xr:uid="{00000000-0005-0000-0000-0000FE750000}"/>
    <cellStyle name="Normal 3 3 5 2" xfId="31195" xr:uid="{00000000-0005-0000-0000-0000FF750000}"/>
    <cellStyle name="Normal 3 3 5 2 10" xfId="31196" xr:uid="{00000000-0005-0000-0000-000000760000}"/>
    <cellStyle name="Normal 3 3 5 2 2" xfId="31197" xr:uid="{00000000-0005-0000-0000-000001760000}"/>
    <cellStyle name="Normal 3 3 5 2 2 2" xfId="31198" xr:uid="{00000000-0005-0000-0000-000002760000}"/>
    <cellStyle name="Normal 3 3 5 2 2 2 2" xfId="31199" xr:uid="{00000000-0005-0000-0000-000003760000}"/>
    <cellStyle name="Normal 3 3 5 2 2 2 2 2" xfId="31200" xr:uid="{00000000-0005-0000-0000-000004760000}"/>
    <cellStyle name="Normal 3 3 5 2 2 2 2 2 2" xfId="31201" xr:uid="{00000000-0005-0000-0000-000005760000}"/>
    <cellStyle name="Normal 3 3 5 2 2 2 2 2 2 2" xfId="31202" xr:uid="{00000000-0005-0000-0000-000006760000}"/>
    <cellStyle name="Normal 3 3 5 2 2 2 2 2 3" xfId="31203" xr:uid="{00000000-0005-0000-0000-000007760000}"/>
    <cellStyle name="Normal 3 3 5 2 2 2 2 3" xfId="31204" xr:uid="{00000000-0005-0000-0000-000008760000}"/>
    <cellStyle name="Normal 3 3 5 2 2 2 2 3 2" xfId="31205" xr:uid="{00000000-0005-0000-0000-000009760000}"/>
    <cellStyle name="Normal 3 3 5 2 2 2 2 4" xfId="31206" xr:uid="{00000000-0005-0000-0000-00000A760000}"/>
    <cellStyle name="Normal 3 3 5 2 2 2 3" xfId="31207" xr:uid="{00000000-0005-0000-0000-00000B760000}"/>
    <cellStyle name="Normal 3 3 5 2 2 2 3 2" xfId="31208" xr:uid="{00000000-0005-0000-0000-00000C760000}"/>
    <cellStyle name="Normal 3 3 5 2 2 2 3 2 2" xfId="31209" xr:uid="{00000000-0005-0000-0000-00000D760000}"/>
    <cellStyle name="Normal 3 3 5 2 2 2 3 3" xfId="31210" xr:uid="{00000000-0005-0000-0000-00000E760000}"/>
    <cellStyle name="Normal 3 3 5 2 2 2 4" xfId="31211" xr:uid="{00000000-0005-0000-0000-00000F760000}"/>
    <cellStyle name="Normal 3 3 5 2 2 2 4 2" xfId="31212" xr:uid="{00000000-0005-0000-0000-000010760000}"/>
    <cellStyle name="Normal 3 3 5 2 2 2 5" xfId="31213" xr:uid="{00000000-0005-0000-0000-000011760000}"/>
    <cellStyle name="Normal 3 3 5 2 2 3" xfId="31214" xr:uid="{00000000-0005-0000-0000-000012760000}"/>
    <cellStyle name="Normal 3 3 5 2 2 3 2" xfId="31215" xr:uid="{00000000-0005-0000-0000-000013760000}"/>
    <cellStyle name="Normal 3 3 5 2 2 3 2 2" xfId="31216" xr:uid="{00000000-0005-0000-0000-000014760000}"/>
    <cellStyle name="Normal 3 3 5 2 2 3 2 2 2" xfId="31217" xr:uid="{00000000-0005-0000-0000-000015760000}"/>
    <cellStyle name="Normal 3 3 5 2 2 3 2 3" xfId="31218" xr:uid="{00000000-0005-0000-0000-000016760000}"/>
    <cellStyle name="Normal 3 3 5 2 2 3 3" xfId="31219" xr:uid="{00000000-0005-0000-0000-000017760000}"/>
    <cellStyle name="Normal 3 3 5 2 2 3 3 2" xfId="31220" xr:uid="{00000000-0005-0000-0000-000018760000}"/>
    <cellStyle name="Normal 3 3 5 2 2 3 4" xfId="31221" xr:uid="{00000000-0005-0000-0000-000019760000}"/>
    <cellStyle name="Normal 3 3 5 2 2 4" xfId="31222" xr:uid="{00000000-0005-0000-0000-00001A760000}"/>
    <cellStyle name="Normal 3 3 5 2 2 4 2" xfId="31223" xr:uid="{00000000-0005-0000-0000-00001B760000}"/>
    <cellStyle name="Normal 3 3 5 2 2 4 2 2" xfId="31224" xr:uid="{00000000-0005-0000-0000-00001C760000}"/>
    <cellStyle name="Normal 3 3 5 2 2 4 2 2 2" xfId="31225" xr:uid="{00000000-0005-0000-0000-00001D760000}"/>
    <cellStyle name="Normal 3 3 5 2 2 4 2 3" xfId="31226" xr:uid="{00000000-0005-0000-0000-00001E760000}"/>
    <cellStyle name="Normal 3 3 5 2 2 4 3" xfId="31227" xr:uid="{00000000-0005-0000-0000-00001F760000}"/>
    <cellStyle name="Normal 3 3 5 2 2 4 3 2" xfId="31228" xr:uid="{00000000-0005-0000-0000-000020760000}"/>
    <cellStyle name="Normal 3 3 5 2 2 4 4" xfId="31229" xr:uid="{00000000-0005-0000-0000-000021760000}"/>
    <cellStyle name="Normal 3 3 5 2 2 5" xfId="31230" xr:uid="{00000000-0005-0000-0000-000022760000}"/>
    <cellStyle name="Normal 3 3 5 2 2 5 2" xfId="31231" xr:uid="{00000000-0005-0000-0000-000023760000}"/>
    <cellStyle name="Normal 3 3 5 2 2 5 2 2" xfId="31232" xr:uid="{00000000-0005-0000-0000-000024760000}"/>
    <cellStyle name="Normal 3 3 5 2 2 5 3" xfId="31233" xr:uid="{00000000-0005-0000-0000-000025760000}"/>
    <cellStyle name="Normal 3 3 5 2 2 6" xfId="31234" xr:uid="{00000000-0005-0000-0000-000026760000}"/>
    <cellStyle name="Normal 3 3 5 2 2 6 2" xfId="31235" xr:uid="{00000000-0005-0000-0000-000027760000}"/>
    <cellStyle name="Normal 3 3 5 2 2 7" xfId="31236" xr:uid="{00000000-0005-0000-0000-000028760000}"/>
    <cellStyle name="Normal 3 3 5 2 2 7 2" xfId="31237" xr:uid="{00000000-0005-0000-0000-000029760000}"/>
    <cellStyle name="Normal 3 3 5 2 2 8" xfId="31238" xr:uid="{00000000-0005-0000-0000-00002A760000}"/>
    <cellStyle name="Normal 3 3 5 2 3" xfId="31239" xr:uid="{00000000-0005-0000-0000-00002B760000}"/>
    <cellStyle name="Normal 3 3 5 2 3 2" xfId="31240" xr:uid="{00000000-0005-0000-0000-00002C760000}"/>
    <cellStyle name="Normal 3 3 5 2 3 2 2" xfId="31241" xr:uid="{00000000-0005-0000-0000-00002D760000}"/>
    <cellStyle name="Normal 3 3 5 2 3 2 2 2" xfId="31242" xr:uid="{00000000-0005-0000-0000-00002E760000}"/>
    <cellStyle name="Normal 3 3 5 2 3 2 2 2 2" xfId="31243" xr:uid="{00000000-0005-0000-0000-00002F760000}"/>
    <cellStyle name="Normal 3 3 5 2 3 2 2 3" xfId="31244" xr:uid="{00000000-0005-0000-0000-000030760000}"/>
    <cellStyle name="Normal 3 3 5 2 3 2 3" xfId="31245" xr:uid="{00000000-0005-0000-0000-000031760000}"/>
    <cellStyle name="Normal 3 3 5 2 3 2 3 2" xfId="31246" xr:uid="{00000000-0005-0000-0000-000032760000}"/>
    <cellStyle name="Normal 3 3 5 2 3 2 4" xfId="31247" xr:uid="{00000000-0005-0000-0000-000033760000}"/>
    <cellStyle name="Normal 3 3 5 2 3 3" xfId="31248" xr:uid="{00000000-0005-0000-0000-000034760000}"/>
    <cellStyle name="Normal 3 3 5 2 3 3 2" xfId="31249" xr:uid="{00000000-0005-0000-0000-000035760000}"/>
    <cellStyle name="Normal 3 3 5 2 3 3 2 2" xfId="31250" xr:uid="{00000000-0005-0000-0000-000036760000}"/>
    <cellStyle name="Normal 3 3 5 2 3 3 3" xfId="31251" xr:uid="{00000000-0005-0000-0000-000037760000}"/>
    <cellStyle name="Normal 3 3 5 2 3 4" xfId="31252" xr:uid="{00000000-0005-0000-0000-000038760000}"/>
    <cellStyle name="Normal 3 3 5 2 3 4 2" xfId="31253" xr:uid="{00000000-0005-0000-0000-000039760000}"/>
    <cellStyle name="Normal 3 3 5 2 3 5" xfId="31254" xr:uid="{00000000-0005-0000-0000-00003A760000}"/>
    <cellStyle name="Normal 3 3 5 2 4" xfId="31255" xr:uid="{00000000-0005-0000-0000-00003B760000}"/>
    <cellStyle name="Normal 3 3 5 2 4 2" xfId="31256" xr:uid="{00000000-0005-0000-0000-00003C760000}"/>
    <cellStyle name="Normal 3 3 5 2 4 2 2" xfId="31257" xr:uid="{00000000-0005-0000-0000-00003D760000}"/>
    <cellStyle name="Normal 3 3 5 2 4 2 2 2" xfId="31258" xr:uid="{00000000-0005-0000-0000-00003E760000}"/>
    <cellStyle name="Normal 3 3 5 2 4 2 3" xfId="31259" xr:uid="{00000000-0005-0000-0000-00003F760000}"/>
    <cellStyle name="Normal 3 3 5 2 4 3" xfId="31260" xr:uid="{00000000-0005-0000-0000-000040760000}"/>
    <cellStyle name="Normal 3 3 5 2 4 3 2" xfId="31261" xr:uid="{00000000-0005-0000-0000-000041760000}"/>
    <cellStyle name="Normal 3 3 5 2 4 4" xfId="31262" xr:uid="{00000000-0005-0000-0000-000042760000}"/>
    <cellStyle name="Normal 3 3 5 2 5" xfId="31263" xr:uid="{00000000-0005-0000-0000-000043760000}"/>
    <cellStyle name="Normal 3 3 5 2 5 2" xfId="31264" xr:uid="{00000000-0005-0000-0000-000044760000}"/>
    <cellStyle name="Normal 3 3 5 2 5 2 2" xfId="31265" xr:uid="{00000000-0005-0000-0000-000045760000}"/>
    <cellStyle name="Normal 3 3 5 2 5 2 2 2" xfId="31266" xr:uid="{00000000-0005-0000-0000-000046760000}"/>
    <cellStyle name="Normal 3 3 5 2 5 2 3" xfId="31267" xr:uid="{00000000-0005-0000-0000-000047760000}"/>
    <cellStyle name="Normal 3 3 5 2 5 3" xfId="31268" xr:uid="{00000000-0005-0000-0000-000048760000}"/>
    <cellStyle name="Normal 3 3 5 2 5 3 2" xfId="31269" xr:uid="{00000000-0005-0000-0000-000049760000}"/>
    <cellStyle name="Normal 3 3 5 2 5 4" xfId="31270" xr:uid="{00000000-0005-0000-0000-00004A760000}"/>
    <cellStyle name="Normal 3 3 5 2 6" xfId="31271" xr:uid="{00000000-0005-0000-0000-00004B760000}"/>
    <cellStyle name="Normal 3 3 5 2 6 2" xfId="31272" xr:uid="{00000000-0005-0000-0000-00004C760000}"/>
    <cellStyle name="Normal 3 3 5 2 6 2 2" xfId="31273" xr:uid="{00000000-0005-0000-0000-00004D760000}"/>
    <cellStyle name="Normal 3 3 5 2 6 3" xfId="31274" xr:uid="{00000000-0005-0000-0000-00004E760000}"/>
    <cellStyle name="Normal 3 3 5 2 7" xfId="31275" xr:uid="{00000000-0005-0000-0000-00004F760000}"/>
    <cellStyle name="Normal 3 3 5 2 7 2" xfId="31276" xr:uid="{00000000-0005-0000-0000-000050760000}"/>
    <cellStyle name="Normal 3 3 5 2 8" xfId="31277" xr:uid="{00000000-0005-0000-0000-000051760000}"/>
    <cellStyle name="Normal 3 3 5 2 8 2" xfId="31278" xr:uid="{00000000-0005-0000-0000-000052760000}"/>
    <cellStyle name="Normal 3 3 5 2 9" xfId="31279" xr:uid="{00000000-0005-0000-0000-000053760000}"/>
    <cellStyle name="Normal 3 3 5 3" xfId="31280" xr:uid="{00000000-0005-0000-0000-000054760000}"/>
    <cellStyle name="Normal 3 3 5 3 2" xfId="31281" xr:uid="{00000000-0005-0000-0000-000055760000}"/>
    <cellStyle name="Normal 3 3 5 3 2 2" xfId="31282" xr:uid="{00000000-0005-0000-0000-000056760000}"/>
    <cellStyle name="Normal 3 3 5 3 2 2 2" xfId="31283" xr:uid="{00000000-0005-0000-0000-000057760000}"/>
    <cellStyle name="Normal 3 3 5 3 2 2 2 2" xfId="31284" xr:uid="{00000000-0005-0000-0000-000058760000}"/>
    <cellStyle name="Normal 3 3 5 3 2 2 2 2 2" xfId="31285" xr:uid="{00000000-0005-0000-0000-000059760000}"/>
    <cellStyle name="Normal 3 3 5 3 2 2 2 3" xfId="31286" xr:uid="{00000000-0005-0000-0000-00005A760000}"/>
    <cellStyle name="Normal 3 3 5 3 2 2 3" xfId="31287" xr:uid="{00000000-0005-0000-0000-00005B760000}"/>
    <cellStyle name="Normal 3 3 5 3 2 2 3 2" xfId="31288" xr:uid="{00000000-0005-0000-0000-00005C760000}"/>
    <cellStyle name="Normal 3 3 5 3 2 2 4" xfId="31289" xr:uid="{00000000-0005-0000-0000-00005D760000}"/>
    <cellStyle name="Normal 3 3 5 3 2 3" xfId="31290" xr:uid="{00000000-0005-0000-0000-00005E760000}"/>
    <cellStyle name="Normal 3 3 5 3 2 3 2" xfId="31291" xr:uid="{00000000-0005-0000-0000-00005F760000}"/>
    <cellStyle name="Normal 3 3 5 3 2 3 2 2" xfId="31292" xr:uid="{00000000-0005-0000-0000-000060760000}"/>
    <cellStyle name="Normal 3 3 5 3 2 3 3" xfId="31293" xr:uid="{00000000-0005-0000-0000-000061760000}"/>
    <cellStyle name="Normal 3 3 5 3 2 4" xfId="31294" xr:uid="{00000000-0005-0000-0000-000062760000}"/>
    <cellStyle name="Normal 3 3 5 3 2 4 2" xfId="31295" xr:uid="{00000000-0005-0000-0000-000063760000}"/>
    <cellStyle name="Normal 3 3 5 3 2 5" xfId="31296" xr:uid="{00000000-0005-0000-0000-000064760000}"/>
    <cellStyle name="Normal 3 3 5 3 3" xfId="31297" xr:uid="{00000000-0005-0000-0000-000065760000}"/>
    <cellStyle name="Normal 3 3 5 3 3 2" xfId="31298" xr:uid="{00000000-0005-0000-0000-000066760000}"/>
    <cellStyle name="Normal 3 3 5 3 3 2 2" xfId="31299" xr:uid="{00000000-0005-0000-0000-000067760000}"/>
    <cellStyle name="Normal 3 3 5 3 3 2 2 2" xfId="31300" xr:uid="{00000000-0005-0000-0000-000068760000}"/>
    <cellStyle name="Normal 3 3 5 3 3 2 3" xfId="31301" xr:uid="{00000000-0005-0000-0000-000069760000}"/>
    <cellStyle name="Normal 3 3 5 3 3 3" xfId="31302" xr:uid="{00000000-0005-0000-0000-00006A760000}"/>
    <cellStyle name="Normal 3 3 5 3 3 3 2" xfId="31303" xr:uid="{00000000-0005-0000-0000-00006B760000}"/>
    <cellStyle name="Normal 3 3 5 3 3 4" xfId="31304" xr:uid="{00000000-0005-0000-0000-00006C760000}"/>
    <cellStyle name="Normal 3 3 5 3 4" xfId="31305" xr:uid="{00000000-0005-0000-0000-00006D760000}"/>
    <cellStyle name="Normal 3 3 5 3 4 2" xfId="31306" xr:uid="{00000000-0005-0000-0000-00006E760000}"/>
    <cellStyle name="Normal 3 3 5 3 4 2 2" xfId="31307" xr:uid="{00000000-0005-0000-0000-00006F760000}"/>
    <cellStyle name="Normal 3 3 5 3 4 2 2 2" xfId="31308" xr:uid="{00000000-0005-0000-0000-000070760000}"/>
    <cellStyle name="Normal 3 3 5 3 4 2 3" xfId="31309" xr:uid="{00000000-0005-0000-0000-000071760000}"/>
    <cellStyle name="Normal 3 3 5 3 4 3" xfId="31310" xr:uid="{00000000-0005-0000-0000-000072760000}"/>
    <cellStyle name="Normal 3 3 5 3 4 3 2" xfId="31311" xr:uid="{00000000-0005-0000-0000-000073760000}"/>
    <cellStyle name="Normal 3 3 5 3 4 4" xfId="31312" xr:uid="{00000000-0005-0000-0000-000074760000}"/>
    <cellStyle name="Normal 3 3 5 3 5" xfId="31313" xr:uid="{00000000-0005-0000-0000-000075760000}"/>
    <cellStyle name="Normal 3 3 5 3 5 2" xfId="31314" xr:uid="{00000000-0005-0000-0000-000076760000}"/>
    <cellStyle name="Normal 3 3 5 3 5 2 2" xfId="31315" xr:uid="{00000000-0005-0000-0000-000077760000}"/>
    <cellStyle name="Normal 3 3 5 3 5 3" xfId="31316" xr:uid="{00000000-0005-0000-0000-000078760000}"/>
    <cellStyle name="Normal 3 3 5 3 6" xfId="31317" xr:uid="{00000000-0005-0000-0000-000079760000}"/>
    <cellStyle name="Normal 3 3 5 3 6 2" xfId="31318" xr:uid="{00000000-0005-0000-0000-00007A760000}"/>
    <cellStyle name="Normal 3 3 5 3 7" xfId="31319" xr:uid="{00000000-0005-0000-0000-00007B760000}"/>
    <cellStyle name="Normal 3 3 5 3 7 2" xfId="31320" xr:uid="{00000000-0005-0000-0000-00007C760000}"/>
    <cellStyle name="Normal 3 3 5 3 8" xfId="31321" xr:uid="{00000000-0005-0000-0000-00007D760000}"/>
    <cellStyle name="Normal 3 3 5 4" xfId="31322" xr:uid="{00000000-0005-0000-0000-00007E760000}"/>
    <cellStyle name="Normal 3 3 5 4 2" xfId="31323" xr:uid="{00000000-0005-0000-0000-00007F760000}"/>
    <cellStyle name="Normal 3 3 5 4 2 2" xfId="31324" xr:uid="{00000000-0005-0000-0000-000080760000}"/>
    <cellStyle name="Normal 3 3 5 4 2 2 2" xfId="31325" xr:uid="{00000000-0005-0000-0000-000081760000}"/>
    <cellStyle name="Normal 3 3 5 4 2 2 2 2" xfId="31326" xr:uid="{00000000-0005-0000-0000-000082760000}"/>
    <cellStyle name="Normal 3 3 5 4 2 2 3" xfId="31327" xr:uid="{00000000-0005-0000-0000-000083760000}"/>
    <cellStyle name="Normal 3 3 5 4 2 3" xfId="31328" xr:uid="{00000000-0005-0000-0000-000084760000}"/>
    <cellStyle name="Normal 3 3 5 4 2 3 2" xfId="31329" xr:uid="{00000000-0005-0000-0000-000085760000}"/>
    <cellStyle name="Normal 3 3 5 4 2 4" xfId="31330" xr:uid="{00000000-0005-0000-0000-000086760000}"/>
    <cellStyle name="Normal 3 3 5 4 3" xfId="31331" xr:uid="{00000000-0005-0000-0000-000087760000}"/>
    <cellStyle name="Normal 3 3 5 4 3 2" xfId="31332" xr:uid="{00000000-0005-0000-0000-000088760000}"/>
    <cellStyle name="Normal 3 3 5 4 3 2 2" xfId="31333" xr:uid="{00000000-0005-0000-0000-000089760000}"/>
    <cellStyle name="Normal 3 3 5 4 3 3" xfId="31334" xr:uid="{00000000-0005-0000-0000-00008A760000}"/>
    <cellStyle name="Normal 3 3 5 4 4" xfId="31335" xr:uid="{00000000-0005-0000-0000-00008B760000}"/>
    <cellStyle name="Normal 3 3 5 4 4 2" xfId="31336" xr:uid="{00000000-0005-0000-0000-00008C760000}"/>
    <cellStyle name="Normal 3 3 5 4 5" xfId="31337" xr:uid="{00000000-0005-0000-0000-00008D760000}"/>
    <cellStyle name="Normal 3 3 5 5" xfId="31338" xr:uid="{00000000-0005-0000-0000-00008E760000}"/>
    <cellStyle name="Normal 3 3 5 5 2" xfId="31339" xr:uid="{00000000-0005-0000-0000-00008F760000}"/>
    <cellStyle name="Normal 3 3 5 5 2 2" xfId="31340" xr:uid="{00000000-0005-0000-0000-000090760000}"/>
    <cellStyle name="Normal 3 3 5 5 2 2 2" xfId="31341" xr:uid="{00000000-0005-0000-0000-000091760000}"/>
    <cellStyle name="Normal 3 3 5 5 2 3" xfId="31342" xr:uid="{00000000-0005-0000-0000-000092760000}"/>
    <cellStyle name="Normal 3 3 5 5 3" xfId="31343" xr:uid="{00000000-0005-0000-0000-000093760000}"/>
    <cellStyle name="Normal 3 3 5 5 3 2" xfId="31344" xr:uid="{00000000-0005-0000-0000-000094760000}"/>
    <cellStyle name="Normal 3 3 5 5 4" xfId="31345" xr:uid="{00000000-0005-0000-0000-000095760000}"/>
    <cellStyle name="Normal 3 3 5 6" xfId="31346" xr:uid="{00000000-0005-0000-0000-000096760000}"/>
    <cellStyle name="Normal 3 3 5 6 2" xfId="31347" xr:uid="{00000000-0005-0000-0000-000097760000}"/>
    <cellStyle name="Normal 3 3 5 6 2 2" xfId="31348" xr:uid="{00000000-0005-0000-0000-000098760000}"/>
    <cellStyle name="Normal 3 3 5 6 2 2 2" xfId="31349" xr:uid="{00000000-0005-0000-0000-000099760000}"/>
    <cellStyle name="Normal 3 3 5 6 2 3" xfId="31350" xr:uid="{00000000-0005-0000-0000-00009A760000}"/>
    <cellStyle name="Normal 3 3 5 6 3" xfId="31351" xr:uid="{00000000-0005-0000-0000-00009B760000}"/>
    <cellStyle name="Normal 3 3 5 6 3 2" xfId="31352" xr:uid="{00000000-0005-0000-0000-00009C760000}"/>
    <cellStyle name="Normal 3 3 5 6 4" xfId="31353" xr:uid="{00000000-0005-0000-0000-00009D760000}"/>
    <cellStyle name="Normal 3 3 5 7" xfId="31354" xr:uid="{00000000-0005-0000-0000-00009E760000}"/>
    <cellStyle name="Normal 3 3 5 7 2" xfId="31355" xr:uid="{00000000-0005-0000-0000-00009F760000}"/>
    <cellStyle name="Normal 3 3 5 7 2 2" xfId="31356" xr:uid="{00000000-0005-0000-0000-0000A0760000}"/>
    <cellStyle name="Normal 3 3 5 7 3" xfId="31357" xr:uid="{00000000-0005-0000-0000-0000A1760000}"/>
    <cellStyle name="Normal 3 3 5 8" xfId="31358" xr:uid="{00000000-0005-0000-0000-0000A2760000}"/>
    <cellStyle name="Normal 3 3 5 8 2" xfId="31359" xr:uid="{00000000-0005-0000-0000-0000A3760000}"/>
    <cellStyle name="Normal 3 3 5 9" xfId="31360" xr:uid="{00000000-0005-0000-0000-0000A4760000}"/>
    <cellStyle name="Normal 3 3 5 9 2" xfId="31361" xr:uid="{00000000-0005-0000-0000-0000A5760000}"/>
    <cellStyle name="Normal 3 3 6" xfId="31362" xr:uid="{00000000-0005-0000-0000-0000A6760000}"/>
    <cellStyle name="Normal 3 3 6 10" xfId="31363" xr:uid="{00000000-0005-0000-0000-0000A7760000}"/>
    <cellStyle name="Normal 3 3 6 11" xfId="31364" xr:uid="{00000000-0005-0000-0000-0000A8760000}"/>
    <cellStyle name="Normal 3 3 6 2" xfId="31365" xr:uid="{00000000-0005-0000-0000-0000A9760000}"/>
    <cellStyle name="Normal 3 3 6 2 10" xfId="31366" xr:uid="{00000000-0005-0000-0000-0000AA760000}"/>
    <cellStyle name="Normal 3 3 6 2 2" xfId="31367" xr:uid="{00000000-0005-0000-0000-0000AB760000}"/>
    <cellStyle name="Normal 3 3 6 2 2 2" xfId="31368" xr:uid="{00000000-0005-0000-0000-0000AC760000}"/>
    <cellStyle name="Normal 3 3 6 2 2 2 2" xfId="31369" xr:uid="{00000000-0005-0000-0000-0000AD760000}"/>
    <cellStyle name="Normal 3 3 6 2 2 2 2 2" xfId="31370" xr:uid="{00000000-0005-0000-0000-0000AE760000}"/>
    <cellStyle name="Normal 3 3 6 2 2 2 2 2 2" xfId="31371" xr:uid="{00000000-0005-0000-0000-0000AF760000}"/>
    <cellStyle name="Normal 3 3 6 2 2 2 2 2 2 2" xfId="31372" xr:uid="{00000000-0005-0000-0000-0000B0760000}"/>
    <cellStyle name="Normal 3 3 6 2 2 2 2 2 3" xfId="31373" xr:uid="{00000000-0005-0000-0000-0000B1760000}"/>
    <cellStyle name="Normal 3 3 6 2 2 2 2 3" xfId="31374" xr:uid="{00000000-0005-0000-0000-0000B2760000}"/>
    <cellStyle name="Normal 3 3 6 2 2 2 2 3 2" xfId="31375" xr:uid="{00000000-0005-0000-0000-0000B3760000}"/>
    <cellStyle name="Normal 3 3 6 2 2 2 2 4" xfId="31376" xr:uid="{00000000-0005-0000-0000-0000B4760000}"/>
    <cellStyle name="Normal 3 3 6 2 2 2 3" xfId="31377" xr:uid="{00000000-0005-0000-0000-0000B5760000}"/>
    <cellStyle name="Normal 3 3 6 2 2 2 3 2" xfId="31378" xr:uid="{00000000-0005-0000-0000-0000B6760000}"/>
    <cellStyle name="Normal 3 3 6 2 2 2 3 2 2" xfId="31379" xr:uid="{00000000-0005-0000-0000-0000B7760000}"/>
    <cellStyle name="Normal 3 3 6 2 2 2 3 3" xfId="31380" xr:uid="{00000000-0005-0000-0000-0000B8760000}"/>
    <cellStyle name="Normal 3 3 6 2 2 2 4" xfId="31381" xr:uid="{00000000-0005-0000-0000-0000B9760000}"/>
    <cellStyle name="Normal 3 3 6 2 2 2 4 2" xfId="31382" xr:uid="{00000000-0005-0000-0000-0000BA760000}"/>
    <cellStyle name="Normal 3 3 6 2 2 2 5" xfId="31383" xr:uid="{00000000-0005-0000-0000-0000BB760000}"/>
    <cellStyle name="Normal 3 3 6 2 2 3" xfId="31384" xr:uid="{00000000-0005-0000-0000-0000BC760000}"/>
    <cellStyle name="Normal 3 3 6 2 2 3 2" xfId="31385" xr:uid="{00000000-0005-0000-0000-0000BD760000}"/>
    <cellStyle name="Normal 3 3 6 2 2 3 2 2" xfId="31386" xr:uid="{00000000-0005-0000-0000-0000BE760000}"/>
    <cellStyle name="Normal 3 3 6 2 2 3 2 2 2" xfId="31387" xr:uid="{00000000-0005-0000-0000-0000BF760000}"/>
    <cellStyle name="Normal 3 3 6 2 2 3 2 3" xfId="31388" xr:uid="{00000000-0005-0000-0000-0000C0760000}"/>
    <cellStyle name="Normal 3 3 6 2 2 3 3" xfId="31389" xr:uid="{00000000-0005-0000-0000-0000C1760000}"/>
    <cellStyle name="Normal 3 3 6 2 2 3 3 2" xfId="31390" xr:uid="{00000000-0005-0000-0000-0000C2760000}"/>
    <cellStyle name="Normal 3 3 6 2 2 3 4" xfId="31391" xr:uid="{00000000-0005-0000-0000-0000C3760000}"/>
    <cellStyle name="Normal 3 3 6 2 2 4" xfId="31392" xr:uid="{00000000-0005-0000-0000-0000C4760000}"/>
    <cellStyle name="Normal 3 3 6 2 2 4 2" xfId="31393" xr:uid="{00000000-0005-0000-0000-0000C5760000}"/>
    <cellStyle name="Normal 3 3 6 2 2 4 2 2" xfId="31394" xr:uid="{00000000-0005-0000-0000-0000C6760000}"/>
    <cellStyle name="Normal 3 3 6 2 2 4 2 2 2" xfId="31395" xr:uid="{00000000-0005-0000-0000-0000C7760000}"/>
    <cellStyle name="Normal 3 3 6 2 2 4 2 3" xfId="31396" xr:uid="{00000000-0005-0000-0000-0000C8760000}"/>
    <cellStyle name="Normal 3 3 6 2 2 4 3" xfId="31397" xr:uid="{00000000-0005-0000-0000-0000C9760000}"/>
    <cellStyle name="Normal 3 3 6 2 2 4 3 2" xfId="31398" xr:uid="{00000000-0005-0000-0000-0000CA760000}"/>
    <cellStyle name="Normal 3 3 6 2 2 4 4" xfId="31399" xr:uid="{00000000-0005-0000-0000-0000CB760000}"/>
    <cellStyle name="Normal 3 3 6 2 2 5" xfId="31400" xr:uid="{00000000-0005-0000-0000-0000CC760000}"/>
    <cellStyle name="Normal 3 3 6 2 2 5 2" xfId="31401" xr:uid="{00000000-0005-0000-0000-0000CD760000}"/>
    <cellStyle name="Normal 3 3 6 2 2 5 2 2" xfId="31402" xr:uid="{00000000-0005-0000-0000-0000CE760000}"/>
    <cellStyle name="Normal 3 3 6 2 2 5 3" xfId="31403" xr:uid="{00000000-0005-0000-0000-0000CF760000}"/>
    <cellStyle name="Normal 3 3 6 2 2 6" xfId="31404" xr:uid="{00000000-0005-0000-0000-0000D0760000}"/>
    <cellStyle name="Normal 3 3 6 2 2 6 2" xfId="31405" xr:uid="{00000000-0005-0000-0000-0000D1760000}"/>
    <cellStyle name="Normal 3 3 6 2 2 7" xfId="31406" xr:uid="{00000000-0005-0000-0000-0000D2760000}"/>
    <cellStyle name="Normal 3 3 6 2 2 7 2" xfId="31407" xr:uid="{00000000-0005-0000-0000-0000D3760000}"/>
    <cellStyle name="Normal 3 3 6 2 2 8" xfId="31408" xr:uid="{00000000-0005-0000-0000-0000D4760000}"/>
    <cellStyle name="Normal 3 3 6 2 3" xfId="31409" xr:uid="{00000000-0005-0000-0000-0000D5760000}"/>
    <cellStyle name="Normal 3 3 6 2 3 2" xfId="31410" xr:uid="{00000000-0005-0000-0000-0000D6760000}"/>
    <cellStyle name="Normal 3 3 6 2 3 2 2" xfId="31411" xr:uid="{00000000-0005-0000-0000-0000D7760000}"/>
    <cellStyle name="Normal 3 3 6 2 3 2 2 2" xfId="31412" xr:uid="{00000000-0005-0000-0000-0000D8760000}"/>
    <cellStyle name="Normal 3 3 6 2 3 2 2 2 2" xfId="31413" xr:uid="{00000000-0005-0000-0000-0000D9760000}"/>
    <cellStyle name="Normal 3 3 6 2 3 2 2 3" xfId="31414" xr:uid="{00000000-0005-0000-0000-0000DA760000}"/>
    <cellStyle name="Normal 3 3 6 2 3 2 3" xfId="31415" xr:uid="{00000000-0005-0000-0000-0000DB760000}"/>
    <cellStyle name="Normal 3 3 6 2 3 2 3 2" xfId="31416" xr:uid="{00000000-0005-0000-0000-0000DC760000}"/>
    <cellStyle name="Normal 3 3 6 2 3 2 4" xfId="31417" xr:uid="{00000000-0005-0000-0000-0000DD760000}"/>
    <cellStyle name="Normal 3 3 6 2 3 3" xfId="31418" xr:uid="{00000000-0005-0000-0000-0000DE760000}"/>
    <cellStyle name="Normal 3 3 6 2 3 3 2" xfId="31419" xr:uid="{00000000-0005-0000-0000-0000DF760000}"/>
    <cellStyle name="Normal 3 3 6 2 3 3 2 2" xfId="31420" xr:uid="{00000000-0005-0000-0000-0000E0760000}"/>
    <cellStyle name="Normal 3 3 6 2 3 3 3" xfId="31421" xr:uid="{00000000-0005-0000-0000-0000E1760000}"/>
    <cellStyle name="Normal 3 3 6 2 3 4" xfId="31422" xr:uid="{00000000-0005-0000-0000-0000E2760000}"/>
    <cellStyle name="Normal 3 3 6 2 3 4 2" xfId="31423" xr:uid="{00000000-0005-0000-0000-0000E3760000}"/>
    <cellStyle name="Normal 3 3 6 2 3 5" xfId="31424" xr:uid="{00000000-0005-0000-0000-0000E4760000}"/>
    <cellStyle name="Normal 3 3 6 2 4" xfId="31425" xr:uid="{00000000-0005-0000-0000-0000E5760000}"/>
    <cellStyle name="Normal 3 3 6 2 4 2" xfId="31426" xr:uid="{00000000-0005-0000-0000-0000E6760000}"/>
    <cellStyle name="Normal 3 3 6 2 4 2 2" xfId="31427" xr:uid="{00000000-0005-0000-0000-0000E7760000}"/>
    <cellStyle name="Normal 3 3 6 2 4 2 2 2" xfId="31428" xr:uid="{00000000-0005-0000-0000-0000E8760000}"/>
    <cellStyle name="Normal 3 3 6 2 4 2 3" xfId="31429" xr:uid="{00000000-0005-0000-0000-0000E9760000}"/>
    <cellStyle name="Normal 3 3 6 2 4 3" xfId="31430" xr:uid="{00000000-0005-0000-0000-0000EA760000}"/>
    <cellStyle name="Normal 3 3 6 2 4 3 2" xfId="31431" xr:uid="{00000000-0005-0000-0000-0000EB760000}"/>
    <cellStyle name="Normal 3 3 6 2 4 4" xfId="31432" xr:uid="{00000000-0005-0000-0000-0000EC760000}"/>
    <cellStyle name="Normal 3 3 6 2 5" xfId="31433" xr:uid="{00000000-0005-0000-0000-0000ED760000}"/>
    <cellStyle name="Normal 3 3 6 2 5 2" xfId="31434" xr:uid="{00000000-0005-0000-0000-0000EE760000}"/>
    <cellStyle name="Normal 3 3 6 2 5 2 2" xfId="31435" xr:uid="{00000000-0005-0000-0000-0000EF760000}"/>
    <cellStyle name="Normal 3 3 6 2 5 2 2 2" xfId="31436" xr:uid="{00000000-0005-0000-0000-0000F0760000}"/>
    <cellStyle name="Normal 3 3 6 2 5 2 3" xfId="31437" xr:uid="{00000000-0005-0000-0000-0000F1760000}"/>
    <cellStyle name="Normal 3 3 6 2 5 3" xfId="31438" xr:uid="{00000000-0005-0000-0000-0000F2760000}"/>
    <cellStyle name="Normal 3 3 6 2 5 3 2" xfId="31439" xr:uid="{00000000-0005-0000-0000-0000F3760000}"/>
    <cellStyle name="Normal 3 3 6 2 5 4" xfId="31440" xr:uid="{00000000-0005-0000-0000-0000F4760000}"/>
    <cellStyle name="Normal 3 3 6 2 6" xfId="31441" xr:uid="{00000000-0005-0000-0000-0000F5760000}"/>
    <cellStyle name="Normal 3 3 6 2 6 2" xfId="31442" xr:uid="{00000000-0005-0000-0000-0000F6760000}"/>
    <cellStyle name="Normal 3 3 6 2 6 2 2" xfId="31443" xr:uid="{00000000-0005-0000-0000-0000F7760000}"/>
    <cellStyle name="Normal 3 3 6 2 6 3" xfId="31444" xr:uid="{00000000-0005-0000-0000-0000F8760000}"/>
    <cellStyle name="Normal 3 3 6 2 7" xfId="31445" xr:uid="{00000000-0005-0000-0000-0000F9760000}"/>
    <cellStyle name="Normal 3 3 6 2 7 2" xfId="31446" xr:uid="{00000000-0005-0000-0000-0000FA760000}"/>
    <cellStyle name="Normal 3 3 6 2 8" xfId="31447" xr:uid="{00000000-0005-0000-0000-0000FB760000}"/>
    <cellStyle name="Normal 3 3 6 2 8 2" xfId="31448" xr:uid="{00000000-0005-0000-0000-0000FC760000}"/>
    <cellStyle name="Normal 3 3 6 2 9" xfId="31449" xr:uid="{00000000-0005-0000-0000-0000FD760000}"/>
    <cellStyle name="Normal 3 3 6 3" xfId="31450" xr:uid="{00000000-0005-0000-0000-0000FE760000}"/>
    <cellStyle name="Normal 3 3 6 3 2" xfId="31451" xr:uid="{00000000-0005-0000-0000-0000FF760000}"/>
    <cellStyle name="Normal 3 3 6 3 2 2" xfId="31452" xr:uid="{00000000-0005-0000-0000-000000770000}"/>
    <cellStyle name="Normal 3 3 6 3 2 2 2" xfId="31453" xr:uid="{00000000-0005-0000-0000-000001770000}"/>
    <cellStyle name="Normal 3 3 6 3 2 2 2 2" xfId="31454" xr:uid="{00000000-0005-0000-0000-000002770000}"/>
    <cellStyle name="Normal 3 3 6 3 2 2 2 2 2" xfId="31455" xr:uid="{00000000-0005-0000-0000-000003770000}"/>
    <cellStyle name="Normal 3 3 6 3 2 2 2 3" xfId="31456" xr:uid="{00000000-0005-0000-0000-000004770000}"/>
    <cellStyle name="Normal 3 3 6 3 2 2 3" xfId="31457" xr:uid="{00000000-0005-0000-0000-000005770000}"/>
    <cellStyle name="Normal 3 3 6 3 2 2 3 2" xfId="31458" xr:uid="{00000000-0005-0000-0000-000006770000}"/>
    <cellStyle name="Normal 3 3 6 3 2 2 4" xfId="31459" xr:uid="{00000000-0005-0000-0000-000007770000}"/>
    <cellStyle name="Normal 3 3 6 3 2 3" xfId="31460" xr:uid="{00000000-0005-0000-0000-000008770000}"/>
    <cellStyle name="Normal 3 3 6 3 2 3 2" xfId="31461" xr:uid="{00000000-0005-0000-0000-000009770000}"/>
    <cellStyle name="Normal 3 3 6 3 2 3 2 2" xfId="31462" xr:uid="{00000000-0005-0000-0000-00000A770000}"/>
    <cellStyle name="Normal 3 3 6 3 2 3 3" xfId="31463" xr:uid="{00000000-0005-0000-0000-00000B770000}"/>
    <cellStyle name="Normal 3 3 6 3 2 4" xfId="31464" xr:uid="{00000000-0005-0000-0000-00000C770000}"/>
    <cellStyle name="Normal 3 3 6 3 2 4 2" xfId="31465" xr:uid="{00000000-0005-0000-0000-00000D770000}"/>
    <cellStyle name="Normal 3 3 6 3 2 5" xfId="31466" xr:uid="{00000000-0005-0000-0000-00000E770000}"/>
    <cellStyle name="Normal 3 3 6 3 3" xfId="31467" xr:uid="{00000000-0005-0000-0000-00000F770000}"/>
    <cellStyle name="Normal 3 3 6 3 3 2" xfId="31468" xr:uid="{00000000-0005-0000-0000-000010770000}"/>
    <cellStyle name="Normal 3 3 6 3 3 2 2" xfId="31469" xr:uid="{00000000-0005-0000-0000-000011770000}"/>
    <cellStyle name="Normal 3 3 6 3 3 2 2 2" xfId="31470" xr:uid="{00000000-0005-0000-0000-000012770000}"/>
    <cellStyle name="Normal 3 3 6 3 3 2 3" xfId="31471" xr:uid="{00000000-0005-0000-0000-000013770000}"/>
    <cellStyle name="Normal 3 3 6 3 3 3" xfId="31472" xr:uid="{00000000-0005-0000-0000-000014770000}"/>
    <cellStyle name="Normal 3 3 6 3 3 3 2" xfId="31473" xr:uid="{00000000-0005-0000-0000-000015770000}"/>
    <cellStyle name="Normal 3 3 6 3 3 4" xfId="31474" xr:uid="{00000000-0005-0000-0000-000016770000}"/>
    <cellStyle name="Normal 3 3 6 3 4" xfId="31475" xr:uid="{00000000-0005-0000-0000-000017770000}"/>
    <cellStyle name="Normal 3 3 6 3 4 2" xfId="31476" xr:uid="{00000000-0005-0000-0000-000018770000}"/>
    <cellStyle name="Normal 3 3 6 3 4 2 2" xfId="31477" xr:uid="{00000000-0005-0000-0000-000019770000}"/>
    <cellStyle name="Normal 3 3 6 3 4 2 2 2" xfId="31478" xr:uid="{00000000-0005-0000-0000-00001A770000}"/>
    <cellStyle name="Normal 3 3 6 3 4 2 3" xfId="31479" xr:uid="{00000000-0005-0000-0000-00001B770000}"/>
    <cellStyle name="Normal 3 3 6 3 4 3" xfId="31480" xr:uid="{00000000-0005-0000-0000-00001C770000}"/>
    <cellStyle name="Normal 3 3 6 3 4 3 2" xfId="31481" xr:uid="{00000000-0005-0000-0000-00001D770000}"/>
    <cellStyle name="Normal 3 3 6 3 4 4" xfId="31482" xr:uid="{00000000-0005-0000-0000-00001E770000}"/>
    <cellStyle name="Normal 3 3 6 3 5" xfId="31483" xr:uid="{00000000-0005-0000-0000-00001F770000}"/>
    <cellStyle name="Normal 3 3 6 3 5 2" xfId="31484" xr:uid="{00000000-0005-0000-0000-000020770000}"/>
    <cellStyle name="Normal 3 3 6 3 5 2 2" xfId="31485" xr:uid="{00000000-0005-0000-0000-000021770000}"/>
    <cellStyle name="Normal 3 3 6 3 5 3" xfId="31486" xr:uid="{00000000-0005-0000-0000-000022770000}"/>
    <cellStyle name="Normal 3 3 6 3 6" xfId="31487" xr:uid="{00000000-0005-0000-0000-000023770000}"/>
    <cellStyle name="Normal 3 3 6 3 6 2" xfId="31488" xr:uid="{00000000-0005-0000-0000-000024770000}"/>
    <cellStyle name="Normal 3 3 6 3 7" xfId="31489" xr:uid="{00000000-0005-0000-0000-000025770000}"/>
    <cellStyle name="Normal 3 3 6 3 7 2" xfId="31490" xr:uid="{00000000-0005-0000-0000-000026770000}"/>
    <cellStyle name="Normal 3 3 6 3 8" xfId="31491" xr:uid="{00000000-0005-0000-0000-000027770000}"/>
    <cellStyle name="Normal 3 3 6 4" xfId="31492" xr:uid="{00000000-0005-0000-0000-000028770000}"/>
    <cellStyle name="Normal 3 3 6 4 2" xfId="31493" xr:uid="{00000000-0005-0000-0000-000029770000}"/>
    <cellStyle name="Normal 3 3 6 4 2 2" xfId="31494" xr:uid="{00000000-0005-0000-0000-00002A770000}"/>
    <cellStyle name="Normal 3 3 6 4 2 2 2" xfId="31495" xr:uid="{00000000-0005-0000-0000-00002B770000}"/>
    <cellStyle name="Normal 3 3 6 4 2 2 2 2" xfId="31496" xr:uid="{00000000-0005-0000-0000-00002C770000}"/>
    <cellStyle name="Normal 3 3 6 4 2 2 3" xfId="31497" xr:uid="{00000000-0005-0000-0000-00002D770000}"/>
    <cellStyle name="Normal 3 3 6 4 2 3" xfId="31498" xr:uid="{00000000-0005-0000-0000-00002E770000}"/>
    <cellStyle name="Normal 3 3 6 4 2 3 2" xfId="31499" xr:uid="{00000000-0005-0000-0000-00002F770000}"/>
    <cellStyle name="Normal 3 3 6 4 2 4" xfId="31500" xr:uid="{00000000-0005-0000-0000-000030770000}"/>
    <cellStyle name="Normal 3 3 6 4 3" xfId="31501" xr:uid="{00000000-0005-0000-0000-000031770000}"/>
    <cellStyle name="Normal 3 3 6 4 3 2" xfId="31502" xr:uid="{00000000-0005-0000-0000-000032770000}"/>
    <cellStyle name="Normal 3 3 6 4 3 2 2" xfId="31503" xr:uid="{00000000-0005-0000-0000-000033770000}"/>
    <cellStyle name="Normal 3 3 6 4 3 3" xfId="31504" xr:uid="{00000000-0005-0000-0000-000034770000}"/>
    <cellStyle name="Normal 3 3 6 4 4" xfId="31505" xr:uid="{00000000-0005-0000-0000-000035770000}"/>
    <cellStyle name="Normal 3 3 6 4 4 2" xfId="31506" xr:uid="{00000000-0005-0000-0000-000036770000}"/>
    <cellStyle name="Normal 3 3 6 4 5" xfId="31507" xr:uid="{00000000-0005-0000-0000-000037770000}"/>
    <cellStyle name="Normal 3 3 6 5" xfId="31508" xr:uid="{00000000-0005-0000-0000-000038770000}"/>
    <cellStyle name="Normal 3 3 6 5 2" xfId="31509" xr:uid="{00000000-0005-0000-0000-000039770000}"/>
    <cellStyle name="Normal 3 3 6 5 2 2" xfId="31510" xr:uid="{00000000-0005-0000-0000-00003A770000}"/>
    <cellStyle name="Normal 3 3 6 5 2 2 2" xfId="31511" xr:uid="{00000000-0005-0000-0000-00003B770000}"/>
    <cellStyle name="Normal 3 3 6 5 2 3" xfId="31512" xr:uid="{00000000-0005-0000-0000-00003C770000}"/>
    <cellStyle name="Normal 3 3 6 5 3" xfId="31513" xr:uid="{00000000-0005-0000-0000-00003D770000}"/>
    <cellStyle name="Normal 3 3 6 5 3 2" xfId="31514" xr:uid="{00000000-0005-0000-0000-00003E770000}"/>
    <cellStyle name="Normal 3 3 6 5 4" xfId="31515" xr:uid="{00000000-0005-0000-0000-00003F770000}"/>
    <cellStyle name="Normal 3 3 6 6" xfId="31516" xr:uid="{00000000-0005-0000-0000-000040770000}"/>
    <cellStyle name="Normal 3 3 6 6 2" xfId="31517" xr:uid="{00000000-0005-0000-0000-000041770000}"/>
    <cellStyle name="Normal 3 3 6 6 2 2" xfId="31518" xr:uid="{00000000-0005-0000-0000-000042770000}"/>
    <cellStyle name="Normal 3 3 6 6 2 2 2" xfId="31519" xr:uid="{00000000-0005-0000-0000-000043770000}"/>
    <cellStyle name="Normal 3 3 6 6 2 3" xfId="31520" xr:uid="{00000000-0005-0000-0000-000044770000}"/>
    <cellStyle name="Normal 3 3 6 6 3" xfId="31521" xr:uid="{00000000-0005-0000-0000-000045770000}"/>
    <cellStyle name="Normal 3 3 6 6 3 2" xfId="31522" xr:uid="{00000000-0005-0000-0000-000046770000}"/>
    <cellStyle name="Normal 3 3 6 6 4" xfId="31523" xr:uid="{00000000-0005-0000-0000-000047770000}"/>
    <cellStyle name="Normal 3 3 6 7" xfId="31524" xr:uid="{00000000-0005-0000-0000-000048770000}"/>
    <cellStyle name="Normal 3 3 6 7 2" xfId="31525" xr:uid="{00000000-0005-0000-0000-000049770000}"/>
    <cellStyle name="Normal 3 3 6 7 2 2" xfId="31526" xr:uid="{00000000-0005-0000-0000-00004A770000}"/>
    <cellStyle name="Normal 3 3 6 7 3" xfId="31527" xr:uid="{00000000-0005-0000-0000-00004B770000}"/>
    <cellStyle name="Normal 3 3 6 8" xfId="31528" xr:uid="{00000000-0005-0000-0000-00004C770000}"/>
    <cellStyle name="Normal 3 3 6 8 2" xfId="31529" xr:uid="{00000000-0005-0000-0000-00004D770000}"/>
    <cellStyle name="Normal 3 3 6 9" xfId="31530" xr:uid="{00000000-0005-0000-0000-00004E770000}"/>
    <cellStyle name="Normal 3 3 6 9 2" xfId="31531" xr:uid="{00000000-0005-0000-0000-00004F770000}"/>
    <cellStyle name="Normal 3 3 7" xfId="31532" xr:uid="{00000000-0005-0000-0000-000050770000}"/>
    <cellStyle name="Normal 3 3 7 10" xfId="31533" xr:uid="{00000000-0005-0000-0000-000051770000}"/>
    <cellStyle name="Normal 3 3 7 11" xfId="31534" xr:uid="{00000000-0005-0000-0000-000052770000}"/>
    <cellStyle name="Normal 3 3 7 2" xfId="31535" xr:uid="{00000000-0005-0000-0000-000053770000}"/>
    <cellStyle name="Normal 3 3 7 2 2" xfId="31536" xr:uid="{00000000-0005-0000-0000-000054770000}"/>
    <cellStyle name="Normal 3 3 7 2 2 2" xfId="31537" xr:uid="{00000000-0005-0000-0000-000055770000}"/>
    <cellStyle name="Normal 3 3 7 2 2 2 2" xfId="31538" xr:uid="{00000000-0005-0000-0000-000056770000}"/>
    <cellStyle name="Normal 3 3 7 2 2 2 2 2" xfId="31539" xr:uid="{00000000-0005-0000-0000-000057770000}"/>
    <cellStyle name="Normal 3 3 7 2 2 2 2 2 2" xfId="31540" xr:uid="{00000000-0005-0000-0000-000058770000}"/>
    <cellStyle name="Normal 3 3 7 2 2 2 2 2 2 2" xfId="31541" xr:uid="{00000000-0005-0000-0000-000059770000}"/>
    <cellStyle name="Normal 3 3 7 2 2 2 2 2 3" xfId="31542" xr:uid="{00000000-0005-0000-0000-00005A770000}"/>
    <cellStyle name="Normal 3 3 7 2 2 2 2 3" xfId="31543" xr:uid="{00000000-0005-0000-0000-00005B770000}"/>
    <cellStyle name="Normal 3 3 7 2 2 2 2 3 2" xfId="31544" xr:uid="{00000000-0005-0000-0000-00005C770000}"/>
    <cellStyle name="Normal 3 3 7 2 2 2 2 4" xfId="31545" xr:uid="{00000000-0005-0000-0000-00005D770000}"/>
    <cellStyle name="Normal 3 3 7 2 2 2 3" xfId="31546" xr:uid="{00000000-0005-0000-0000-00005E770000}"/>
    <cellStyle name="Normal 3 3 7 2 2 2 3 2" xfId="31547" xr:uid="{00000000-0005-0000-0000-00005F770000}"/>
    <cellStyle name="Normal 3 3 7 2 2 2 3 2 2" xfId="31548" xr:uid="{00000000-0005-0000-0000-000060770000}"/>
    <cellStyle name="Normal 3 3 7 2 2 2 3 3" xfId="31549" xr:uid="{00000000-0005-0000-0000-000061770000}"/>
    <cellStyle name="Normal 3 3 7 2 2 2 4" xfId="31550" xr:uid="{00000000-0005-0000-0000-000062770000}"/>
    <cellStyle name="Normal 3 3 7 2 2 2 4 2" xfId="31551" xr:uid="{00000000-0005-0000-0000-000063770000}"/>
    <cellStyle name="Normal 3 3 7 2 2 2 5" xfId="31552" xr:uid="{00000000-0005-0000-0000-000064770000}"/>
    <cellStyle name="Normal 3 3 7 2 2 3" xfId="31553" xr:uid="{00000000-0005-0000-0000-000065770000}"/>
    <cellStyle name="Normal 3 3 7 2 2 3 2" xfId="31554" xr:uid="{00000000-0005-0000-0000-000066770000}"/>
    <cellStyle name="Normal 3 3 7 2 2 3 2 2" xfId="31555" xr:uid="{00000000-0005-0000-0000-000067770000}"/>
    <cellStyle name="Normal 3 3 7 2 2 3 2 2 2" xfId="31556" xr:uid="{00000000-0005-0000-0000-000068770000}"/>
    <cellStyle name="Normal 3 3 7 2 2 3 2 3" xfId="31557" xr:uid="{00000000-0005-0000-0000-000069770000}"/>
    <cellStyle name="Normal 3 3 7 2 2 3 3" xfId="31558" xr:uid="{00000000-0005-0000-0000-00006A770000}"/>
    <cellStyle name="Normal 3 3 7 2 2 3 3 2" xfId="31559" xr:uid="{00000000-0005-0000-0000-00006B770000}"/>
    <cellStyle name="Normal 3 3 7 2 2 3 4" xfId="31560" xr:uid="{00000000-0005-0000-0000-00006C770000}"/>
    <cellStyle name="Normal 3 3 7 2 2 4" xfId="31561" xr:uid="{00000000-0005-0000-0000-00006D770000}"/>
    <cellStyle name="Normal 3 3 7 2 2 4 2" xfId="31562" xr:uid="{00000000-0005-0000-0000-00006E770000}"/>
    <cellStyle name="Normal 3 3 7 2 2 4 2 2" xfId="31563" xr:uid="{00000000-0005-0000-0000-00006F770000}"/>
    <cellStyle name="Normal 3 3 7 2 2 4 2 2 2" xfId="31564" xr:uid="{00000000-0005-0000-0000-000070770000}"/>
    <cellStyle name="Normal 3 3 7 2 2 4 2 3" xfId="31565" xr:uid="{00000000-0005-0000-0000-000071770000}"/>
    <cellStyle name="Normal 3 3 7 2 2 4 3" xfId="31566" xr:uid="{00000000-0005-0000-0000-000072770000}"/>
    <cellStyle name="Normal 3 3 7 2 2 4 3 2" xfId="31567" xr:uid="{00000000-0005-0000-0000-000073770000}"/>
    <cellStyle name="Normal 3 3 7 2 2 4 4" xfId="31568" xr:uid="{00000000-0005-0000-0000-000074770000}"/>
    <cellStyle name="Normal 3 3 7 2 2 5" xfId="31569" xr:uid="{00000000-0005-0000-0000-000075770000}"/>
    <cellStyle name="Normal 3 3 7 2 2 5 2" xfId="31570" xr:uid="{00000000-0005-0000-0000-000076770000}"/>
    <cellStyle name="Normal 3 3 7 2 2 5 2 2" xfId="31571" xr:uid="{00000000-0005-0000-0000-000077770000}"/>
    <cellStyle name="Normal 3 3 7 2 2 5 3" xfId="31572" xr:uid="{00000000-0005-0000-0000-000078770000}"/>
    <cellStyle name="Normal 3 3 7 2 2 6" xfId="31573" xr:uid="{00000000-0005-0000-0000-000079770000}"/>
    <cellStyle name="Normal 3 3 7 2 2 6 2" xfId="31574" xr:uid="{00000000-0005-0000-0000-00007A770000}"/>
    <cellStyle name="Normal 3 3 7 2 2 7" xfId="31575" xr:uid="{00000000-0005-0000-0000-00007B770000}"/>
    <cellStyle name="Normal 3 3 7 2 2 7 2" xfId="31576" xr:uid="{00000000-0005-0000-0000-00007C770000}"/>
    <cellStyle name="Normal 3 3 7 2 2 8" xfId="31577" xr:uid="{00000000-0005-0000-0000-00007D770000}"/>
    <cellStyle name="Normal 3 3 7 2 3" xfId="31578" xr:uid="{00000000-0005-0000-0000-00007E770000}"/>
    <cellStyle name="Normal 3 3 7 2 3 2" xfId="31579" xr:uid="{00000000-0005-0000-0000-00007F770000}"/>
    <cellStyle name="Normal 3 3 7 2 3 2 2" xfId="31580" xr:uid="{00000000-0005-0000-0000-000080770000}"/>
    <cellStyle name="Normal 3 3 7 2 3 2 2 2" xfId="31581" xr:uid="{00000000-0005-0000-0000-000081770000}"/>
    <cellStyle name="Normal 3 3 7 2 3 2 2 2 2" xfId="31582" xr:uid="{00000000-0005-0000-0000-000082770000}"/>
    <cellStyle name="Normal 3 3 7 2 3 2 2 3" xfId="31583" xr:uid="{00000000-0005-0000-0000-000083770000}"/>
    <cellStyle name="Normal 3 3 7 2 3 2 3" xfId="31584" xr:uid="{00000000-0005-0000-0000-000084770000}"/>
    <cellStyle name="Normal 3 3 7 2 3 2 3 2" xfId="31585" xr:uid="{00000000-0005-0000-0000-000085770000}"/>
    <cellStyle name="Normal 3 3 7 2 3 2 4" xfId="31586" xr:uid="{00000000-0005-0000-0000-000086770000}"/>
    <cellStyle name="Normal 3 3 7 2 3 3" xfId="31587" xr:uid="{00000000-0005-0000-0000-000087770000}"/>
    <cellStyle name="Normal 3 3 7 2 3 3 2" xfId="31588" xr:uid="{00000000-0005-0000-0000-000088770000}"/>
    <cellStyle name="Normal 3 3 7 2 3 3 2 2" xfId="31589" xr:uid="{00000000-0005-0000-0000-000089770000}"/>
    <cellStyle name="Normal 3 3 7 2 3 3 3" xfId="31590" xr:uid="{00000000-0005-0000-0000-00008A770000}"/>
    <cellStyle name="Normal 3 3 7 2 3 4" xfId="31591" xr:uid="{00000000-0005-0000-0000-00008B770000}"/>
    <cellStyle name="Normal 3 3 7 2 3 4 2" xfId="31592" xr:uid="{00000000-0005-0000-0000-00008C770000}"/>
    <cellStyle name="Normal 3 3 7 2 3 5" xfId="31593" xr:uid="{00000000-0005-0000-0000-00008D770000}"/>
    <cellStyle name="Normal 3 3 7 2 4" xfId="31594" xr:uid="{00000000-0005-0000-0000-00008E770000}"/>
    <cellStyle name="Normal 3 3 7 2 4 2" xfId="31595" xr:uid="{00000000-0005-0000-0000-00008F770000}"/>
    <cellStyle name="Normal 3 3 7 2 4 2 2" xfId="31596" xr:uid="{00000000-0005-0000-0000-000090770000}"/>
    <cellStyle name="Normal 3 3 7 2 4 2 2 2" xfId="31597" xr:uid="{00000000-0005-0000-0000-000091770000}"/>
    <cellStyle name="Normal 3 3 7 2 4 2 3" xfId="31598" xr:uid="{00000000-0005-0000-0000-000092770000}"/>
    <cellStyle name="Normal 3 3 7 2 4 3" xfId="31599" xr:uid="{00000000-0005-0000-0000-000093770000}"/>
    <cellStyle name="Normal 3 3 7 2 4 3 2" xfId="31600" xr:uid="{00000000-0005-0000-0000-000094770000}"/>
    <cellStyle name="Normal 3 3 7 2 4 4" xfId="31601" xr:uid="{00000000-0005-0000-0000-000095770000}"/>
    <cellStyle name="Normal 3 3 7 2 5" xfId="31602" xr:uid="{00000000-0005-0000-0000-000096770000}"/>
    <cellStyle name="Normal 3 3 7 2 5 2" xfId="31603" xr:uid="{00000000-0005-0000-0000-000097770000}"/>
    <cellStyle name="Normal 3 3 7 2 5 2 2" xfId="31604" xr:uid="{00000000-0005-0000-0000-000098770000}"/>
    <cellStyle name="Normal 3 3 7 2 5 2 2 2" xfId="31605" xr:uid="{00000000-0005-0000-0000-000099770000}"/>
    <cellStyle name="Normal 3 3 7 2 5 2 3" xfId="31606" xr:uid="{00000000-0005-0000-0000-00009A770000}"/>
    <cellStyle name="Normal 3 3 7 2 5 3" xfId="31607" xr:uid="{00000000-0005-0000-0000-00009B770000}"/>
    <cellStyle name="Normal 3 3 7 2 5 3 2" xfId="31608" xr:uid="{00000000-0005-0000-0000-00009C770000}"/>
    <cellStyle name="Normal 3 3 7 2 5 4" xfId="31609" xr:uid="{00000000-0005-0000-0000-00009D770000}"/>
    <cellStyle name="Normal 3 3 7 2 6" xfId="31610" xr:uid="{00000000-0005-0000-0000-00009E770000}"/>
    <cellStyle name="Normal 3 3 7 2 6 2" xfId="31611" xr:uid="{00000000-0005-0000-0000-00009F770000}"/>
    <cellStyle name="Normal 3 3 7 2 6 2 2" xfId="31612" xr:uid="{00000000-0005-0000-0000-0000A0770000}"/>
    <cellStyle name="Normal 3 3 7 2 6 3" xfId="31613" xr:uid="{00000000-0005-0000-0000-0000A1770000}"/>
    <cellStyle name="Normal 3 3 7 2 7" xfId="31614" xr:uid="{00000000-0005-0000-0000-0000A2770000}"/>
    <cellStyle name="Normal 3 3 7 2 7 2" xfId="31615" xr:uid="{00000000-0005-0000-0000-0000A3770000}"/>
    <cellStyle name="Normal 3 3 7 2 8" xfId="31616" xr:uid="{00000000-0005-0000-0000-0000A4770000}"/>
    <cellStyle name="Normal 3 3 7 2 8 2" xfId="31617" xr:uid="{00000000-0005-0000-0000-0000A5770000}"/>
    <cellStyle name="Normal 3 3 7 2 9" xfId="31618" xr:uid="{00000000-0005-0000-0000-0000A6770000}"/>
    <cellStyle name="Normal 3 3 7 3" xfId="31619" xr:uid="{00000000-0005-0000-0000-0000A7770000}"/>
    <cellStyle name="Normal 3 3 7 3 2" xfId="31620" xr:uid="{00000000-0005-0000-0000-0000A8770000}"/>
    <cellStyle name="Normal 3 3 7 3 2 2" xfId="31621" xr:uid="{00000000-0005-0000-0000-0000A9770000}"/>
    <cellStyle name="Normal 3 3 7 3 2 2 2" xfId="31622" xr:uid="{00000000-0005-0000-0000-0000AA770000}"/>
    <cellStyle name="Normal 3 3 7 3 2 2 2 2" xfId="31623" xr:uid="{00000000-0005-0000-0000-0000AB770000}"/>
    <cellStyle name="Normal 3 3 7 3 2 2 2 2 2" xfId="31624" xr:uid="{00000000-0005-0000-0000-0000AC770000}"/>
    <cellStyle name="Normal 3 3 7 3 2 2 2 3" xfId="31625" xr:uid="{00000000-0005-0000-0000-0000AD770000}"/>
    <cellStyle name="Normal 3 3 7 3 2 2 3" xfId="31626" xr:uid="{00000000-0005-0000-0000-0000AE770000}"/>
    <cellStyle name="Normal 3 3 7 3 2 2 3 2" xfId="31627" xr:uid="{00000000-0005-0000-0000-0000AF770000}"/>
    <cellStyle name="Normal 3 3 7 3 2 2 4" xfId="31628" xr:uid="{00000000-0005-0000-0000-0000B0770000}"/>
    <cellStyle name="Normal 3 3 7 3 2 3" xfId="31629" xr:uid="{00000000-0005-0000-0000-0000B1770000}"/>
    <cellStyle name="Normal 3 3 7 3 2 3 2" xfId="31630" xr:uid="{00000000-0005-0000-0000-0000B2770000}"/>
    <cellStyle name="Normal 3 3 7 3 2 3 2 2" xfId="31631" xr:uid="{00000000-0005-0000-0000-0000B3770000}"/>
    <cellStyle name="Normal 3 3 7 3 2 3 3" xfId="31632" xr:uid="{00000000-0005-0000-0000-0000B4770000}"/>
    <cellStyle name="Normal 3 3 7 3 2 4" xfId="31633" xr:uid="{00000000-0005-0000-0000-0000B5770000}"/>
    <cellStyle name="Normal 3 3 7 3 2 4 2" xfId="31634" xr:uid="{00000000-0005-0000-0000-0000B6770000}"/>
    <cellStyle name="Normal 3 3 7 3 2 5" xfId="31635" xr:uid="{00000000-0005-0000-0000-0000B7770000}"/>
    <cellStyle name="Normal 3 3 7 3 3" xfId="31636" xr:uid="{00000000-0005-0000-0000-0000B8770000}"/>
    <cellStyle name="Normal 3 3 7 3 3 2" xfId="31637" xr:uid="{00000000-0005-0000-0000-0000B9770000}"/>
    <cellStyle name="Normal 3 3 7 3 3 2 2" xfId="31638" xr:uid="{00000000-0005-0000-0000-0000BA770000}"/>
    <cellStyle name="Normal 3 3 7 3 3 2 2 2" xfId="31639" xr:uid="{00000000-0005-0000-0000-0000BB770000}"/>
    <cellStyle name="Normal 3 3 7 3 3 2 3" xfId="31640" xr:uid="{00000000-0005-0000-0000-0000BC770000}"/>
    <cellStyle name="Normal 3 3 7 3 3 3" xfId="31641" xr:uid="{00000000-0005-0000-0000-0000BD770000}"/>
    <cellStyle name="Normal 3 3 7 3 3 3 2" xfId="31642" xr:uid="{00000000-0005-0000-0000-0000BE770000}"/>
    <cellStyle name="Normal 3 3 7 3 3 4" xfId="31643" xr:uid="{00000000-0005-0000-0000-0000BF770000}"/>
    <cellStyle name="Normal 3 3 7 3 4" xfId="31644" xr:uid="{00000000-0005-0000-0000-0000C0770000}"/>
    <cellStyle name="Normal 3 3 7 3 4 2" xfId="31645" xr:uid="{00000000-0005-0000-0000-0000C1770000}"/>
    <cellStyle name="Normal 3 3 7 3 4 2 2" xfId="31646" xr:uid="{00000000-0005-0000-0000-0000C2770000}"/>
    <cellStyle name="Normal 3 3 7 3 4 2 2 2" xfId="31647" xr:uid="{00000000-0005-0000-0000-0000C3770000}"/>
    <cellStyle name="Normal 3 3 7 3 4 2 3" xfId="31648" xr:uid="{00000000-0005-0000-0000-0000C4770000}"/>
    <cellStyle name="Normal 3 3 7 3 4 3" xfId="31649" xr:uid="{00000000-0005-0000-0000-0000C5770000}"/>
    <cellStyle name="Normal 3 3 7 3 4 3 2" xfId="31650" xr:uid="{00000000-0005-0000-0000-0000C6770000}"/>
    <cellStyle name="Normal 3 3 7 3 4 4" xfId="31651" xr:uid="{00000000-0005-0000-0000-0000C7770000}"/>
    <cellStyle name="Normal 3 3 7 3 5" xfId="31652" xr:uid="{00000000-0005-0000-0000-0000C8770000}"/>
    <cellStyle name="Normal 3 3 7 3 5 2" xfId="31653" xr:uid="{00000000-0005-0000-0000-0000C9770000}"/>
    <cellStyle name="Normal 3 3 7 3 5 2 2" xfId="31654" xr:uid="{00000000-0005-0000-0000-0000CA770000}"/>
    <cellStyle name="Normal 3 3 7 3 5 3" xfId="31655" xr:uid="{00000000-0005-0000-0000-0000CB770000}"/>
    <cellStyle name="Normal 3 3 7 3 6" xfId="31656" xr:uid="{00000000-0005-0000-0000-0000CC770000}"/>
    <cellStyle name="Normal 3 3 7 3 6 2" xfId="31657" xr:uid="{00000000-0005-0000-0000-0000CD770000}"/>
    <cellStyle name="Normal 3 3 7 3 7" xfId="31658" xr:uid="{00000000-0005-0000-0000-0000CE770000}"/>
    <cellStyle name="Normal 3 3 7 3 7 2" xfId="31659" xr:uid="{00000000-0005-0000-0000-0000CF770000}"/>
    <cellStyle name="Normal 3 3 7 3 8" xfId="31660" xr:uid="{00000000-0005-0000-0000-0000D0770000}"/>
    <cellStyle name="Normal 3 3 7 4" xfId="31661" xr:uid="{00000000-0005-0000-0000-0000D1770000}"/>
    <cellStyle name="Normal 3 3 7 4 2" xfId="31662" xr:uid="{00000000-0005-0000-0000-0000D2770000}"/>
    <cellStyle name="Normal 3 3 7 4 2 2" xfId="31663" xr:uid="{00000000-0005-0000-0000-0000D3770000}"/>
    <cellStyle name="Normal 3 3 7 4 2 2 2" xfId="31664" xr:uid="{00000000-0005-0000-0000-0000D4770000}"/>
    <cellStyle name="Normal 3 3 7 4 2 2 2 2" xfId="31665" xr:uid="{00000000-0005-0000-0000-0000D5770000}"/>
    <cellStyle name="Normal 3 3 7 4 2 2 3" xfId="31666" xr:uid="{00000000-0005-0000-0000-0000D6770000}"/>
    <cellStyle name="Normal 3 3 7 4 2 3" xfId="31667" xr:uid="{00000000-0005-0000-0000-0000D7770000}"/>
    <cellStyle name="Normal 3 3 7 4 2 3 2" xfId="31668" xr:uid="{00000000-0005-0000-0000-0000D8770000}"/>
    <cellStyle name="Normal 3 3 7 4 2 4" xfId="31669" xr:uid="{00000000-0005-0000-0000-0000D9770000}"/>
    <cellStyle name="Normal 3 3 7 4 3" xfId="31670" xr:uid="{00000000-0005-0000-0000-0000DA770000}"/>
    <cellStyle name="Normal 3 3 7 4 3 2" xfId="31671" xr:uid="{00000000-0005-0000-0000-0000DB770000}"/>
    <cellStyle name="Normal 3 3 7 4 3 2 2" xfId="31672" xr:uid="{00000000-0005-0000-0000-0000DC770000}"/>
    <cellStyle name="Normal 3 3 7 4 3 3" xfId="31673" xr:uid="{00000000-0005-0000-0000-0000DD770000}"/>
    <cellStyle name="Normal 3 3 7 4 4" xfId="31674" xr:uid="{00000000-0005-0000-0000-0000DE770000}"/>
    <cellStyle name="Normal 3 3 7 4 4 2" xfId="31675" xr:uid="{00000000-0005-0000-0000-0000DF770000}"/>
    <cellStyle name="Normal 3 3 7 4 5" xfId="31676" xr:uid="{00000000-0005-0000-0000-0000E0770000}"/>
    <cellStyle name="Normal 3 3 7 5" xfId="31677" xr:uid="{00000000-0005-0000-0000-0000E1770000}"/>
    <cellStyle name="Normal 3 3 7 5 2" xfId="31678" xr:uid="{00000000-0005-0000-0000-0000E2770000}"/>
    <cellStyle name="Normal 3 3 7 5 2 2" xfId="31679" xr:uid="{00000000-0005-0000-0000-0000E3770000}"/>
    <cellStyle name="Normal 3 3 7 5 2 2 2" xfId="31680" xr:uid="{00000000-0005-0000-0000-0000E4770000}"/>
    <cellStyle name="Normal 3 3 7 5 2 3" xfId="31681" xr:uid="{00000000-0005-0000-0000-0000E5770000}"/>
    <cellStyle name="Normal 3 3 7 5 3" xfId="31682" xr:uid="{00000000-0005-0000-0000-0000E6770000}"/>
    <cellStyle name="Normal 3 3 7 5 3 2" xfId="31683" xr:uid="{00000000-0005-0000-0000-0000E7770000}"/>
    <cellStyle name="Normal 3 3 7 5 4" xfId="31684" xr:uid="{00000000-0005-0000-0000-0000E8770000}"/>
    <cellStyle name="Normal 3 3 7 6" xfId="31685" xr:uid="{00000000-0005-0000-0000-0000E9770000}"/>
    <cellStyle name="Normal 3 3 7 6 2" xfId="31686" xr:uid="{00000000-0005-0000-0000-0000EA770000}"/>
    <cellStyle name="Normal 3 3 7 6 2 2" xfId="31687" xr:uid="{00000000-0005-0000-0000-0000EB770000}"/>
    <cellStyle name="Normal 3 3 7 6 2 2 2" xfId="31688" xr:uid="{00000000-0005-0000-0000-0000EC770000}"/>
    <cellStyle name="Normal 3 3 7 6 2 3" xfId="31689" xr:uid="{00000000-0005-0000-0000-0000ED770000}"/>
    <cellStyle name="Normal 3 3 7 6 3" xfId="31690" xr:uid="{00000000-0005-0000-0000-0000EE770000}"/>
    <cellStyle name="Normal 3 3 7 6 3 2" xfId="31691" xr:uid="{00000000-0005-0000-0000-0000EF770000}"/>
    <cellStyle name="Normal 3 3 7 6 4" xfId="31692" xr:uid="{00000000-0005-0000-0000-0000F0770000}"/>
    <cellStyle name="Normal 3 3 7 7" xfId="31693" xr:uid="{00000000-0005-0000-0000-0000F1770000}"/>
    <cellStyle name="Normal 3 3 7 7 2" xfId="31694" xr:uid="{00000000-0005-0000-0000-0000F2770000}"/>
    <cellStyle name="Normal 3 3 7 7 2 2" xfId="31695" xr:uid="{00000000-0005-0000-0000-0000F3770000}"/>
    <cellStyle name="Normal 3 3 7 7 3" xfId="31696" xr:uid="{00000000-0005-0000-0000-0000F4770000}"/>
    <cellStyle name="Normal 3 3 7 8" xfId="31697" xr:uid="{00000000-0005-0000-0000-0000F5770000}"/>
    <cellStyle name="Normal 3 3 7 8 2" xfId="31698" xr:uid="{00000000-0005-0000-0000-0000F6770000}"/>
    <cellStyle name="Normal 3 3 7 9" xfId="31699" xr:uid="{00000000-0005-0000-0000-0000F7770000}"/>
    <cellStyle name="Normal 3 3 7 9 2" xfId="31700" xr:uid="{00000000-0005-0000-0000-0000F8770000}"/>
    <cellStyle name="Normal 3 3 8" xfId="31701" xr:uid="{00000000-0005-0000-0000-0000F9770000}"/>
    <cellStyle name="Normal 3 3 8 2" xfId="31702" xr:uid="{00000000-0005-0000-0000-0000FA770000}"/>
    <cellStyle name="Normal 3 3 8 2 2" xfId="31703" xr:uid="{00000000-0005-0000-0000-0000FB770000}"/>
    <cellStyle name="Normal 3 3 8 2 2 2" xfId="31704" xr:uid="{00000000-0005-0000-0000-0000FC770000}"/>
    <cellStyle name="Normal 3 3 8 2 2 2 2" xfId="31705" xr:uid="{00000000-0005-0000-0000-0000FD770000}"/>
    <cellStyle name="Normal 3 3 8 2 2 2 2 2" xfId="31706" xr:uid="{00000000-0005-0000-0000-0000FE770000}"/>
    <cellStyle name="Normal 3 3 8 2 2 2 2 2 2" xfId="31707" xr:uid="{00000000-0005-0000-0000-0000FF770000}"/>
    <cellStyle name="Normal 3 3 8 2 2 2 2 3" xfId="31708" xr:uid="{00000000-0005-0000-0000-000000780000}"/>
    <cellStyle name="Normal 3 3 8 2 2 2 3" xfId="31709" xr:uid="{00000000-0005-0000-0000-000001780000}"/>
    <cellStyle name="Normal 3 3 8 2 2 2 3 2" xfId="31710" xr:uid="{00000000-0005-0000-0000-000002780000}"/>
    <cellStyle name="Normal 3 3 8 2 2 2 4" xfId="31711" xr:uid="{00000000-0005-0000-0000-000003780000}"/>
    <cellStyle name="Normal 3 3 8 2 2 3" xfId="31712" xr:uid="{00000000-0005-0000-0000-000004780000}"/>
    <cellStyle name="Normal 3 3 8 2 2 3 2" xfId="31713" xr:uid="{00000000-0005-0000-0000-000005780000}"/>
    <cellStyle name="Normal 3 3 8 2 2 3 2 2" xfId="31714" xr:uid="{00000000-0005-0000-0000-000006780000}"/>
    <cellStyle name="Normal 3 3 8 2 2 3 3" xfId="31715" xr:uid="{00000000-0005-0000-0000-000007780000}"/>
    <cellStyle name="Normal 3 3 8 2 2 4" xfId="31716" xr:uid="{00000000-0005-0000-0000-000008780000}"/>
    <cellStyle name="Normal 3 3 8 2 2 4 2" xfId="31717" xr:uid="{00000000-0005-0000-0000-000009780000}"/>
    <cellStyle name="Normal 3 3 8 2 2 5" xfId="31718" xr:uid="{00000000-0005-0000-0000-00000A780000}"/>
    <cellStyle name="Normal 3 3 8 2 3" xfId="31719" xr:uid="{00000000-0005-0000-0000-00000B780000}"/>
    <cellStyle name="Normal 3 3 8 2 3 2" xfId="31720" xr:uid="{00000000-0005-0000-0000-00000C780000}"/>
    <cellStyle name="Normal 3 3 8 2 3 2 2" xfId="31721" xr:uid="{00000000-0005-0000-0000-00000D780000}"/>
    <cellStyle name="Normal 3 3 8 2 3 2 2 2" xfId="31722" xr:uid="{00000000-0005-0000-0000-00000E780000}"/>
    <cellStyle name="Normal 3 3 8 2 3 2 3" xfId="31723" xr:uid="{00000000-0005-0000-0000-00000F780000}"/>
    <cellStyle name="Normal 3 3 8 2 3 3" xfId="31724" xr:uid="{00000000-0005-0000-0000-000010780000}"/>
    <cellStyle name="Normal 3 3 8 2 3 3 2" xfId="31725" xr:uid="{00000000-0005-0000-0000-000011780000}"/>
    <cellStyle name="Normal 3 3 8 2 3 4" xfId="31726" xr:uid="{00000000-0005-0000-0000-000012780000}"/>
    <cellStyle name="Normal 3 3 8 2 4" xfId="31727" xr:uid="{00000000-0005-0000-0000-000013780000}"/>
    <cellStyle name="Normal 3 3 8 2 4 2" xfId="31728" xr:uid="{00000000-0005-0000-0000-000014780000}"/>
    <cellStyle name="Normal 3 3 8 2 4 2 2" xfId="31729" xr:uid="{00000000-0005-0000-0000-000015780000}"/>
    <cellStyle name="Normal 3 3 8 2 4 2 2 2" xfId="31730" xr:uid="{00000000-0005-0000-0000-000016780000}"/>
    <cellStyle name="Normal 3 3 8 2 4 2 3" xfId="31731" xr:uid="{00000000-0005-0000-0000-000017780000}"/>
    <cellStyle name="Normal 3 3 8 2 4 3" xfId="31732" xr:uid="{00000000-0005-0000-0000-000018780000}"/>
    <cellStyle name="Normal 3 3 8 2 4 3 2" xfId="31733" xr:uid="{00000000-0005-0000-0000-000019780000}"/>
    <cellStyle name="Normal 3 3 8 2 4 4" xfId="31734" xr:uid="{00000000-0005-0000-0000-00001A780000}"/>
    <cellStyle name="Normal 3 3 8 2 5" xfId="31735" xr:uid="{00000000-0005-0000-0000-00001B780000}"/>
    <cellStyle name="Normal 3 3 8 2 5 2" xfId="31736" xr:uid="{00000000-0005-0000-0000-00001C780000}"/>
    <cellStyle name="Normal 3 3 8 2 5 2 2" xfId="31737" xr:uid="{00000000-0005-0000-0000-00001D780000}"/>
    <cellStyle name="Normal 3 3 8 2 5 3" xfId="31738" xr:uid="{00000000-0005-0000-0000-00001E780000}"/>
    <cellStyle name="Normal 3 3 8 2 6" xfId="31739" xr:uid="{00000000-0005-0000-0000-00001F780000}"/>
    <cellStyle name="Normal 3 3 8 2 6 2" xfId="31740" xr:uid="{00000000-0005-0000-0000-000020780000}"/>
    <cellStyle name="Normal 3 3 8 2 7" xfId="31741" xr:uid="{00000000-0005-0000-0000-000021780000}"/>
    <cellStyle name="Normal 3 3 8 2 7 2" xfId="31742" xr:uid="{00000000-0005-0000-0000-000022780000}"/>
    <cellStyle name="Normal 3 3 8 2 8" xfId="31743" xr:uid="{00000000-0005-0000-0000-000023780000}"/>
    <cellStyle name="Normal 3 3 8 3" xfId="31744" xr:uid="{00000000-0005-0000-0000-000024780000}"/>
    <cellStyle name="Normal 3 3 8 3 2" xfId="31745" xr:uid="{00000000-0005-0000-0000-000025780000}"/>
    <cellStyle name="Normal 3 3 8 3 2 2" xfId="31746" xr:uid="{00000000-0005-0000-0000-000026780000}"/>
    <cellStyle name="Normal 3 3 8 3 2 2 2" xfId="31747" xr:uid="{00000000-0005-0000-0000-000027780000}"/>
    <cellStyle name="Normal 3 3 8 3 2 2 2 2" xfId="31748" xr:uid="{00000000-0005-0000-0000-000028780000}"/>
    <cellStyle name="Normal 3 3 8 3 2 2 3" xfId="31749" xr:uid="{00000000-0005-0000-0000-000029780000}"/>
    <cellStyle name="Normal 3 3 8 3 2 3" xfId="31750" xr:uid="{00000000-0005-0000-0000-00002A780000}"/>
    <cellStyle name="Normal 3 3 8 3 2 3 2" xfId="31751" xr:uid="{00000000-0005-0000-0000-00002B780000}"/>
    <cellStyle name="Normal 3 3 8 3 2 4" xfId="31752" xr:uid="{00000000-0005-0000-0000-00002C780000}"/>
    <cellStyle name="Normal 3 3 8 3 3" xfId="31753" xr:uid="{00000000-0005-0000-0000-00002D780000}"/>
    <cellStyle name="Normal 3 3 8 3 3 2" xfId="31754" xr:uid="{00000000-0005-0000-0000-00002E780000}"/>
    <cellStyle name="Normal 3 3 8 3 3 2 2" xfId="31755" xr:uid="{00000000-0005-0000-0000-00002F780000}"/>
    <cellStyle name="Normal 3 3 8 3 3 3" xfId="31756" xr:uid="{00000000-0005-0000-0000-000030780000}"/>
    <cellStyle name="Normal 3 3 8 3 4" xfId="31757" xr:uid="{00000000-0005-0000-0000-000031780000}"/>
    <cellStyle name="Normal 3 3 8 3 4 2" xfId="31758" xr:uid="{00000000-0005-0000-0000-000032780000}"/>
    <cellStyle name="Normal 3 3 8 3 5" xfId="31759" xr:uid="{00000000-0005-0000-0000-000033780000}"/>
    <cellStyle name="Normal 3 3 8 4" xfId="31760" xr:uid="{00000000-0005-0000-0000-000034780000}"/>
    <cellStyle name="Normal 3 3 8 4 2" xfId="31761" xr:uid="{00000000-0005-0000-0000-000035780000}"/>
    <cellStyle name="Normal 3 3 8 4 2 2" xfId="31762" xr:uid="{00000000-0005-0000-0000-000036780000}"/>
    <cellStyle name="Normal 3 3 8 4 2 2 2" xfId="31763" xr:uid="{00000000-0005-0000-0000-000037780000}"/>
    <cellStyle name="Normal 3 3 8 4 2 3" xfId="31764" xr:uid="{00000000-0005-0000-0000-000038780000}"/>
    <cellStyle name="Normal 3 3 8 4 3" xfId="31765" xr:uid="{00000000-0005-0000-0000-000039780000}"/>
    <cellStyle name="Normal 3 3 8 4 3 2" xfId="31766" xr:uid="{00000000-0005-0000-0000-00003A780000}"/>
    <cellStyle name="Normal 3 3 8 4 4" xfId="31767" xr:uid="{00000000-0005-0000-0000-00003B780000}"/>
    <cellStyle name="Normal 3 3 8 5" xfId="31768" xr:uid="{00000000-0005-0000-0000-00003C780000}"/>
    <cellStyle name="Normal 3 3 8 5 2" xfId="31769" xr:uid="{00000000-0005-0000-0000-00003D780000}"/>
    <cellStyle name="Normal 3 3 8 5 2 2" xfId="31770" xr:uid="{00000000-0005-0000-0000-00003E780000}"/>
    <cellStyle name="Normal 3 3 8 5 2 2 2" xfId="31771" xr:uid="{00000000-0005-0000-0000-00003F780000}"/>
    <cellStyle name="Normal 3 3 8 5 2 3" xfId="31772" xr:uid="{00000000-0005-0000-0000-000040780000}"/>
    <cellStyle name="Normal 3 3 8 5 3" xfId="31773" xr:uid="{00000000-0005-0000-0000-000041780000}"/>
    <cellStyle name="Normal 3 3 8 5 3 2" xfId="31774" xr:uid="{00000000-0005-0000-0000-000042780000}"/>
    <cellStyle name="Normal 3 3 8 5 4" xfId="31775" xr:uid="{00000000-0005-0000-0000-000043780000}"/>
    <cellStyle name="Normal 3 3 8 6" xfId="31776" xr:uid="{00000000-0005-0000-0000-000044780000}"/>
    <cellStyle name="Normal 3 3 8 6 2" xfId="31777" xr:uid="{00000000-0005-0000-0000-000045780000}"/>
    <cellStyle name="Normal 3 3 8 6 2 2" xfId="31778" xr:uid="{00000000-0005-0000-0000-000046780000}"/>
    <cellStyle name="Normal 3 3 8 6 3" xfId="31779" xr:uid="{00000000-0005-0000-0000-000047780000}"/>
    <cellStyle name="Normal 3 3 8 7" xfId="31780" xr:uid="{00000000-0005-0000-0000-000048780000}"/>
    <cellStyle name="Normal 3 3 8 7 2" xfId="31781" xr:uid="{00000000-0005-0000-0000-000049780000}"/>
    <cellStyle name="Normal 3 3 8 8" xfId="31782" xr:uid="{00000000-0005-0000-0000-00004A780000}"/>
    <cellStyle name="Normal 3 3 8 8 2" xfId="31783" xr:uid="{00000000-0005-0000-0000-00004B780000}"/>
    <cellStyle name="Normal 3 3 8 9" xfId="31784" xr:uid="{00000000-0005-0000-0000-00004C780000}"/>
    <cellStyle name="Normal 3 3 9" xfId="31785" xr:uid="{00000000-0005-0000-0000-00004D780000}"/>
    <cellStyle name="Normal 3 3 9 2" xfId="31786" xr:uid="{00000000-0005-0000-0000-00004E780000}"/>
    <cellStyle name="Normal 3 3 9 2 2" xfId="31787" xr:uid="{00000000-0005-0000-0000-00004F780000}"/>
    <cellStyle name="Normal 3 3 9 2 2 2" xfId="31788" xr:uid="{00000000-0005-0000-0000-000050780000}"/>
    <cellStyle name="Normal 3 3 9 2 2 2 2" xfId="31789" xr:uid="{00000000-0005-0000-0000-000051780000}"/>
    <cellStyle name="Normal 3 3 9 2 2 2 2 2" xfId="31790" xr:uid="{00000000-0005-0000-0000-000052780000}"/>
    <cellStyle name="Normal 3 3 9 2 2 2 3" xfId="31791" xr:uid="{00000000-0005-0000-0000-000053780000}"/>
    <cellStyle name="Normal 3 3 9 2 2 3" xfId="31792" xr:uid="{00000000-0005-0000-0000-000054780000}"/>
    <cellStyle name="Normal 3 3 9 2 2 3 2" xfId="31793" xr:uid="{00000000-0005-0000-0000-000055780000}"/>
    <cellStyle name="Normal 3 3 9 2 2 4" xfId="31794" xr:uid="{00000000-0005-0000-0000-000056780000}"/>
    <cellStyle name="Normal 3 3 9 2 3" xfId="31795" xr:uid="{00000000-0005-0000-0000-000057780000}"/>
    <cellStyle name="Normal 3 3 9 2 3 2" xfId="31796" xr:uid="{00000000-0005-0000-0000-000058780000}"/>
    <cellStyle name="Normal 3 3 9 2 3 2 2" xfId="31797" xr:uid="{00000000-0005-0000-0000-000059780000}"/>
    <cellStyle name="Normal 3 3 9 2 3 3" xfId="31798" xr:uid="{00000000-0005-0000-0000-00005A780000}"/>
    <cellStyle name="Normal 3 3 9 2 4" xfId="31799" xr:uid="{00000000-0005-0000-0000-00005B780000}"/>
    <cellStyle name="Normal 3 3 9 2 4 2" xfId="31800" xr:uid="{00000000-0005-0000-0000-00005C780000}"/>
    <cellStyle name="Normal 3 3 9 2 5" xfId="31801" xr:uid="{00000000-0005-0000-0000-00005D780000}"/>
    <cellStyle name="Normal 3 3 9 3" xfId="31802" xr:uid="{00000000-0005-0000-0000-00005E780000}"/>
    <cellStyle name="Normal 3 3 9 3 2" xfId="31803" xr:uid="{00000000-0005-0000-0000-00005F780000}"/>
    <cellStyle name="Normal 3 3 9 3 2 2" xfId="31804" xr:uid="{00000000-0005-0000-0000-000060780000}"/>
    <cellStyle name="Normal 3 3 9 3 2 2 2" xfId="31805" xr:uid="{00000000-0005-0000-0000-000061780000}"/>
    <cellStyle name="Normal 3 3 9 3 2 3" xfId="31806" xr:uid="{00000000-0005-0000-0000-000062780000}"/>
    <cellStyle name="Normal 3 3 9 3 3" xfId="31807" xr:uid="{00000000-0005-0000-0000-000063780000}"/>
    <cellStyle name="Normal 3 3 9 3 3 2" xfId="31808" xr:uid="{00000000-0005-0000-0000-000064780000}"/>
    <cellStyle name="Normal 3 3 9 3 4" xfId="31809" xr:uid="{00000000-0005-0000-0000-000065780000}"/>
    <cellStyle name="Normal 3 3 9 4" xfId="31810" xr:uid="{00000000-0005-0000-0000-000066780000}"/>
    <cellStyle name="Normal 3 3 9 4 2" xfId="31811" xr:uid="{00000000-0005-0000-0000-000067780000}"/>
    <cellStyle name="Normal 3 3 9 4 2 2" xfId="31812" xr:uid="{00000000-0005-0000-0000-000068780000}"/>
    <cellStyle name="Normal 3 3 9 4 2 2 2" xfId="31813" xr:uid="{00000000-0005-0000-0000-000069780000}"/>
    <cellStyle name="Normal 3 3 9 4 2 3" xfId="31814" xr:uid="{00000000-0005-0000-0000-00006A780000}"/>
    <cellStyle name="Normal 3 3 9 4 3" xfId="31815" xr:uid="{00000000-0005-0000-0000-00006B780000}"/>
    <cellStyle name="Normal 3 3 9 4 3 2" xfId="31816" xr:uid="{00000000-0005-0000-0000-00006C780000}"/>
    <cellStyle name="Normal 3 3 9 4 4" xfId="31817" xr:uid="{00000000-0005-0000-0000-00006D780000}"/>
    <cellStyle name="Normal 3 3 9 5" xfId="31818" xr:uid="{00000000-0005-0000-0000-00006E780000}"/>
    <cellStyle name="Normal 3 3 9 5 2" xfId="31819" xr:uid="{00000000-0005-0000-0000-00006F780000}"/>
    <cellStyle name="Normal 3 3 9 5 2 2" xfId="31820" xr:uid="{00000000-0005-0000-0000-000070780000}"/>
    <cellStyle name="Normal 3 3 9 5 3" xfId="31821" xr:uid="{00000000-0005-0000-0000-000071780000}"/>
    <cellStyle name="Normal 3 3 9 6" xfId="31822" xr:uid="{00000000-0005-0000-0000-000072780000}"/>
    <cellStyle name="Normal 3 3 9 6 2" xfId="31823" xr:uid="{00000000-0005-0000-0000-000073780000}"/>
    <cellStyle name="Normal 3 3 9 7" xfId="31824" xr:uid="{00000000-0005-0000-0000-000074780000}"/>
    <cellStyle name="Normal 3 3 9 7 2" xfId="31825" xr:uid="{00000000-0005-0000-0000-000075780000}"/>
    <cellStyle name="Normal 3 3 9 8" xfId="31826" xr:uid="{00000000-0005-0000-0000-000076780000}"/>
    <cellStyle name="Normal 3 3_Sheet1" xfId="31827" xr:uid="{00000000-0005-0000-0000-000077780000}"/>
    <cellStyle name="Normal 3 30" xfId="31828" xr:uid="{00000000-0005-0000-0000-000078780000}"/>
    <cellStyle name="Normal 3 31" xfId="31829" xr:uid="{00000000-0005-0000-0000-000079780000}"/>
    <cellStyle name="Normal 3 32" xfId="31830" xr:uid="{00000000-0005-0000-0000-00007A780000}"/>
    <cellStyle name="Normal 3 33" xfId="31831" xr:uid="{00000000-0005-0000-0000-00007B780000}"/>
    <cellStyle name="Normal 3 34" xfId="31832" xr:uid="{00000000-0005-0000-0000-00007C780000}"/>
    <cellStyle name="Normal 3 4" xfId="1288" xr:uid="{00000000-0005-0000-0000-00007D780000}"/>
    <cellStyle name="Normal 3 4 10" xfId="31833" xr:uid="{00000000-0005-0000-0000-00007E780000}"/>
    <cellStyle name="Normal 3 4 10 2" xfId="31834" xr:uid="{00000000-0005-0000-0000-00007F780000}"/>
    <cellStyle name="Normal 3 4 10 2 2" xfId="31835" xr:uid="{00000000-0005-0000-0000-000080780000}"/>
    <cellStyle name="Normal 3 4 10 2 2 2" xfId="31836" xr:uid="{00000000-0005-0000-0000-000081780000}"/>
    <cellStyle name="Normal 3 4 10 2 2 2 2" xfId="31837" xr:uid="{00000000-0005-0000-0000-000082780000}"/>
    <cellStyle name="Normal 3 4 10 2 2 2 2 2" xfId="31838" xr:uid="{00000000-0005-0000-0000-000083780000}"/>
    <cellStyle name="Normal 3 4 10 2 2 2 3" xfId="31839" xr:uid="{00000000-0005-0000-0000-000084780000}"/>
    <cellStyle name="Normal 3 4 10 2 2 3" xfId="31840" xr:uid="{00000000-0005-0000-0000-000085780000}"/>
    <cellStyle name="Normal 3 4 10 2 2 3 2" xfId="31841" xr:uid="{00000000-0005-0000-0000-000086780000}"/>
    <cellStyle name="Normal 3 4 10 2 2 4" xfId="31842" xr:uid="{00000000-0005-0000-0000-000087780000}"/>
    <cellStyle name="Normal 3 4 10 2 3" xfId="31843" xr:uid="{00000000-0005-0000-0000-000088780000}"/>
    <cellStyle name="Normal 3 4 10 2 3 2" xfId="31844" xr:uid="{00000000-0005-0000-0000-000089780000}"/>
    <cellStyle name="Normal 3 4 10 2 3 2 2" xfId="31845" xr:uid="{00000000-0005-0000-0000-00008A780000}"/>
    <cellStyle name="Normal 3 4 10 2 3 3" xfId="31846" xr:uid="{00000000-0005-0000-0000-00008B780000}"/>
    <cellStyle name="Normal 3 4 10 2 4" xfId="31847" xr:uid="{00000000-0005-0000-0000-00008C780000}"/>
    <cellStyle name="Normal 3 4 10 2 4 2" xfId="31848" xr:uid="{00000000-0005-0000-0000-00008D780000}"/>
    <cellStyle name="Normal 3 4 10 2 5" xfId="31849" xr:uid="{00000000-0005-0000-0000-00008E780000}"/>
    <cellStyle name="Normal 3 4 10 3" xfId="31850" xr:uid="{00000000-0005-0000-0000-00008F780000}"/>
    <cellStyle name="Normal 3 4 10 3 2" xfId="31851" xr:uid="{00000000-0005-0000-0000-000090780000}"/>
    <cellStyle name="Normal 3 4 10 3 2 2" xfId="31852" xr:uid="{00000000-0005-0000-0000-000091780000}"/>
    <cellStyle name="Normal 3 4 10 3 2 2 2" xfId="31853" xr:uid="{00000000-0005-0000-0000-000092780000}"/>
    <cellStyle name="Normal 3 4 10 3 2 3" xfId="31854" xr:uid="{00000000-0005-0000-0000-000093780000}"/>
    <cellStyle name="Normal 3 4 10 3 3" xfId="31855" xr:uid="{00000000-0005-0000-0000-000094780000}"/>
    <cellStyle name="Normal 3 4 10 3 3 2" xfId="31856" xr:uid="{00000000-0005-0000-0000-000095780000}"/>
    <cellStyle name="Normal 3 4 10 3 4" xfId="31857" xr:uid="{00000000-0005-0000-0000-000096780000}"/>
    <cellStyle name="Normal 3 4 10 4" xfId="31858" xr:uid="{00000000-0005-0000-0000-000097780000}"/>
    <cellStyle name="Normal 3 4 10 4 2" xfId="31859" xr:uid="{00000000-0005-0000-0000-000098780000}"/>
    <cellStyle name="Normal 3 4 10 4 2 2" xfId="31860" xr:uid="{00000000-0005-0000-0000-000099780000}"/>
    <cellStyle name="Normal 3 4 10 4 3" xfId="31861" xr:uid="{00000000-0005-0000-0000-00009A780000}"/>
    <cellStyle name="Normal 3 4 10 5" xfId="31862" xr:uid="{00000000-0005-0000-0000-00009B780000}"/>
    <cellStyle name="Normal 3 4 10 5 2" xfId="31863" xr:uid="{00000000-0005-0000-0000-00009C780000}"/>
    <cellStyle name="Normal 3 4 10 6" xfId="31864" xr:uid="{00000000-0005-0000-0000-00009D780000}"/>
    <cellStyle name="Normal 3 4 11" xfId="31865" xr:uid="{00000000-0005-0000-0000-00009E780000}"/>
    <cellStyle name="Normal 3 4 11 2" xfId="31866" xr:uid="{00000000-0005-0000-0000-00009F780000}"/>
    <cellStyle name="Normal 3 4 11 2 2" xfId="31867" xr:uid="{00000000-0005-0000-0000-0000A0780000}"/>
    <cellStyle name="Normal 3 4 11 2 2 2" xfId="31868" xr:uid="{00000000-0005-0000-0000-0000A1780000}"/>
    <cellStyle name="Normal 3 4 11 2 2 2 2" xfId="31869" xr:uid="{00000000-0005-0000-0000-0000A2780000}"/>
    <cellStyle name="Normal 3 4 11 2 2 2 2 2" xfId="31870" xr:uid="{00000000-0005-0000-0000-0000A3780000}"/>
    <cellStyle name="Normal 3 4 11 2 2 2 3" xfId="31871" xr:uid="{00000000-0005-0000-0000-0000A4780000}"/>
    <cellStyle name="Normal 3 4 11 2 2 3" xfId="31872" xr:uid="{00000000-0005-0000-0000-0000A5780000}"/>
    <cellStyle name="Normal 3 4 11 2 2 3 2" xfId="31873" xr:uid="{00000000-0005-0000-0000-0000A6780000}"/>
    <cellStyle name="Normal 3 4 11 2 2 4" xfId="31874" xr:uid="{00000000-0005-0000-0000-0000A7780000}"/>
    <cellStyle name="Normal 3 4 11 2 3" xfId="31875" xr:uid="{00000000-0005-0000-0000-0000A8780000}"/>
    <cellStyle name="Normal 3 4 11 2 3 2" xfId="31876" xr:uid="{00000000-0005-0000-0000-0000A9780000}"/>
    <cellStyle name="Normal 3 4 11 2 3 2 2" xfId="31877" xr:uid="{00000000-0005-0000-0000-0000AA780000}"/>
    <cellStyle name="Normal 3 4 11 2 3 3" xfId="31878" xr:uid="{00000000-0005-0000-0000-0000AB780000}"/>
    <cellStyle name="Normal 3 4 11 2 4" xfId="31879" xr:uid="{00000000-0005-0000-0000-0000AC780000}"/>
    <cellStyle name="Normal 3 4 11 2 4 2" xfId="31880" xr:uid="{00000000-0005-0000-0000-0000AD780000}"/>
    <cellStyle name="Normal 3 4 11 2 5" xfId="31881" xr:uid="{00000000-0005-0000-0000-0000AE780000}"/>
    <cellStyle name="Normal 3 4 11 3" xfId="31882" xr:uid="{00000000-0005-0000-0000-0000AF780000}"/>
    <cellStyle name="Normal 3 4 11 3 2" xfId="31883" xr:uid="{00000000-0005-0000-0000-0000B0780000}"/>
    <cellStyle name="Normal 3 4 11 3 2 2" xfId="31884" xr:uid="{00000000-0005-0000-0000-0000B1780000}"/>
    <cellStyle name="Normal 3 4 11 3 2 2 2" xfId="31885" xr:uid="{00000000-0005-0000-0000-0000B2780000}"/>
    <cellStyle name="Normal 3 4 11 3 2 3" xfId="31886" xr:uid="{00000000-0005-0000-0000-0000B3780000}"/>
    <cellStyle name="Normal 3 4 11 3 3" xfId="31887" xr:uid="{00000000-0005-0000-0000-0000B4780000}"/>
    <cellStyle name="Normal 3 4 11 3 3 2" xfId="31888" xr:uid="{00000000-0005-0000-0000-0000B5780000}"/>
    <cellStyle name="Normal 3 4 11 3 4" xfId="31889" xr:uid="{00000000-0005-0000-0000-0000B6780000}"/>
    <cellStyle name="Normal 3 4 11 4" xfId="31890" xr:uid="{00000000-0005-0000-0000-0000B7780000}"/>
    <cellStyle name="Normal 3 4 11 4 2" xfId="31891" xr:uid="{00000000-0005-0000-0000-0000B8780000}"/>
    <cellStyle name="Normal 3 4 11 4 2 2" xfId="31892" xr:uid="{00000000-0005-0000-0000-0000B9780000}"/>
    <cellStyle name="Normal 3 4 11 4 3" xfId="31893" xr:uid="{00000000-0005-0000-0000-0000BA780000}"/>
    <cellStyle name="Normal 3 4 11 5" xfId="31894" xr:uid="{00000000-0005-0000-0000-0000BB780000}"/>
    <cellStyle name="Normal 3 4 11 5 2" xfId="31895" xr:uid="{00000000-0005-0000-0000-0000BC780000}"/>
    <cellStyle name="Normal 3 4 11 6" xfId="31896" xr:uid="{00000000-0005-0000-0000-0000BD780000}"/>
    <cellStyle name="Normal 3 4 12" xfId="31897" xr:uid="{00000000-0005-0000-0000-0000BE780000}"/>
    <cellStyle name="Normal 3 4 12 2" xfId="31898" xr:uid="{00000000-0005-0000-0000-0000BF780000}"/>
    <cellStyle name="Normal 3 4 12 2 2" xfId="31899" xr:uid="{00000000-0005-0000-0000-0000C0780000}"/>
    <cellStyle name="Normal 3 4 12 2 2 2" xfId="31900" xr:uid="{00000000-0005-0000-0000-0000C1780000}"/>
    <cellStyle name="Normal 3 4 12 2 2 2 2" xfId="31901" xr:uid="{00000000-0005-0000-0000-0000C2780000}"/>
    <cellStyle name="Normal 3 4 12 2 2 3" xfId="31902" xr:uid="{00000000-0005-0000-0000-0000C3780000}"/>
    <cellStyle name="Normal 3 4 12 2 3" xfId="31903" xr:uid="{00000000-0005-0000-0000-0000C4780000}"/>
    <cellStyle name="Normal 3 4 12 2 3 2" xfId="31904" xr:uid="{00000000-0005-0000-0000-0000C5780000}"/>
    <cellStyle name="Normal 3 4 12 2 4" xfId="31905" xr:uid="{00000000-0005-0000-0000-0000C6780000}"/>
    <cellStyle name="Normal 3 4 12 3" xfId="31906" xr:uid="{00000000-0005-0000-0000-0000C7780000}"/>
    <cellStyle name="Normal 3 4 12 3 2" xfId="31907" xr:uid="{00000000-0005-0000-0000-0000C8780000}"/>
    <cellStyle name="Normal 3 4 12 3 2 2" xfId="31908" xr:uid="{00000000-0005-0000-0000-0000C9780000}"/>
    <cellStyle name="Normal 3 4 12 3 3" xfId="31909" xr:uid="{00000000-0005-0000-0000-0000CA780000}"/>
    <cellStyle name="Normal 3 4 12 4" xfId="31910" xr:uid="{00000000-0005-0000-0000-0000CB780000}"/>
    <cellStyle name="Normal 3 4 12 4 2" xfId="31911" xr:uid="{00000000-0005-0000-0000-0000CC780000}"/>
    <cellStyle name="Normal 3 4 12 5" xfId="31912" xr:uid="{00000000-0005-0000-0000-0000CD780000}"/>
    <cellStyle name="Normal 3 4 13" xfId="31913" xr:uid="{00000000-0005-0000-0000-0000CE780000}"/>
    <cellStyle name="Normal 3 4 13 2" xfId="31914" xr:uid="{00000000-0005-0000-0000-0000CF780000}"/>
    <cellStyle name="Normal 3 4 13 2 2" xfId="31915" xr:uid="{00000000-0005-0000-0000-0000D0780000}"/>
    <cellStyle name="Normal 3 4 13 2 2 2" xfId="31916" xr:uid="{00000000-0005-0000-0000-0000D1780000}"/>
    <cellStyle name="Normal 3 4 13 2 3" xfId="31917" xr:uid="{00000000-0005-0000-0000-0000D2780000}"/>
    <cellStyle name="Normal 3 4 13 3" xfId="31918" xr:uid="{00000000-0005-0000-0000-0000D3780000}"/>
    <cellStyle name="Normal 3 4 13 3 2" xfId="31919" xr:uid="{00000000-0005-0000-0000-0000D4780000}"/>
    <cellStyle name="Normal 3 4 13 4" xfId="31920" xr:uid="{00000000-0005-0000-0000-0000D5780000}"/>
    <cellStyle name="Normal 3 4 14" xfId="31921" xr:uid="{00000000-0005-0000-0000-0000D6780000}"/>
    <cellStyle name="Normal 3 4 14 2" xfId="31922" xr:uid="{00000000-0005-0000-0000-0000D7780000}"/>
    <cellStyle name="Normal 3 4 14 2 2" xfId="31923" xr:uid="{00000000-0005-0000-0000-0000D8780000}"/>
    <cellStyle name="Normal 3 4 14 2 2 2" xfId="31924" xr:uid="{00000000-0005-0000-0000-0000D9780000}"/>
    <cellStyle name="Normal 3 4 14 2 3" xfId="31925" xr:uid="{00000000-0005-0000-0000-0000DA780000}"/>
    <cellStyle name="Normal 3 4 14 3" xfId="31926" xr:uid="{00000000-0005-0000-0000-0000DB780000}"/>
    <cellStyle name="Normal 3 4 14 3 2" xfId="31927" xr:uid="{00000000-0005-0000-0000-0000DC780000}"/>
    <cellStyle name="Normal 3 4 14 4" xfId="31928" xr:uid="{00000000-0005-0000-0000-0000DD780000}"/>
    <cellStyle name="Normal 3 4 15" xfId="31929" xr:uid="{00000000-0005-0000-0000-0000DE780000}"/>
    <cellStyle name="Normal 3 4 15 2" xfId="31930" xr:uid="{00000000-0005-0000-0000-0000DF780000}"/>
    <cellStyle name="Normal 3 4 15 2 2" xfId="31931" xr:uid="{00000000-0005-0000-0000-0000E0780000}"/>
    <cellStyle name="Normal 3 4 15 2 2 2" xfId="31932" xr:uid="{00000000-0005-0000-0000-0000E1780000}"/>
    <cellStyle name="Normal 3 4 15 2 3" xfId="31933" xr:uid="{00000000-0005-0000-0000-0000E2780000}"/>
    <cellStyle name="Normal 3 4 15 3" xfId="31934" xr:uid="{00000000-0005-0000-0000-0000E3780000}"/>
    <cellStyle name="Normal 3 4 15 3 2" xfId="31935" xr:uid="{00000000-0005-0000-0000-0000E4780000}"/>
    <cellStyle name="Normal 3 4 15 4" xfId="31936" xr:uid="{00000000-0005-0000-0000-0000E5780000}"/>
    <cellStyle name="Normal 3 4 16" xfId="31937" xr:uid="{00000000-0005-0000-0000-0000E6780000}"/>
    <cellStyle name="Normal 3 4 16 2" xfId="31938" xr:uid="{00000000-0005-0000-0000-0000E7780000}"/>
    <cellStyle name="Normal 3 4 16 2 2" xfId="31939" xr:uid="{00000000-0005-0000-0000-0000E8780000}"/>
    <cellStyle name="Normal 3 4 16 3" xfId="31940" xr:uid="{00000000-0005-0000-0000-0000E9780000}"/>
    <cellStyle name="Normal 3 4 17" xfId="31941" xr:uid="{00000000-0005-0000-0000-0000EA780000}"/>
    <cellStyle name="Normal 3 4 17 2" xfId="31942" xr:uid="{00000000-0005-0000-0000-0000EB780000}"/>
    <cellStyle name="Normal 3 4 18" xfId="31943" xr:uid="{00000000-0005-0000-0000-0000EC780000}"/>
    <cellStyle name="Normal 3 4 18 2" xfId="31944" xr:uid="{00000000-0005-0000-0000-0000ED780000}"/>
    <cellStyle name="Normal 3 4 19" xfId="31945" xr:uid="{00000000-0005-0000-0000-0000EE780000}"/>
    <cellStyle name="Normal 3 4 2" xfId="1289" xr:uid="{00000000-0005-0000-0000-0000EF780000}"/>
    <cellStyle name="Normal 3 4 2 10" xfId="31946" xr:uid="{00000000-0005-0000-0000-0000F0780000}"/>
    <cellStyle name="Normal 3 4 2 10 2" xfId="31947" xr:uid="{00000000-0005-0000-0000-0000F1780000}"/>
    <cellStyle name="Normal 3 4 2 10 2 2" xfId="31948" xr:uid="{00000000-0005-0000-0000-0000F2780000}"/>
    <cellStyle name="Normal 3 4 2 10 2 2 2" xfId="31949" xr:uid="{00000000-0005-0000-0000-0000F3780000}"/>
    <cellStyle name="Normal 3 4 2 10 2 2 2 2" xfId="31950" xr:uid="{00000000-0005-0000-0000-0000F4780000}"/>
    <cellStyle name="Normal 3 4 2 10 2 2 2 2 2" xfId="31951" xr:uid="{00000000-0005-0000-0000-0000F5780000}"/>
    <cellStyle name="Normal 3 4 2 10 2 2 2 3" xfId="31952" xr:uid="{00000000-0005-0000-0000-0000F6780000}"/>
    <cellStyle name="Normal 3 4 2 10 2 2 3" xfId="31953" xr:uid="{00000000-0005-0000-0000-0000F7780000}"/>
    <cellStyle name="Normal 3 4 2 10 2 2 3 2" xfId="31954" xr:uid="{00000000-0005-0000-0000-0000F8780000}"/>
    <cellStyle name="Normal 3 4 2 10 2 2 4" xfId="31955" xr:uid="{00000000-0005-0000-0000-0000F9780000}"/>
    <cellStyle name="Normal 3 4 2 10 2 3" xfId="31956" xr:uid="{00000000-0005-0000-0000-0000FA780000}"/>
    <cellStyle name="Normal 3 4 2 10 2 3 2" xfId="31957" xr:uid="{00000000-0005-0000-0000-0000FB780000}"/>
    <cellStyle name="Normal 3 4 2 10 2 3 2 2" xfId="31958" xr:uid="{00000000-0005-0000-0000-0000FC780000}"/>
    <cellStyle name="Normal 3 4 2 10 2 3 3" xfId="31959" xr:uid="{00000000-0005-0000-0000-0000FD780000}"/>
    <cellStyle name="Normal 3 4 2 10 2 4" xfId="31960" xr:uid="{00000000-0005-0000-0000-0000FE780000}"/>
    <cellStyle name="Normal 3 4 2 10 2 4 2" xfId="31961" xr:uid="{00000000-0005-0000-0000-0000FF780000}"/>
    <cellStyle name="Normal 3 4 2 10 2 5" xfId="31962" xr:uid="{00000000-0005-0000-0000-000000790000}"/>
    <cellStyle name="Normal 3 4 2 10 3" xfId="31963" xr:uid="{00000000-0005-0000-0000-000001790000}"/>
    <cellStyle name="Normal 3 4 2 10 3 2" xfId="31964" xr:uid="{00000000-0005-0000-0000-000002790000}"/>
    <cellStyle name="Normal 3 4 2 10 3 2 2" xfId="31965" xr:uid="{00000000-0005-0000-0000-000003790000}"/>
    <cellStyle name="Normal 3 4 2 10 3 2 2 2" xfId="31966" xr:uid="{00000000-0005-0000-0000-000004790000}"/>
    <cellStyle name="Normal 3 4 2 10 3 2 3" xfId="31967" xr:uid="{00000000-0005-0000-0000-000005790000}"/>
    <cellStyle name="Normal 3 4 2 10 3 3" xfId="31968" xr:uid="{00000000-0005-0000-0000-000006790000}"/>
    <cellStyle name="Normal 3 4 2 10 3 3 2" xfId="31969" xr:uid="{00000000-0005-0000-0000-000007790000}"/>
    <cellStyle name="Normal 3 4 2 10 3 4" xfId="31970" xr:uid="{00000000-0005-0000-0000-000008790000}"/>
    <cellStyle name="Normal 3 4 2 10 4" xfId="31971" xr:uid="{00000000-0005-0000-0000-000009790000}"/>
    <cellStyle name="Normal 3 4 2 10 4 2" xfId="31972" xr:uid="{00000000-0005-0000-0000-00000A790000}"/>
    <cellStyle name="Normal 3 4 2 10 4 2 2" xfId="31973" xr:uid="{00000000-0005-0000-0000-00000B790000}"/>
    <cellStyle name="Normal 3 4 2 10 4 3" xfId="31974" xr:uid="{00000000-0005-0000-0000-00000C790000}"/>
    <cellStyle name="Normal 3 4 2 10 5" xfId="31975" xr:uid="{00000000-0005-0000-0000-00000D790000}"/>
    <cellStyle name="Normal 3 4 2 10 5 2" xfId="31976" xr:uid="{00000000-0005-0000-0000-00000E790000}"/>
    <cellStyle name="Normal 3 4 2 10 6" xfId="31977" xr:uid="{00000000-0005-0000-0000-00000F790000}"/>
    <cellStyle name="Normal 3 4 2 11" xfId="31978" xr:uid="{00000000-0005-0000-0000-000010790000}"/>
    <cellStyle name="Normal 3 4 2 11 2" xfId="31979" xr:uid="{00000000-0005-0000-0000-000011790000}"/>
    <cellStyle name="Normal 3 4 2 11 2 2" xfId="31980" xr:uid="{00000000-0005-0000-0000-000012790000}"/>
    <cellStyle name="Normal 3 4 2 11 2 2 2" xfId="31981" xr:uid="{00000000-0005-0000-0000-000013790000}"/>
    <cellStyle name="Normal 3 4 2 11 2 2 2 2" xfId="31982" xr:uid="{00000000-0005-0000-0000-000014790000}"/>
    <cellStyle name="Normal 3 4 2 11 2 2 3" xfId="31983" xr:uid="{00000000-0005-0000-0000-000015790000}"/>
    <cellStyle name="Normal 3 4 2 11 2 3" xfId="31984" xr:uid="{00000000-0005-0000-0000-000016790000}"/>
    <cellStyle name="Normal 3 4 2 11 2 3 2" xfId="31985" xr:uid="{00000000-0005-0000-0000-000017790000}"/>
    <cellStyle name="Normal 3 4 2 11 2 4" xfId="31986" xr:uid="{00000000-0005-0000-0000-000018790000}"/>
    <cellStyle name="Normal 3 4 2 11 3" xfId="31987" xr:uid="{00000000-0005-0000-0000-000019790000}"/>
    <cellStyle name="Normal 3 4 2 11 3 2" xfId="31988" xr:uid="{00000000-0005-0000-0000-00001A790000}"/>
    <cellStyle name="Normal 3 4 2 11 3 2 2" xfId="31989" xr:uid="{00000000-0005-0000-0000-00001B790000}"/>
    <cellStyle name="Normal 3 4 2 11 3 3" xfId="31990" xr:uid="{00000000-0005-0000-0000-00001C790000}"/>
    <cellStyle name="Normal 3 4 2 11 4" xfId="31991" xr:uid="{00000000-0005-0000-0000-00001D790000}"/>
    <cellStyle name="Normal 3 4 2 11 4 2" xfId="31992" xr:uid="{00000000-0005-0000-0000-00001E790000}"/>
    <cellStyle name="Normal 3 4 2 11 5" xfId="31993" xr:uid="{00000000-0005-0000-0000-00001F790000}"/>
    <cellStyle name="Normal 3 4 2 12" xfId="31994" xr:uid="{00000000-0005-0000-0000-000020790000}"/>
    <cellStyle name="Normal 3 4 2 12 2" xfId="31995" xr:uid="{00000000-0005-0000-0000-000021790000}"/>
    <cellStyle name="Normal 3 4 2 12 2 2" xfId="31996" xr:uid="{00000000-0005-0000-0000-000022790000}"/>
    <cellStyle name="Normal 3 4 2 12 2 2 2" xfId="31997" xr:uid="{00000000-0005-0000-0000-000023790000}"/>
    <cellStyle name="Normal 3 4 2 12 2 3" xfId="31998" xr:uid="{00000000-0005-0000-0000-000024790000}"/>
    <cellStyle name="Normal 3 4 2 12 3" xfId="31999" xr:uid="{00000000-0005-0000-0000-000025790000}"/>
    <cellStyle name="Normal 3 4 2 12 3 2" xfId="32000" xr:uid="{00000000-0005-0000-0000-000026790000}"/>
    <cellStyle name="Normal 3 4 2 12 4" xfId="32001" xr:uid="{00000000-0005-0000-0000-000027790000}"/>
    <cellStyle name="Normal 3 4 2 13" xfId="32002" xr:uid="{00000000-0005-0000-0000-000028790000}"/>
    <cellStyle name="Normal 3 4 2 13 2" xfId="32003" xr:uid="{00000000-0005-0000-0000-000029790000}"/>
    <cellStyle name="Normal 3 4 2 13 2 2" xfId="32004" xr:uid="{00000000-0005-0000-0000-00002A790000}"/>
    <cellStyle name="Normal 3 4 2 13 2 2 2" xfId="32005" xr:uid="{00000000-0005-0000-0000-00002B790000}"/>
    <cellStyle name="Normal 3 4 2 13 2 3" xfId="32006" xr:uid="{00000000-0005-0000-0000-00002C790000}"/>
    <cellStyle name="Normal 3 4 2 13 3" xfId="32007" xr:uid="{00000000-0005-0000-0000-00002D790000}"/>
    <cellStyle name="Normal 3 4 2 13 3 2" xfId="32008" xr:uid="{00000000-0005-0000-0000-00002E790000}"/>
    <cellStyle name="Normal 3 4 2 13 4" xfId="32009" xr:uid="{00000000-0005-0000-0000-00002F790000}"/>
    <cellStyle name="Normal 3 4 2 14" xfId="32010" xr:uid="{00000000-0005-0000-0000-000030790000}"/>
    <cellStyle name="Normal 3 4 2 14 2" xfId="32011" xr:uid="{00000000-0005-0000-0000-000031790000}"/>
    <cellStyle name="Normal 3 4 2 14 2 2" xfId="32012" xr:uid="{00000000-0005-0000-0000-000032790000}"/>
    <cellStyle name="Normal 3 4 2 14 2 2 2" xfId="32013" xr:uid="{00000000-0005-0000-0000-000033790000}"/>
    <cellStyle name="Normal 3 4 2 14 2 3" xfId="32014" xr:uid="{00000000-0005-0000-0000-000034790000}"/>
    <cellStyle name="Normal 3 4 2 14 3" xfId="32015" xr:uid="{00000000-0005-0000-0000-000035790000}"/>
    <cellStyle name="Normal 3 4 2 14 3 2" xfId="32016" xr:uid="{00000000-0005-0000-0000-000036790000}"/>
    <cellStyle name="Normal 3 4 2 14 4" xfId="32017" xr:uid="{00000000-0005-0000-0000-000037790000}"/>
    <cellStyle name="Normal 3 4 2 15" xfId="32018" xr:uid="{00000000-0005-0000-0000-000038790000}"/>
    <cellStyle name="Normal 3 4 2 15 2" xfId="32019" xr:uid="{00000000-0005-0000-0000-000039790000}"/>
    <cellStyle name="Normal 3 4 2 15 2 2" xfId="32020" xr:uid="{00000000-0005-0000-0000-00003A790000}"/>
    <cellStyle name="Normal 3 4 2 15 3" xfId="32021" xr:uid="{00000000-0005-0000-0000-00003B790000}"/>
    <cellStyle name="Normal 3 4 2 16" xfId="32022" xr:uid="{00000000-0005-0000-0000-00003C790000}"/>
    <cellStyle name="Normal 3 4 2 16 2" xfId="32023" xr:uid="{00000000-0005-0000-0000-00003D790000}"/>
    <cellStyle name="Normal 3 4 2 17" xfId="32024" xr:uid="{00000000-0005-0000-0000-00003E790000}"/>
    <cellStyle name="Normal 3 4 2 17 2" xfId="32025" xr:uid="{00000000-0005-0000-0000-00003F790000}"/>
    <cellStyle name="Normal 3 4 2 18" xfId="32026" xr:uid="{00000000-0005-0000-0000-000040790000}"/>
    <cellStyle name="Normal 3 4 2 19" xfId="32027" xr:uid="{00000000-0005-0000-0000-000041790000}"/>
    <cellStyle name="Normal 3 4 2 2" xfId="1290" xr:uid="{00000000-0005-0000-0000-000042790000}"/>
    <cellStyle name="Normal 3 4 2 2 10" xfId="32028" xr:uid="{00000000-0005-0000-0000-000043790000}"/>
    <cellStyle name="Normal 3 4 2 2 10 2" xfId="32029" xr:uid="{00000000-0005-0000-0000-000044790000}"/>
    <cellStyle name="Normal 3 4 2 2 10 2 2" xfId="32030" xr:uid="{00000000-0005-0000-0000-000045790000}"/>
    <cellStyle name="Normal 3 4 2 2 10 2 2 2" xfId="32031" xr:uid="{00000000-0005-0000-0000-000046790000}"/>
    <cellStyle name="Normal 3 4 2 2 10 2 3" xfId="32032" xr:uid="{00000000-0005-0000-0000-000047790000}"/>
    <cellStyle name="Normal 3 4 2 2 10 3" xfId="32033" xr:uid="{00000000-0005-0000-0000-000048790000}"/>
    <cellStyle name="Normal 3 4 2 2 10 3 2" xfId="32034" xr:uid="{00000000-0005-0000-0000-000049790000}"/>
    <cellStyle name="Normal 3 4 2 2 10 4" xfId="32035" xr:uid="{00000000-0005-0000-0000-00004A790000}"/>
    <cellStyle name="Normal 3 4 2 2 11" xfId="32036" xr:uid="{00000000-0005-0000-0000-00004B790000}"/>
    <cellStyle name="Normal 3 4 2 2 11 2" xfId="32037" xr:uid="{00000000-0005-0000-0000-00004C790000}"/>
    <cellStyle name="Normal 3 4 2 2 11 2 2" xfId="32038" xr:uid="{00000000-0005-0000-0000-00004D790000}"/>
    <cellStyle name="Normal 3 4 2 2 11 2 2 2" xfId="32039" xr:uid="{00000000-0005-0000-0000-00004E790000}"/>
    <cellStyle name="Normal 3 4 2 2 11 2 3" xfId="32040" xr:uid="{00000000-0005-0000-0000-00004F790000}"/>
    <cellStyle name="Normal 3 4 2 2 11 3" xfId="32041" xr:uid="{00000000-0005-0000-0000-000050790000}"/>
    <cellStyle name="Normal 3 4 2 2 11 3 2" xfId="32042" xr:uid="{00000000-0005-0000-0000-000051790000}"/>
    <cellStyle name="Normal 3 4 2 2 11 4" xfId="32043" xr:uid="{00000000-0005-0000-0000-000052790000}"/>
    <cellStyle name="Normal 3 4 2 2 12" xfId="32044" xr:uid="{00000000-0005-0000-0000-000053790000}"/>
    <cellStyle name="Normal 3 4 2 2 12 2" xfId="32045" xr:uid="{00000000-0005-0000-0000-000054790000}"/>
    <cellStyle name="Normal 3 4 2 2 12 2 2" xfId="32046" xr:uid="{00000000-0005-0000-0000-000055790000}"/>
    <cellStyle name="Normal 3 4 2 2 12 2 2 2" xfId="32047" xr:uid="{00000000-0005-0000-0000-000056790000}"/>
    <cellStyle name="Normal 3 4 2 2 12 2 3" xfId="32048" xr:uid="{00000000-0005-0000-0000-000057790000}"/>
    <cellStyle name="Normal 3 4 2 2 12 3" xfId="32049" xr:uid="{00000000-0005-0000-0000-000058790000}"/>
    <cellStyle name="Normal 3 4 2 2 12 3 2" xfId="32050" xr:uid="{00000000-0005-0000-0000-000059790000}"/>
    <cellStyle name="Normal 3 4 2 2 12 4" xfId="32051" xr:uid="{00000000-0005-0000-0000-00005A790000}"/>
    <cellStyle name="Normal 3 4 2 2 13" xfId="32052" xr:uid="{00000000-0005-0000-0000-00005B790000}"/>
    <cellStyle name="Normal 3 4 2 2 13 2" xfId="32053" xr:uid="{00000000-0005-0000-0000-00005C790000}"/>
    <cellStyle name="Normal 3 4 2 2 13 2 2" xfId="32054" xr:uid="{00000000-0005-0000-0000-00005D790000}"/>
    <cellStyle name="Normal 3 4 2 2 13 3" xfId="32055" xr:uid="{00000000-0005-0000-0000-00005E790000}"/>
    <cellStyle name="Normal 3 4 2 2 14" xfId="32056" xr:uid="{00000000-0005-0000-0000-00005F790000}"/>
    <cellStyle name="Normal 3 4 2 2 14 2" xfId="32057" xr:uid="{00000000-0005-0000-0000-000060790000}"/>
    <cellStyle name="Normal 3 4 2 2 15" xfId="32058" xr:uid="{00000000-0005-0000-0000-000061790000}"/>
    <cellStyle name="Normal 3 4 2 2 15 2" xfId="32059" xr:uid="{00000000-0005-0000-0000-000062790000}"/>
    <cellStyle name="Normal 3 4 2 2 16" xfId="32060" xr:uid="{00000000-0005-0000-0000-000063790000}"/>
    <cellStyle name="Normal 3 4 2 2 17" xfId="32061" xr:uid="{00000000-0005-0000-0000-000064790000}"/>
    <cellStyle name="Normal 3 4 2 2 2" xfId="1291" xr:uid="{00000000-0005-0000-0000-000065790000}"/>
    <cellStyle name="Normal 3 4 2 2 2 10" xfId="32062" xr:uid="{00000000-0005-0000-0000-000066790000}"/>
    <cellStyle name="Normal 3 4 2 2 2 11" xfId="32063" xr:uid="{00000000-0005-0000-0000-000067790000}"/>
    <cellStyle name="Normal 3 4 2 2 2 2" xfId="32064" xr:uid="{00000000-0005-0000-0000-000068790000}"/>
    <cellStyle name="Normal 3 4 2 2 2 2 10" xfId="32065" xr:uid="{00000000-0005-0000-0000-000069790000}"/>
    <cellStyle name="Normal 3 4 2 2 2 2 2" xfId="32066" xr:uid="{00000000-0005-0000-0000-00006A790000}"/>
    <cellStyle name="Normal 3 4 2 2 2 2 2 2" xfId="32067" xr:uid="{00000000-0005-0000-0000-00006B790000}"/>
    <cellStyle name="Normal 3 4 2 2 2 2 2 2 2" xfId="32068" xr:uid="{00000000-0005-0000-0000-00006C790000}"/>
    <cellStyle name="Normal 3 4 2 2 2 2 2 2 2 2" xfId="32069" xr:uid="{00000000-0005-0000-0000-00006D790000}"/>
    <cellStyle name="Normal 3 4 2 2 2 2 2 2 2 2 2" xfId="32070" xr:uid="{00000000-0005-0000-0000-00006E790000}"/>
    <cellStyle name="Normal 3 4 2 2 2 2 2 2 2 2 2 2" xfId="32071" xr:uid="{00000000-0005-0000-0000-00006F790000}"/>
    <cellStyle name="Normal 3 4 2 2 2 2 2 2 2 2 3" xfId="32072" xr:uid="{00000000-0005-0000-0000-000070790000}"/>
    <cellStyle name="Normal 3 4 2 2 2 2 2 2 2 3" xfId="32073" xr:uid="{00000000-0005-0000-0000-000071790000}"/>
    <cellStyle name="Normal 3 4 2 2 2 2 2 2 2 3 2" xfId="32074" xr:uid="{00000000-0005-0000-0000-000072790000}"/>
    <cellStyle name="Normal 3 4 2 2 2 2 2 2 2 4" xfId="32075" xr:uid="{00000000-0005-0000-0000-000073790000}"/>
    <cellStyle name="Normal 3 4 2 2 2 2 2 2 3" xfId="32076" xr:uid="{00000000-0005-0000-0000-000074790000}"/>
    <cellStyle name="Normal 3 4 2 2 2 2 2 2 3 2" xfId="32077" xr:uid="{00000000-0005-0000-0000-000075790000}"/>
    <cellStyle name="Normal 3 4 2 2 2 2 2 2 3 2 2" xfId="32078" xr:uid="{00000000-0005-0000-0000-000076790000}"/>
    <cellStyle name="Normal 3 4 2 2 2 2 2 2 3 3" xfId="32079" xr:uid="{00000000-0005-0000-0000-000077790000}"/>
    <cellStyle name="Normal 3 4 2 2 2 2 2 2 4" xfId="32080" xr:uid="{00000000-0005-0000-0000-000078790000}"/>
    <cellStyle name="Normal 3 4 2 2 2 2 2 2 4 2" xfId="32081" xr:uid="{00000000-0005-0000-0000-000079790000}"/>
    <cellStyle name="Normal 3 4 2 2 2 2 2 2 5" xfId="32082" xr:uid="{00000000-0005-0000-0000-00007A790000}"/>
    <cellStyle name="Normal 3 4 2 2 2 2 2 3" xfId="32083" xr:uid="{00000000-0005-0000-0000-00007B790000}"/>
    <cellStyle name="Normal 3 4 2 2 2 2 2 3 2" xfId="32084" xr:uid="{00000000-0005-0000-0000-00007C790000}"/>
    <cellStyle name="Normal 3 4 2 2 2 2 2 3 2 2" xfId="32085" xr:uid="{00000000-0005-0000-0000-00007D790000}"/>
    <cellStyle name="Normal 3 4 2 2 2 2 2 3 2 2 2" xfId="32086" xr:uid="{00000000-0005-0000-0000-00007E790000}"/>
    <cellStyle name="Normal 3 4 2 2 2 2 2 3 2 3" xfId="32087" xr:uid="{00000000-0005-0000-0000-00007F790000}"/>
    <cellStyle name="Normal 3 4 2 2 2 2 2 3 3" xfId="32088" xr:uid="{00000000-0005-0000-0000-000080790000}"/>
    <cellStyle name="Normal 3 4 2 2 2 2 2 3 3 2" xfId="32089" xr:uid="{00000000-0005-0000-0000-000081790000}"/>
    <cellStyle name="Normal 3 4 2 2 2 2 2 3 4" xfId="32090" xr:uid="{00000000-0005-0000-0000-000082790000}"/>
    <cellStyle name="Normal 3 4 2 2 2 2 2 4" xfId="32091" xr:uid="{00000000-0005-0000-0000-000083790000}"/>
    <cellStyle name="Normal 3 4 2 2 2 2 2 4 2" xfId="32092" xr:uid="{00000000-0005-0000-0000-000084790000}"/>
    <cellStyle name="Normal 3 4 2 2 2 2 2 4 2 2" xfId="32093" xr:uid="{00000000-0005-0000-0000-000085790000}"/>
    <cellStyle name="Normal 3 4 2 2 2 2 2 4 2 2 2" xfId="32094" xr:uid="{00000000-0005-0000-0000-000086790000}"/>
    <cellStyle name="Normal 3 4 2 2 2 2 2 4 2 3" xfId="32095" xr:uid="{00000000-0005-0000-0000-000087790000}"/>
    <cellStyle name="Normal 3 4 2 2 2 2 2 4 3" xfId="32096" xr:uid="{00000000-0005-0000-0000-000088790000}"/>
    <cellStyle name="Normal 3 4 2 2 2 2 2 4 3 2" xfId="32097" xr:uid="{00000000-0005-0000-0000-000089790000}"/>
    <cellStyle name="Normal 3 4 2 2 2 2 2 4 4" xfId="32098" xr:uid="{00000000-0005-0000-0000-00008A790000}"/>
    <cellStyle name="Normal 3 4 2 2 2 2 2 5" xfId="32099" xr:uid="{00000000-0005-0000-0000-00008B790000}"/>
    <cellStyle name="Normal 3 4 2 2 2 2 2 5 2" xfId="32100" xr:uid="{00000000-0005-0000-0000-00008C790000}"/>
    <cellStyle name="Normal 3 4 2 2 2 2 2 5 2 2" xfId="32101" xr:uid="{00000000-0005-0000-0000-00008D790000}"/>
    <cellStyle name="Normal 3 4 2 2 2 2 2 5 3" xfId="32102" xr:uid="{00000000-0005-0000-0000-00008E790000}"/>
    <cellStyle name="Normal 3 4 2 2 2 2 2 6" xfId="32103" xr:uid="{00000000-0005-0000-0000-00008F790000}"/>
    <cellStyle name="Normal 3 4 2 2 2 2 2 6 2" xfId="32104" xr:uid="{00000000-0005-0000-0000-000090790000}"/>
    <cellStyle name="Normal 3 4 2 2 2 2 2 7" xfId="32105" xr:uid="{00000000-0005-0000-0000-000091790000}"/>
    <cellStyle name="Normal 3 4 2 2 2 2 2 7 2" xfId="32106" xr:uid="{00000000-0005-0000-0000-000092790000}"/>
    <cellStyle name="Normal 3 4 2 2 2 2 2 8" xfId="32107" xr:uid="{00000000-0005-0000-0000-000093790000}"/>
    <cellStyle name="Normal 3 4 2 2 2 2 3" xfId="32108" xr:uid="{00000000-0005-0000-0000-000094790000}"/>
    <cellStyle name="Normal 3 4 2 2 2 2 3 2" xfId="32109" xr:uid="{00000000-0005-0000-0000-000095790000}"/>
    <cellStyle name="Normal 3 4 2 2 2 2 3 2 2" xfId="32110" xr:uid="{00000000-0005-0000-0000-000096790000}"/>
    <cellStyle name="Normal 3 4 2 2 2 2 3 2 2 2" xfId="32111" xr:uid="{00000000-0005-0000-0000-000097790000}"/>
    <cellStyle name="Normal 3 4 2 2 2 2 3 2 2 2 2" xfId="32112" xr:uid="{00000000-0005-0000-0000-000098790000}"/>
    <cellStyle name="Normal 3 4 2 2 2 2 3 2 2 3" xfId="32113" xr:uid="{00000000-0005-0000-0000-000099790000}"/>
    <cellStyle name="Normal 3 4 2 2 2 2 3 2 3" xfId="32114" xr:uid="{00000000-0005-0000-0000-00009A790000}"/>
    <cellStyle name="Normal 3 4 2 2 2 2 3 2 3 2" xfId="32115" xr:uid="{00000000-0005-0000-0000-00009B790000}"/>
    <cellStyle name="Normal 3 4 2 2 2 2 3 2 4" xfId="32116" xr:uid="{00000000-0005-0000-0000-00009C790000}"/>
    <cellStyle name="Normal 3 4 2 2 2 2 3 3" xfId="32117" xr:uid="{00000000-0005-0000-0000-00009D790000}"/>
    <cellStyle name="Normal 3 4 2 2 2 2 3 3 2" xfId="32118" xr:uid="{00000000-0005-0000-0000-00009E790000}"/>
    <cellStyle name="Normal 3 4 2 2 2 2 3 3 2 2" xfId="32119" xr:uid="{00000000-0005-0000-0000-00009F790000}"/>
    <cellStyle name="Normal 3 4 2 2 2 2 3 3 3" xfId="32120" xr:uid="{00000000-0005-0000-0000-0000A0790000}"/>
    <cellStyle name="Normal 3 4 2 2 2 2 3 4" xfId="32121" xr:uid="{00000000-0005-0000-0000-0000A1790000}"/>
    <cellStyle name="Normal 3 4 2 2 2 2 3 4 2" xfId="32122" xr:uid="{00000000-0005-0000-0000-0000A2790000}"/>
    <cellStyle name="Normal 3 4 2 2 2 2 3 5" xfId="32123" xr:uid="{00000000-0005-0000-0000-0000A3790000}"/>
    <cellStyle name="Normal 3 4 2 2 2 2 4" xfId="32124" xr:uid="{00000000-0005-0000-0000-0000A4790000}"/>
    <cellStyle name="Normal 3 4 2 2 2 2 4 2" xfId="32125" xr:uid="{00000000-0005-0000-0000-0000A5790000}"/>
    <cellStyle name="Normal 3 4 2 2 2 2 4 2 2" xfId="32126" xr:uid="{00000000-0005-0000-0000-0000A6790000}"/>
    <cellStyle name="Normal 3 4 2 2 2 2 4 2 2 2" xfId="32127" xr:uid="{00000000-0005-0000-0000-0000A7790000}"/>
    <cellStyle name="Normal 3 4 2 2 2 2 4 2 3" xfId="32128" xr:uid="{00000000-0005-0000-0000-0000A8790000}"/>
    <cellStyle name="Normal 3 4 2 2 2 2 4 3" xfId="32129" xr:uid="{00000000-0005-0000-0000-0000A9790000}"/>
    <cellStyle name="Normal 3 4 2 2 2 2 4 3 2" xfId="32130" xr:uid="{00000000-0005-0000-0000-0000AA790000}"/>
    <cellStyle name="Normal 3 4 2 2 2 2 4 4" xfId="32131" xr:uid="{00000000-0005-0000-0000-0000AB790000}"/>
    <cellStyle name="Normal 3 4 2 2 2 2 5" xfId="32132" xr:uid="{00000000-0005-0000-0000-0000AC790000}"/>
    <cellStyle name="Normal 3 4 2 2 2 2 5 2" xfId="32133" xr:uid="{00000000-0005-0000-0000-0000AD790000}"/>
    <cellStyle name="Normal 3 4 2 2 2 2 5 2 2" xfId="32134" xr:uid="{00000000-0005-0000-0000-0000AE790000}"/>
    <cellStyle name="Normal 3 4 2 2 2 2 5 2 2 2" xfId="32135" xr:uid="{00000000-0005-0000-0000-0000AF790000}"/>
    <cellStyle name="Normal 3 4 2 2 2 2 5 2 3" xfId="32136" xr:uid="{00000000-0005-0000-0000-0000B0790000}"/>
    <cellStyle name="Normal 3 4 2 2 2 2 5 3" xfId="32137" xr:uid="{00000000-0005-0000-0000-0000B1790000}"/>
    <cellStyle name="Normal 3 4 2 2 2 2 5 3 2" xfId="32138" xr:uid="{00000000-0005-0000-0000-0000B2790000}"/>
    <cellStyle name="Normal 3 4 2 2 2 2 5 4" xfId="32139" xr:uid="{00000000-0005-0000-0000-0000B3790000}"/>
    <cellStyle name="Normal 3 4 2 2 2 2 6" xfId="32140" xr:uid="{00000000-0005-0000-0000-0000B4790000}"/>
    <cellStyle name="Normal 3 4 2 2 2 2 6 2" xfId="32141" xr:uid="{00000000-0005-0000-0000-0000B5790000}"/>
    <cellStyle name="Normal 3 4 2 2 2 2 6 2 2" xfId="32142" xr:uid="{00000000-0005-0000-0000-0000B6790000}"/>
    <cellStyle name="Normal 3 4 2 2 2 2 6 3" xfId="32143" xr:uid="{00000000-0005-0000-0000-0000B7790000}"/>
    <cellStyle name="Normal 3 4 2 2 2 2 7" xfId="32144" xr:uid="{00000000-0005-0000-0000-0000B8790000}"/>
    <cellStyle name="Normal 3 4 2 2 2 2 7 2" xfId="32145" xr:uid="{00000000-0005-0000-0000-0000B9790000}"/>
    <cellStyle name="Normal 3 4 2 2 2 2 8" xfId="32146" xr:uid="{00000000-0005-0000-0000-0000BA790000}"/>
    <cellStyle name="Normal 3 4 2 2 2 2 8 2" xfId="32147" xr:uid="{00000000-0005-0000-0000-0000BB790000}"/>
    <cellStyle name="Normal 3 4 2 2 2 2 9" xfId="32148" xr:uid="{00000000-0005-0000-0000-0000BC790000}"/>
    <cellStyle name="Normal 3 4 2 2 2 3" xfId="32149" xr:uid="{00000000-0005-0000-0000-0000BD790000}"/>
    <cellStyle name="Normal 3 4 2 2 2 3 2" xfId="32150" xr:uid="{00000000-0005-0000-0000-0000BE790000}"/>
    <cellStyle name="Normal 3 4 2 2 2 3 2 2" xfId="32151" xr:uid="{00000000-0005-0000-0000-0000BF790000}"/>
    <cellStyle name="Normal 3 4 2 2 2 3 2 2 2" xfId="32152" xr:uid="{00000000-0005-0000-0000-0000C0790000}"/>
    <cellStyle name="Normal 3 4 2 2 2 3 2 2 2 2" xfId="32153" xr:uid="{00000000-0005-0000-0000-0000C1790000}"/>
    <cellStyle name="Normal 3 4 2 2 2 3 2 2 2 2 2" xfId="32154" xr:uid="{00000000-0005-0000-0000-0000C2790000}"/>
    <cellStyle name="Normal 3 4 2 2 2 3 2 2 2 3" xfId="32155" xr:uid="{00000000-0005-0000-0000-0000C3790000}"/>
    <cellStyle name="Normal 3 4 2 2 2 3 2 2 3" xfId="32156" xr:uid="{00000000-0005-0000-0000-0000C4790000}"/>
    <cellStyle name="Normal 3 4 2 2 2 3 2 2 3 2" xfId="32157" xr:uid="{00000000-0005-0000-0000-0000C5790000}"/>
    <cellStyle name="Normal 3 4 2 2 2 3 2 2 4" xfId="32158" xr:uid="{00000000-0005-0000-0000-0000C6790000}"/>
    <cellStyle name="Normal 3 4 2 2 2 3 2 3" xfId="32159" xr:uid="{00000000-0005-0000-0000-0000C7790000}"/>
    <cellStyle name="Normal 3 4 2 2 2 3 2 3 2" xfId="32160" xr:uid="{00000000-0005-0000-0000-0000C8790000}"/>
    <cellStyle name="Normal 3 4 2 2 2 3 2 3 2 2" xfId="32161" xr:uid="{00000000-0005-0000-0000-0000C9790000}"/>
    <cellStyle name="Normal 3 4 2 2 2 3 2 3 3" xfId="32162" xr:uid="{00000000-0005-0000-0000-0000CA790000}"/>
    <cellStyle name="Normal 3 4 2 2 2 3 2 4" xfId="32163" xr:uid="{00000000-0005-0000-0000-0000CB790000}"/>
    <cellStyle name="Normal 3 4 2 2 2 3 2 4 2" xfId="32164" xr:uid="{00000000-0005-0000-0000-0000CC790000}"/>
    <cellStyle name="Normal 3 4 2 2 2 3 2 5" xfId="32165" xr:uid="{00000000-0005-0000-0000-0000CD790000}"/>
    <cellStyle name="Normal 3 4 2 2 2 3 3" xfId="32166" xr:uid="{00000000-0005-0000-0000-0000CE790000}"/>
    <cellStyle name="Normal 3 4 2 2 2 3 3 2" xfId="32167" xr:uid="{00000000-0005-0000-0000-0000CF790000}"/>
    <cellStyle name="Normal 3 4 2 2 2 3 3 2 2" xfId="32168" xr:uid="{00000000-0005-0000-0000-0000D0790000}"/>
    <cellStyle name="Normal 3 4 2 2 2 3 3 2 2 2" xfId="32169" xr:uid="{00000000-0005-0000-0000-0000D1790000}"/>
    <cellStyle name="Normal 3 4 2 2 2 3 3 2 3" xfId="32170" xr:uid="{00000000-0005-0000-0000-0000D2790000}"/>
    <cellStyle name="Normal 3 4 2 2 2 3 3 3" xfId="32171" xr:uid="{00000000-0005-0000-0000-0000D3790000}"/>
    <cellStyle name="Normal 3 4 2 2 2 3 3 3 2" xfId="32172" xr:uid="{00000000-0005-0000-0000-0000D4790000}"/>
    <cellStyle name="Normal 3 4 2 2 2 3 3 4" xfId="32173" xr:uid="{00000000-0005-0000-0000-0000D5790000}"/>
    <cellStyle name="Normal 3 4 2 2 2 3 4" xfId="32174" xr:uid="{00000000-0005-0000-0000-0000D6790000}"/>
    <cellStyle name="Normal 3 4 2 2 2 3 4 2" xfId="32175" xr:uid="{00000000-0005-0000-0000-0000D7790000}"/>
    <cellStyle name="Normal 3 4 2 2 2 3 4 2 2" xfId="32176" xr:uid="{00000000-0005-0000-0000-0000D8790000}"/>
    <cellStyle name="Normal 3 4 2 2 2 3 4 2 2 2" xfId="32177" xr:uid="{00000000-0005-0000-0000-0000D9790000}"/>
    <cellStyle name="Normal 3 4 2 2 2 3 4 2 3" xfId="32178" xr:uid="{00000000-0005-0000-0000-0000DA790000}"/>
    <cellStyle name="Normal 3 4 2 2 2 3 4 3" xfId="32179" xr:uid="{00000000-0005-0000-0000-0000DB790000}"/>
    <cellStyle name="Normal 3 4 2 2 2 3 4 3 2" xfId="32180" xr:uid="{00000000-0005-0000-0000-0000DC790000}"/>
    <cellStyle name="Normal 3 4 2 2 2 3 4 4" xfId="32181" xr:uid="{00000000-0005-0000-0000-0000DD790000}"/>
    <cellStyle name="Normal 3 4 2 2 2 3 5" xfId="32182" xr:uid="{00000000-0005-0000-0000-0000DE790000}"/>
    <cellStyle name="Normal 3 4 2 2 2 3 5 2" xfId="32183" xr:uid="{00000000-0005-0000-0000-0000DF790000}"/>
    <cellStyle name="Normal 3 4 2 2 2 3 5 2 2" xfId="32184" xr:uid="{00000000-0005-0000-0000-0000E0790000}"/>
    <cellStyle name="Normal 3 4 2 2 2 3 5 3" xfId="32185" xr:uid="{00000000-0005-0000-0000-0000E1790000}"/>
    <cellStyle name="Normal 3 4 2 2 2 3 6" xfId="32186" xr:uid="{00000000-0005-0000-0000-0000E2790000}"/>
    <cellStyle name="Normal 3 4 2 2 2 3 6 2" xfId="32187" xr:uid="{00000000-0005-0000-0000-0000E3790000}"/>
    <cellStyle name="Normal 3 4 2 2 2 3 7" xfId="32188" xr:uid="{00000000-0005-0000-0000-0000E4790000}"/>
    <cellStyle name="Normal 3 4 2 2 2 3 7 2" xfId="32189" xr:uid="{00000000-0005-0000-0000-0000E5790000}"/>
    <cellStyle name="Normal 3 4 2 2 2 3 8" xfId="32190" xr:uid="{00000000-0005-0000-0000-0000E6790000}"/>
    <cellStyle name="Normal 3 4 2 2 2 4" xfId="32191" xr:uid="{00000000-0005-0000-0000-0000E7790000}"/>
    <cellStyle name="Normal 3 4 2 2 2 4 2" xfId="32192" xr:uid="{00000000-0005-0000-0000-0000E8790000}"/>
    <cellStyle name="Normal 3 4 2 2 2 4 2 2" xfId="32193" xr:uid="{00000000-0005-0000-0000-0000E9790000}"/>
    <cellStyle name="Normal 3 4 2 2 2 4 2 2 2" xfId="32194" xr:uid="{00000000-0005-0000-0000-0000EA790000}"/>
    <cellStyle name="Normal 3 4 2 2 2 4 2 2 2 2" xfId="32195" xr:uid="{00000000-0005-0000-0000-0000EB790000}"/>
    <cellStyle name="Normal 3 4 2 2 2 4 2 2 3" xfId="32196" xr:uid="{00000000-0005-0000-0000-0000EC790000}"/>
    <cellStyle name="Normal 3 4 2 2 2 4 2 3" xfId="32197" xr:uid="{00000000-0005-0000-0000-0000ED790000}"/>
    <cellStyle name="Normal 3 4 2 2 2 4 2 3 2" xfId="32198" xr:uid="{00000000-0005-0000-0000-0000EE790000}"/>
    <cellStyle name="Normal 3 4 2 2 2 4 2 4" xfId="32199" xr:uid="{00000000-0005-0000-0000-0000EF790000}"/>
    <cellStyle name="Normal 3 4 2 2 2 4 3" xfId="32200" xr:uid="{00000000-0005-0000-0000-0000F0790000}"/>
    <cellStyle name="Normal 3 4 2 2 2 4 3 2" xfId="32201" xr:uid="{00000000-0005-0000-0000-0000F1790000}"/>
    <cellStyle name="Normal 3 4 2 2 2 4 3 2 2" xfId="32202" xr:uid="{00000000-0005-0000-0000-0000F2790000}"/>
    <cellStyle name="Normal 3 4 2 2 2 4 3 3" xfId="32203" xr:uid="{00000000-0005-0000-0000-0000F3790000}"/>
    <cellStyle name="Normal 3 4 2 2 2 4 4" xfId="32204" xr:uid="{00000000-0005-0000-0000-0000F4790000}"/>
    <cellStyle name="Normal 3 4 2 2 2 4 4 2" xfId="32205" xr:uid="{00000000-0005-0000-0000-0000F5790000}"/>
    <cellStyle name="Normal 3 4 2 2 2 4 5" xfId="32206" xr:uid="{00000000-0005-0000-0000-0000F6790000}"/>
    <cellStyle name="Normal 3 4 2 2 2 5" xfId="32207" xr:uid="{00000000-0005-0000-0000-0000F7790000}"/>
    <cellStyle name="Normal 3 4 2 2 2 5 2" xfId="32208" xr:uid="{00000000-0005-0000-0000-0000F8790000}"/>
    <cellStyle name="Normal 3 4 2 2 2 5 2 2" xfId="32209" xr:uid="{00000000-0005-0000-0000-0000F9790000}"/>
    <cellStyle name="Normal 3 4 2 2 2 5 2 2 2" xfId="32210" xr:uid="{00000000-0005-0000-0000-0000FA790000}"/>
    <cellStyle name="Normal 3 4 2 2 2 5 2 3" xfId="32211" xr:uid="{00000000-0005-0000-0000-0000FB790000}"/>
    <cellStyle name="Normal 3 4 2 2 2 5 3" xfId="32212" xr:uid="{00000000-0005-0000-0000-0000FC790000}"/>
    <cellStyle name="Normal 3 4 2 2 2 5 3 2" xfId="32213" xr:uid="{00000000-0005-0000-0000-0000FD790000}"/>
    <cellStyle name="Normal 3 4 2 2 2 5 4" xfId="32214" xr:uid="{00000000-0005-0000-0000-0000FE790000}"/>
    <cellStyle name="Normal 3 4 2 2 2 6" xfId="32215" xr:uid="{00000000-0005-0000-0000-0000FF790000}"/>
    <cellStyle name="Normal 3 4 2 2 2 6 2" xfId="32216" xr:uid="{00000000-0005-0000-0000-0000007A0000}"/>
    <cellStyle name="Normal 3 4 2 2 2 6 2 2" xfId="32217" xr:uid="{00000000-0005-0000-0000-0000017A0000}"/>
    <cellStyle name="Normal 3 4 2 2 2 6 2 2 2" xfId="32218" xr:uid="{00000000-0005-0000-0000-0000027A0000}"/>
    <cellStyle name="Normal 3 4 2 2 2 6 2 3" xfId="32219" xr:uid="{00000000-0005-0000-0000-0000037A0000}"/>
    <cellStyle name="Normal 3 4 2 2 2 6 3" xfId="32220" xr:uid="{00000000-0005-0000-0000-0000047A0000}"/>
    <cellStyle name="Normal 3 4 2 2 2 6 3 2" xfId="32221" xr:uid="{00000000-0005-0000-0000-0000057A0000}"/>
    <cellStyle name="Normal 3 4 2 2 2 6 4" xfId="32222" xr:uid="{00000000-0005-0000-0000-0000067A0000}"/>
    <cellStyle name="Normal 3 4 2 2 2 7" xfId="32223" xr:uid="{00000000-0005-0000-0000-0000077A0000}"/>
    <cellStyle name="Normal 3 4 2 2 2 7 2" xfId="32224" xr:uid="{00000000-0005-0000-0000-0000087A0000}"/>
    <cellStyle name="Normal 3 4 2 2 2 7 2 2" xfId="32225" xr:uid="{00000000-0005-0000-0000-0000097A0000}"/>
    <cellStyle name="Normal 3 4 2 2 2 7 3" xfId="32226" xr:uid="{00000000-0005-0000-0000-00000A7A0000}"/>
    <cellStyle name="Normal 3 4 2 2 2 8" xfId="32227" xr:uid="{00000000-0005-0000-0000-00000B7A0000}"/>
    <cellStyle name="Normal 3 4 2 2 2 8 2" xfId="32228" xr:uid="{00000000-0005-0000-0000-00000C7A0000}"/>
    <cellStyle name="Normal 3 4 2 2 2 9" xfId="32229" xr:uid="{00000000-0005-0000-0000-00000D7A0000}"/>
    <cellStyle name="Normal 3 4 2 2 2 9 2" xfId="32230" xr:uid="{00000000-0005-0000-0000-00000E7A0000}"/>
    <cellStyle name="Normal 3 4 2 2 3" xfId="32231" xr:uid="{00000000-0005-0000-0000-00000F7A0000}"/>
    <cellStyle name="Normal 3 4 2 2 3 10" xfId="32232" xr:uid="{00000000-0005-0000-0000-0000107A0000}"/>
    <cellStyle name="Normal 3 4 2 2 3 11" xfId="32233" xr:uid="{00000000-0005-0000-0000-0000117A0000}"/>
    <cellStyle name="Normal 3 4 2 2 3 2" xfId="32234" xr:uid="{00000000-0005-0000-0000-0000127A0000}"/>
    <cellStyle name="Normal 3 4 2 2 3 2 10" xfId="32235" xr:uid="{00000000-0005-0000-0000-0000137A0000}"/>
    <cellStyle name="Normal 3 4 2 2 3 2 2" xfId="32236" xr:uid="{00000000-0005-0000-0000-0000147A0000}"/>
    <cellStyle name="Normal 3 4 2 2 3 2 2 2" xfId="32237" xr:uid="{00000000-0005-0000-0000-0000157A0000}"/>
    <cellStyle name="Normal 3 4 2 2 3 2 2 2 2" xfId="32238" xr:uid="{00000000-0005-0000-0000-0000167A0000}"/>
    <cellStyle name="Normal 3 4 2 2 3 2 2 2 2 2" xfId="32239" xr:uid="{00000000-0005-0000-0000-0000177A0000}"/>
    <cellStyle name="Normal 3 4 2 2 3 2 2 2 2 2 2" xfId="32240" xr:uid="{00000000-0005-0000-0000-0000187A0000}"/>
    <cellStyle name="Normal 3 4 2 2 3 2 2 2 2 2 2 2" xfId="32241" xr:uid="{00000000-0005-0000-0000-0000197A0000}"/>
    <cellStyle name="Normal 3 4 2 2 3 2 2 2 2 2 3" xfId="32242" xr:uid="{00000000-0005-0000-0000-00001A7A0000}"/>
    <cellStyle name="Normal 3 4 2 2 3 2 2 2 2 3" xfId="32243" xr:uid="{00000000-0005-0000-0000-00001B7A0000}"/>
    <cellStyle name="Normal 3 4 2 2 3 2 2 2 2 3 2" xfId="32244" xr:uid="{00000000-0005-0000-0000-00001C7A0000}"/>
    <cellStyle name="Normal 3 4 2 2 3 2 2 2 2 4" xfId="32245" xr:uid="{00000000-0005-0000-0000-00001D7A0000}"/>
    <cellStyle name="Normal 3 4 2 2 3 2 2 2 3" xfId="32246" xr:uid="{00000000-0005-0000-0000-00001E7A0000}"/>
    <cellStyle name="Normal 3 4 2 2 3 2 2 2 3 2" xfId="32247" xr:uid="{00000000-0005-0000-0000-00001F7A0000}"/>
    <cellStyle name="Normal 3 4 2 2 3 2 2 2 3 2 2" xfId="32248" xr:uid="{00000000-0005-0000-0000-0000207A0000}"/>
    <cellStyle name="Normal 3 4 2 2 3 2 2 2 3 3" xfId="32249" xr:uid="{00000000-0005-0000-0000-0000217A0000}"/>
    <cellStyle name="Normal 3 4 2 2 3 2 2 2 4" xfId="32250" xr:uid="{00000000-0005-0000-0000-0000227A0000}"/>
    <cellStyle name="Normal 3 4 2 2 3 2 2 2 4 2" xfId="32251" xr:uid="{00000000-0005-0000-0000-0000237A0000}"/>
    <cellStyle name="Normal 3 4 2 2 3 2 2 2 5" xfId="32252" xr:uid="{00000000-0005-0000-0000-0000247A0000}"/>
    <cellStyle name="Normal 3 4 2 2 3 2 2 3" xfId="32253" xr:uid="{00000000-0005-0000-0000-0000257A0000}"/>
    <cellStyle name="Normal 3 4 2 2 3 2 2 3 2" xfId="32254" xr:uid="{00000000-0005-0000-0000-0000267A0000}"/>
    <cellStyle name="Normal 3 4 2 2 3 2 2 3 2 2" xfId="32255" xr:uid="{00000000-0005-0000-0000-0000277A0000}"/>
    <cellStyle name="Normal 3 4 2 2 3 2 2 3 2 2 2" xfId="32256" xr:uid="{00000000-0005-0000-0000-0000287A0000}"/>
    <cellStyle name="Normal 3 4 2 2 3 2 2 3 2 3" xfId="32257" xr:uid="{00000000-0005-0000-0000-0000297A0000}"/>
    <cellStyle name="Normal 3 4 2 2 3 2 2 3 3" xfId="32258" xr:uid="{00000000-0005-0000-0000-00002A7A0000}"/>
    <cellStyle name="Normal 3 4 2 2 3 2 2 3 3 2" xfId="32259" xr:uid="{00000000-0005-0000-0000-00002B7A0000}"/>
    <cellStyle name="Normal 3 4 2 2 3 2 2 3 4" xfId="32260" xr:uid="{00000000-0005-0000-0000-00002C7A0000}"/>
    <cellStyle name="Normal 3 4 2 2 3 2 2 4" xfId="32261" xr:uid="{00000000-0005-0000-0000-00002D7A0000}"/>
    <cellStyle name="Normal 3 4 2 2 3 2 2 4 2" xfId="32262" xr:uid="{00000000-0005-0000-0000-00002E7A0000}"/>
    <cellStyle name="Normal 3 4 2 2 3 2 2 4 2 2" xfId="32263" xr:uid="{00000000-0005-0000-0000-00002F7A0000}"/>
    <cellStyle name="Normal 3 4 2 2 3 2 2 4 2 2 2" xfId="32264" xr:uid="{00000000-0005-0000-0000-0000307A0000}"/>
    <cellStyle name="Normal 3 4 2 2 3 2 2 4 2 3" xfId="32265" xr:uid="{00000000-0005-0000-0000-0000317A0000}"/>
    <cellStyle name="Normal 3 4 2 2 3 2 2 4 3" xfId="32266" xr:uid="{00000000-0005-0000-0000-0000327A0000}"/>
    <cellStyle name="Normal 3 4 2 2 3 2 2 4 3 2" xfId="32267" xr:uid="{00000000-0005-0000-0000-0000337A0000}"/>
    <cellStyle name="Normal 3 4 2 2 3 2 2 4 4" xfId="32268" xr:uid="{00000000-0005-0000-0000-0000347A0000}"/>
    <cellStyle name="Normal 3 4 2 2 3 2 2 5" xfId="32269" xr:uid="{00000000-0005-0000-0000-0000357A0000}"/>
    <cellStyle name="Normal 3 4 2 2 3 2 2 5 2" xfId="32270" xr:uid="{00000000-0005-0000-0000-0000367A0000}"/>
    <cellStyle name="Normal 3 4 2 2 3 2 2 5 2 2" xfId="32271" xr:uid="{00000000-0005-0000-0000-0000377A0000}"/>
    <cellStyle name="Normal 3 4 2 2 3 2 2 5 3" xfId="32272" xr:uid="{00000000-0005-0000-0000-0000387A0000}"/>
    <cellStyle name="Normal 3 4 2 2 3 2 2 6" xfId="32273" xr:uid="{00000000-0005-0000-0000-0000397A0000}"/>
    <cellStyle name="Normal 3 4 2 2 3 2 2 6 2" xfId="32274" xr:uid="{00000000-0005-0000-0000-00003A7A0000}"/>
    <cellStyle name="Normal 3 4 2 2 3 2 2 7" xfId="32275" xr:uid="{00000000-0005-0000-0000-00003B7A0000}"/>
    <cellStyle name="Normal 3 4 2 2 3 2 2 7 2" xfId="32276" xr:uid="{00000000-0005-0000-0000-00003C7A0000}"/>
    <cellStyle name="Normal 3 4 2 2 3 2 2 8" xfId="32277" xr:uid="{00000000-0005-0000-0000-00003D7A0000}"/>
    <cellStyle name="Normal 3 4 2 2 3 2 3" xfId="32278" xr:uid="{00000000-0005-0000-0000-00003E7A0000}"/>
    <cellStyle name="Normal 3 4 2 2 3 2 3 2" xfId="32279" xr:uid="{00000000-0005-0000-0000-00003F7A0000}"/>
    <cellStyle name="Normal 3 4 2 2 3 2 3 2 2" xfId="32280" xr:uid="{00000000-0005-0000-0000-0000407A0000}"/>
    <cellStyle name="Normal 3 4 2 2 3 2 3 2 2 2" xfId="32281" xr:uid="{00000000-0005-0000-0000-0000417A0000}"/>
    <cellStyle name="Normal 3 4 2 2 3 2 3 2 2 2 2" xfId="32282" xr:uid="{00000000-0005-0000-0000-0000427A0000}"/>
    <cellStyle name="Normal 3 4 2 2 3 2 3 2 2 3" xfId="32283" xr:uid="{00000000-0005-0000-0000-0000437A0000}"/>
    <cellStyle name="Normal 3 4 2 2 3 2 3 2 3" xfId="32284" xr:uid="{00000000-0005-0000-0000-0000447A0000}"/>
    <cellStyle name="Normal 3 4 2 2 3 2 3 2 3 2" xfId="32285" xr:uid="{00000000-0005-0000-0000-0000457A0000}"/>
    <cellStyle name="Normal 3 4 2 2 3 2 3 2 4" xfId="32286" xr:uid="{00000000-0005-0000-0000-0000467A0000}"/>
    <cellStyle name="Normal 3 4 2 2 3 2 3 3" xfId="32287" xr:uid="{00000000-0005-0000-0000-0000477A0000}"/>
    <cellStyle name="Normal 3 4 2 2 3 2 3 3 2" xfId="32288" xr:uid="{00000000-0005-0000-0000-0000487A0000}"/>
    <cellStyle name="Normal 3 4 2 2 3 2 3 3 2 2" xfId="32289" xr:uid="{00000000-0005-0000-0000-0000497A0000}"/>
    <cellStyle name="Normal 3 4 2 2 3 2 3 3 3" xfId="32290" xr:uid="{00000000-0005-0000-0000-00004A7A0000}"/>
    <cellStyle name="Normal 3 4 2 2 3 2 3 4" xfId="32291" xr:uid="{00000000-0005-0000-0000-00004B7A0000}"/>
    <cellStyle name="Normal 3 4 2 2 3 2 3 4 2" xfId="32292" xr:uid="{00000000-0005-0000-0000-00004C7A0000}"/>
    <cellStyle name="Normal 3 4 2 2 3 2 3 5" xfId="32293" xr:uid="{00000000-0005-0000-0000-00004D7A0000}"/>
    <cellStyle name="Normal 3 4 2 2 3 2 4" xfId="32294" xr:uid="{00000000-0005-0000-0000-00004E7A0000}"/>
    <cellStyle name="Normal 3 4 2 2 3 2 4 2" xfId="32295" xr:uid="{00000000-0005-0000-0000-00004F7A0000}"/>
    <cellStyle name="Normal 3 4 2 2 3 2 4 2 2" xfId="32296" xr:uid="{00000000-0005-0000-0000-0000507A0000}"/>
    <cellStyle name="Normal 3 4 2 2 3 2 4 2 2 2" xfId="32297" xr:uid="{00000000-0005-0000-0000-0000517A0000}"/>
    <cellStyle name="Normal 3 4 2 2 3 2 4 2 3" xfId="32298" xr:uid="{00000000-0005-0000-0000-0000527A0000}"/>
    <cellStyle name="Normal 3 4 2 2 3 2 4 3" xfId="32299" xr:uid="{00000000-0005-0000-0000-0000537A0000}"/>
    <cellStyle name="Normal 3 4 2 2 3 2 4 3 2" xfId="32300" xr:uid="{00000000-0005-0000-0000-0000547A0000}"/>
    <cellStyle name="Normal 3 4 2 2 3 2 4 4" xfId="32301" xr:uid="{00000000-0005-0000-0000-0000557A0000}"/>
    <cellStyle name="Normal 3 4 2 2 3 2 5" xfId="32302" xr:uid="{00000000-0005-0000-0000-0000567A0000}"/>
    <cellStyle name="Normal 3 4 2 2 3 2 5 2" xfId="32303" xr:uid="{00000000-0005-0000-0000-0000577A0000}"/>
    <cellStyle name="Normal 3 4 2 2 3 2 5 2 2" xfId="32304" xr:uid="{00000000-0005-0000-0000-0000587A0000}"/>
    <cellStyle name="Normal 3 4 2 2 3 2 5 2 2 2" xfId="32305" xr:uid="{00000000-0005-0000-0000-0000597A0000}"/>
    <cellStyle name="Normal 3 4 2 2 3 2 5 2 3" xfId="32306" xr:uid="{00000000-0005-0000-0000-00005A7A0000}"/>
    <cellStyle name="Normal 3 4 2 2 3 2 5 3" xfId="32307" xr:uid="{00000000-0005-0000-0000-00005B7A0000}"/>
    <cellStyle name="Normal 3 4 2 2 3 2 5 3 2" xfId="32308" xr:uid="{00000000-0005-0000-0000-00005C7A0000}"/>
    <cellStyle name="Normal 3 4 2 2 3 2 5 4" xfId="32309" xr:uid="{00000000-0005-0000-0000-00005D7A0000}"/>
    <cellStyle name="Normal 3 4 2 2 3 2 6" xfId="32310" xr:uid="{00000000-0005-0000-0000-00005E7A0000}"/>
    <cellStyle name="Normal 3 4 2 2 3 2 6 2" xfId="32311" xr:uid="{00000000-0005-0000-0000-00005F7A0000}"/>
    <cellStyle name="Normal 3 4 2 2 3 2 6 2 2" xfId="32312" xr:uid="{00000000-0005-0000-0000-0000607A0000}"/>
    <cellStyle name="Normal 3 4 2 2 3 2 6 3" xfId="32313" xr:uid="{00000000-0005-0000-0000-0000617A0000}"/>
    <cellStyle name="Normal 3 4 2 2 3 2 7" xfId="32314" xr:uid="{00000000-0005-0000-0000-0000627A0000}"/>
    <cellStyle name="Normal 3 4 2 2 3 2 7 2" xfId="32315" xr:uid="{00000000-0005-0000-0000-0000637A0000}"/>
    <cellStyle name="Normal 3 4 2 2 3 2 8" xfId="32316" xr:uid="{00000000-0005-0000-0000-0000647A0000}"/>
    <cellStyle name="Normal 3 4 2 2 3 2 8 2" xfId="32317" xr:uid="{00000000-0005-0000-0000-0000657A0000}"/>
    <cellStyle name="Normal 3 4 2 2 3 2 9" xfId="32318" xr:uid="{00000000-0005-0000-0000-0000667A0000}"/>
    <cellStyle name="Normal 3 4 2 2 3 3" xfId="32319" xr:uid="{00000000-0005-0000-0000-0000677A0000}"/>
    <cellStyle name="Normal 3 4 2 2 3 3 2" xfId="32320" xr:uid="{00000000-0005-0000-0000-0000687A0000}"/>
    <cellStyle name="Normal 3 4 2 2 3 3 2 2" xfId="32321" xr:uid="{00000000-0005-0000-0000-0000697A0000}"/>
    <cellStyle name="Normal 3 4 2 2 3 3 2 2 2" xfId="32322" xr:uid="{00000000-0005-0000-0000-00006A7A0000}"/>
    <cellStyle name="Normal 3 4 2 2 3 3 2 2 2 2" xfId="32323" xr:uid="{00000000-0005-0000-0000-00006B7A0000}"/>
    <cellStyle name="Normal 3 4 2 2 3 3 2 2 2 2 2" xfId="32324" xr:uid="{00000000-0005-0000-0000-00006C7A0000}"/>
    <cellStyle name="Normal 3 4 2 2 3 3 2 2 2 3" xfId="32325" xr:uid="{00000000-0005-0000-0000-00006D7A0000}"/>
    <cellStyle name="Normal 3 4 2 2 3 3 2 2 3" xfId="32326" xr:uid="{00000000-0005-0000-0000-00006E7A0000}"/>
    <cellStyle name="Normal 3 4 2 2 3 3 2 2 3 2" xfId="32327" xr:uid="{00000000-0005-0000-0000-00006F7A0000}"/>
    <cellStyle name="Normal 3 4 2 2 3 3 2 2 4" xfId="32328" xr:uid="{00000000-0005-0000-0000-0000707A0000}"/>
    <cellStyle name="Normal 3 4 2 2 3 3 2 3" xfId="32329" xr:uid="{00000000-0005-0000-0000-0000717A0000}"/>
    <cellStyle name="Normal 3 4 2 2 3 3 2 3 2" xfId="32330" xr:uid="{00000000-0005-0000-0000-0000727A0000}"/>
    <cellStyle name="Normal 3 4 2 2 3 3 2 3 2 2" xfId="32331" xr:uid="{00000000-0005-0000-0000-0000737A0000}"/>
    <cellStyle name="Normal 3 4 2 2 3 3 2 3 3" xfId="32332" xr:uid="{00000000-0005-0000-0000-0000747A0000}"/>
    <cellStyle name="Normal 3 4 2 2 3 3 2 4" xfId="32333" xr:uid="{00000000-0005-0000-0000-0000757A0000}"/>
    <cellStyle name="Normal 3 4 2 2 3 3 2 4 2" xfId="32334" xr:uid="{00000000-0005-0000-0000-0000767A0000}"/>
    <cellStyle name="Normal 3 4 2 2 3 3 2 5" xfId="32335" xr:uid="{00000000-0005-0000-0000-0000777A0000}"/>
    <cellStyle name="Normal 3 4 2 2 3 3 3" xfId="32336" xr:uid="{00000000-0005-0000-0000-0000787A0000}"/>
    <cellStyle name="Normal 3 4 2 2 3 3 3 2" xfId="32337" xr:uid="{00000000-0005-0000-0000-0000797A0000}"/>
    <cellStyle name="Normal 3 4 2 2 3 3 3 2 2" xfId="32338" xr:uid="{00000000-0005-0000-0000-00007A7A0000}"/>
    <cellStyle name="Normal 3 4 2 2 3 3 3 2 2 2" xfId="32339" xr:uid="{00000000-0005-0000-0000-00007B7A0000}"/>
    <cellStyle name="Normal 3 4 2 2 3 3 3 2 3" xfId="32340" xr:uid="{00000000-0005-0000-0000-00007C7A0000}"/>
    <cellStyle name="Normal 3 4 2 2 3 3 3 3" xfId="32341" xr:uid="{00000000-0005-0000-0000-00007D7A0000}"/>
    <cellStyle name="Normal 3 4 2 2 3 3 3 3 2" xfId="32342" xr:uid="{00000000-0005-0000-0000-00007E7A0000}"/>
    <cellStyle name="Normal 3 4 2 2 3 3 3 4" xfId="32343" xr:uid="{00000000-0005-0000-0000-00007F7A0000}"/>
    <cellStyle name="Normal 3 4 2 2 3 3 4" xfId="32344" xr:uid="{00000000-0005-0000-0000-0000807A0000}"/>
    <cellStyle name="Normal 3 4 2 2 3 3 4 2" xfId="32345" xr:uid="{00000000-0005-0000-0000-0000817A0000}"/>
    <cellStyle name="Normal 3 4 2 2 3 3 4 2 2" xfId="32346" xr:uid="{00000000-0005-0000-0000-0000827A0000}"/>
    <cellStyle name="Normal 3 4 2 2 3 3 4 2 2 2" xfId="32347" xr:uid="{00000000-0005-0000-0000-0000837A0000}"/>
    <cellStyle name="Normal 3 4 2 2 3 3 4 2 3" xfId="32348" xr:uid="{00000000-0005-0000-0000-0000847A0000}"/>
    <cellStyle name="Normal 3 4 2 2 3 3 4 3" xfId="32349" xr:uid="{00000000-0005-0000-0000-0000857A0000}"/>
    <cellStyle name="Normal 3 4 2 2 3 3 4 3 2" xfId="32350" xr:uid="{00000000-0005-0000-0000-0000867A0000}"/>
    <cellStyle name="Normal 3 4 2 2 3 3 4 4" xfId="32351" xr:uid="{00000000-0005-0000-0000-0000877A0000}"/>
    <cellStyle name="Normal 3 4 2 2 3 3 5" xfId="32352" xr:uid="{00000000-0005-0000-0000-0000887A0000}"/>
    <cellStyle name="Normal 3 4 2 2 3 3 5 2" xfId="32353" xr:uid="{00000000-0005-0000-0000-0000897A0000}"/>
    <cellStyle name="Normal 3 4 2 2 3 3 5 2 2" xfId="32354" xr:uid="{00000000-0005-0000-0000-00008A7A0000}"/>
    <cellStyle name="Normal 3 4 2 2 3 3 5 3" xfId="32355" xr:uid="{00000000-0005-0000-0000-00008B7A0000}"/>
    <cellStyle name="Normal 3 4 2 2 3 3 6" xfId="32356" xr:uid="{00000000-0005-0000-0000-00008C7A0000}"/>
    <cellStyle name="Normal 3 4 2 2 3 3 6 2" xfId="32357" xr:uid="{00000000-0005-0000-0000-00008D7A0000}"/>
    <cellStyle name="Normal 3 4 2 2 3 3 7" xfId="32358" xr:uid="{00000000-0005-0000-0000-00008E7A0000}"/>
    <cellStyle name="Normal 3 4 2 2 3 3 7 2" xfId="32359" xr:uid="{00000000-0005-0000-0000-00008F7A0000}"/>
    <cellStyle name="Normal 3 4 2 2 3 3 8" xfId="32360" xr:uid="{00000000-0005-0000-0000-0000907A0000}"/>
    <cellStyle name="Normal 3 4 2 2 3 4" xfId="32361" xr:uid="{00000000-0005-0000-0000-0000917A0000}"/>
    <cellStyle name="Normal 3 4 2 2 3 4 2" xfId="32362" xr:uid="{00000000-0005-0000-0000-0000927A0000}"/>
    <cellStyle name="Normal 3 4 2 2 3 4 2 2" xfId="32363" xr:uid="{00000000-0005-0000-0000-0000937A0000}"/>
    <cellStyle name="Normal 3 4 2 2 3 4 2 2 2" xfId="32364" xr:uid="{00000000-0005-0000-0000-0000947A0000}"/>
    <cellStyle name="Normal 3 4 2 2 3 4 2 2 2 2" xfId="32365" xr:uid="{00000000-0005-0000-0000-0000957A0000}"/>
    <cellStyle name="Normal 3 4 2 2 3 4 2 2 3" xfId="32366" xr:uid="{00000000-0005-0000-0000-0000967A0000}"/>
    <cellStyle name="Normal 3 4 2 2 3 4 2 3" xfId="32367" xr:uid="{00000000-0005-0000-0000-0000977A0000}"/>
    <cellStyle name="Normal 3 4 2 2 3 4 2 3 2" xfId="32368" xr:uid="{00000000-0005-0000-0000-0000987A0000}"/>
    <cellStyle name="Normal 3 4 2 2 3 4 2 4" xfId="32369" xr:uid="{00000000-0005-0000-0000-0000997A0000}"/>
    <cellStyle name="Normal 3 4 2 2 3 4 3" xfId="32370" xr:uid="{00000000-0005-0000-0000-00009A7A0000}"/>
    <cellStyle name="Normal 3 4 2 2 3 4 3 2" xfId="32371" xr:uid="{00000000-0005-0000-0000-00009B7A0000}"/>
    <cellStyle name="Normal 3 4 2 2 3 4 3 2 2" xfId="32372" xr:uid="{00000000-0005-0000-0000-00009C7A0000}"/>
    <cellStyle name="Normal 3 4 2 2 3 4 3 3" xfId="32373" xr:uid="{00000000-0005-0000-0000-00009D7A0000}"/>
    <cellStyle name="Normal 3 4 2 2 3 4 4" xfId="32374" xr:uid="{00000000-0005-0000-0000-00009E7A0000}"/>
    <cellStyle name="Normal 3 4 2 2 3 4 4 2" xfId="32375" xr:uid="{00000000-0005-0000-0000-00009F7A0000}"/>
    <cellStyle name="Normal 3 4 2 2 3 4 5" xfId="32376" xr:uid="{00000000-0005-0000-0000-0000A07A0000}"/>
    <cellStyle name="Normal 3 4 2 2 3 5" xfId="32377" xr:uid="{00000000-0005-0000-0000-0000A17A0000}"/>
    <cellStyle name="Normal 3 4 2 2 3 5 2" xfId="32378" xr:uid="{00000000-0005-0000-0000-0000A27A0000}"/>
    <cellStyle name="Normal 3 4 2 2 3 5 2 2" xfId="32379" xr:uid="{00000000-0005-0000-0000-0000A37A0000}"/>
    <cellStyle name="Normal 3 4 2 2 3 5 2 2 2" xfId="32380" xr:uid="{00000000-0005-0000-0000-0000A47A0000}"/>
    <cellStyle name="Normal 3 4 2 2 3 5 2 3" xfId="32381" xr:uid="{00000000-0005-0000-0000-0000A57A0000}"/>
    <cellStyle name="Normal 3 4 2 2 3 5 3" xfId="32382" xr:uid="{00000000-0005-0000-0000-0000A67A0000}"/>
    <cellStyle name="Normal 3 4 2 2 3 5 3 2" xfId="32383" xr:uid="{00000000-0005-0000-0000-0000A77A0000}"/>
    <cellStyle name="Normal 3 4 2 2 3 5 4" xfId="32384" xr:uid="{00000000-0005-0000-0000-0000A87A0000}"/>
    <cellStyle name="Normal 3 4 2 2 3 6" xfId="32385" xr:uid="{00000000-0005-0000-0000-0000A97A0000}"/>
    <cellStyle name="Normal 3 4 2 2 3 6 2" xfId="32386" xr:uid="{00000000-0005-0000-0000-0000AA7A0000}"/>
    <cellStyle name="Normal 3 4 2 2 3 6 2 2" xfId="32387" xr:uid="{00000000-0005-0000-0000-0000AB7A0000}"/>
    <cellStyle name="Normal 3 4 2 2 3 6 2 2 2" xfId="32388" xr:uid="{00000000-0005-0000-0000-0000AC7A0000}"/>
    <cellStyle name="Normal 3 4 2 2 3 6 2 3" xfId="32389" xr:uid="{00000000-0005-0000-0000-0000AD7A0000}"/>
    <cellStyle name="Normal 3 4 2 2 3 6 3" xfId="32390" xr:uid="{00000000-0005-0000-0000-0000AE7A0000}"/>
    <cellStyle name="Normal 3 4 2 2 3 6 3 2" xfId="32391" xr:uid="{00000000-0005-0000-0000-0000AF7A0000}"/>
    <cellStyle name="Normal 3 4 2 2 3 6 4" xfId="32392" xr:uid="{00000000-0005-0000-0000-0000B07A0000}"/>
    <cellStyle name="Normal 3 4 2 2 3 7" xfId="32393" xr:uid="{00000000-0005-0000-0000-0000B17A0000}"/>
    <cellStyle name="Normal 3 4 2 2 3 7 2" xfId="32394" xr:uid="{00000000-0005-0000-0000-0000B27A0000}"/>
    <cellStyle name="Normal 3 4 2 2 3 7 2 2" xfId="32395" xr:uid="{00000000-0005-0000-0000-0000B37A0000}"/>
    <cellStyle name="Normal 3 4 2 2 3 7 3" xfId="32396" xr:uid="{00000000-0005-0000-0000-0000B47A0000}"/>
    <cellStyle name="Normal 3 4 2 2 3 8" xfId="32397" xr:uid="{00000000-0005-0000-0000-0000B57A0000}"/>
    <cellStyle name="Normal 3 4 2 2 3 8 2" xfId="32398" xr:uid="{00000000-0005-0000-0000-0000B67A0000}"/>
    <cellStyle name="Normal 3 4 2 2 3 9" xfId="32399" xr:uid="{00000000-0005-0000-0000-0000B77A0000}"/>
    <cellStyle name="Normal 3 4 2 2 3 9 2" xfId="32400" xr:uid="{00000000-0005-0000-0000-0000B87A0000}"/>
    <cellStyle name="Normal 3 4 2 2 4" xfId="32401" xr:uid="{00000000-0005-0000-0000-0000B97A0000}"/>
    <cellStyle name="Normal 3 4 2 2 4 10" xfId="32402" xr:uid="{00000000-0005-0000-0000-0000BA7A0000}"/>
    <cellStyle name="Normal 3 4 2 2 4 11" xfId="32403" xr:uid="{00000000-0005-0000-0000-0000BB7A0000}"/>
    <cellStyle name="Normal 3 4 2 2 4 2" xfId="32404" xr:uid="{00000000-0005-0000-0000-0000BC7A0000}"/>
    <cellStyle name="Normal 3 4 2 2 4 2 2" xfId="32405" xr:uid="{00000000-0005-0000-0000-0000BD7A0000}"/>
    <cellStyle name="Normal 3 4 2 2 4 2 2 2" xfId="32406" xr:uid="{00000000-0005-0000-0000-0000BE7A0000}"/>
    <cellStyle name="Normal 3 4 2 2 4 2 2 2 2" xfId="32407" xr:uid="{00000000-0005-0000-0000-0000BF7A0000}"/>
    <cellStyle name="Normal 3 4 2 2 4 2 2 2 2 2" xfId="32408" xr:uid="{00000000-0005-0000-0000-0000C07A0000}"/>
    <cellStyle name="Normal 3 4 2 2 4 2 2 2 2 2 2" xfId="32409" xr:uid="{00000000-0005-0000-0000-0000C17A0000}"/>
    <cellStyle name="Normal 3 4 2 2 4 2 2 2 2 2 2 2" xfId="32410" xr:uid="{00000000-0005-0000-0000-0000C27A0000}"/>
    <cellStyle name="Normal 3 4 2 2 4 2 2 2 2 2 3" xfId="32411" xr:uid="{00000000-0005-0000-0000-0000C37A0000}"/>
    <cellStyle name="Normal 3 4 2 2 4 2 2 2 2 3" xfId="32412" xr:uid="{00000000-0005-0000-0000-0000C47A0000}"/>
    <cellStyle name="Normal 3 4 2 2 4 2 2 2 2 3 2" xfId="32413" xr:uid="{00000000-0005-0000-0000-0000C57A0000}"/>
    <cellStyle name="Normal 3 4 2 2 4 2 2 2 2 4" xfId="32414" xr:uid="{00000000-0005-0000-0000-0000C67A0000}"/>
    <cellStyle name="Normal 3 4 2 2 4 2 2 2 3" xfId="32415" xr:uid="{00000000-0005-0000-0000-0000C77A0000}"/>
    <cellStyle name="Normal 3 4 2 2 4 2 2 2 3 2" xfId="32416" xr:uid="{00000000-0005-0000-0000-0000C87A0000}"/>
    <cellStyle name="Normal 3 4 2 2 4 2 2 2 3 2 2" xfId="32417" xr:uid="{00000000-0005-0000-0000-0000C97A0000}"/>
    <cellStyle name="Normal 3 4 2 2 4 2 2 2 3 3" xfId="32418" xr:uid="{00000000-0005-0000-0000-0000CA7A0000}"/>
    <cellStyle name="Normal 3 4 2 2 4 2 2 2 4" xfId="32419" xr:uid="{00000000-0005-0000-0000-0000CB7A0000}"/>
    <cellStyle name="Normal 3 4 2 2 4 2 2 2 4 2" xfId="32420" xr:uid="{00000000-0005-0000-0000-0000CC7A0000}"/>
    <cellStyle name="Normal 3 4 2 2 4 2 2 2 5" xfId="32421" xr:uid="{00000000-0005-0000-0000-0000CD7A0000}"/>
    <cellStyle name="Normal 3 4 2 2 4 2 2 3" xfId="32422" xr:uid="{00000000-0005-0000-0000-0000CE7A0000}"/>
    <cellStyle name="Normal 3 4 2 2 4 2 2 3 2" xfId="32423" xr:uid="{00000000-0005-0000-0000-0000CF7A0000}"/>
    <cellStyle name="Normal 3 4 2 2 4 2 2 3 2 2" xfId="32424" xr:uid="{00000000-0005-0000-0000-0000D07A0000}"/>
    <cellStyle name="Normal 3 4 2 2 4 2 2 3 2 2 2" xfId="32425" xr:uid="{00000000-0005-0000-0000-0000D17A0000}"/>
    <cellStyle name="Normal 3 4 2 2 4 2 2 3 2 3" xfId="32426" xr:uid="{00000000-0005-0000-0000-0000D27A0000}"/>
    <cellStyle name="Normal 3 4 2 2 4 2 2 3 3" xfId="32427" xr:uid="{00000000-0005-0000-0000-0000D37A0000}"/>
    <cellStyle name="Normal 3 4 2 2 4 2 2 3 3 2" xfId="32428" xr:uid="{00000000-0005-0000-0000-0000D47A0000}"/>
    <cellStyle name="Normal 3 4 2 2 4 2 2 3 4" xfId="32429" xr:uid="{00000000-0005-0000-0000-0000D57A0000}"/>
    <cellStyle name="Normal 3 4 2 2 4 2 2 4" xfId="32430" xr:uid="{00000000-0005-0000-0000-0000D67A0000}"/>
    <cellStyle name="Normal 3 4 2 2 4 2 2 4 2" xfId="32431" xr:uid="{00000000-0005-0000-0000-0000D77A0000}"/>
    <cellStyle name="Normal 3 4 2 2 4 2 2 4 2 2" xfId="32432" xr:uid="{00000000-0005-0000-0000-0000D87A0000}"/>
    <cellStyle name="Normal 3 4 2 2 4 2 2 4 2 2 2" xfId="32433" xr:uid="{00000000-0005-0000-0000-0000D97A0000}"/>
    <cellStyle name="Normal 3 4 2 2 4 2 2 4 2 3" xfId="32434" xr:uid="{00000000-0005-0000-0000-0000DA7A0000}"/>
    <cellStyle name="Normal 3 4 2 2 4 2 2 4 3" xfId="32435" xr:uid="{00000000-0005-0000-0000-0000DB7A0000}"/>
    <cellStyle name="Normal 3 4 2 2 4 2 2 4 3 2" xfId="32436" xr:uid="{00000000-0005-0000-0000-0000DC7A0000}"/>
    <cellStyle name="Normal 3 4 2 2 4 2 2 4 4" xfId="32437" xr:uid="{00000000-0005-0000-0000-0000DD7A0000}"/>
    <cellStyle name="Normal 3 4 2 2 4 2 2 5" xfId="32438" xr:uid="{00000000-0005-0000-0000-0000DE7A0000}"/>
    <cellStyle name="Normal 3 4 2 2 4 2 2 5 2" xfId="32439" xr:uid="{00000000-0005-0000-0000-0000DF7A0000}"/>
    <cellStyle name="Normal 3 4 2 2 4 2 2 5 2 2" xfId="32440" xr:uid="{00000000-0005-0000-0000-0000E07A0000}"/>
    <cellStyle name="Normal 3 4 2 2 4 2 2 5 3" xfId="32441" xr:uid="{00000000-0005-0000-0000-0000E17A0000}"/>
    <cellStyle name="Normal 3 4 2 2 4 2 2 6" xfId="32442" xr:uid="{00000000-0005-0000-0000-0000E27A0000}"/>
    <cellStyle name="Normal 3 4 2 2 4 2 2 6 2" xfId="32443" xr:uid="{00000000-0005-0000-0000-0000E37A0000}"/>
    <cellStyle name="Normal 3 4 2 2 4 2 2 7" xfId="32444" xr:uid="{00000000-0005-0000-0000-0000E47A0000}"/>
    <cellStyle name="Normal 3 4 2 2 4 2 2 7 2" xfId="32445" xr:uid="{00000000-0005-0000-0000-0000E57A0000}"/>
    <cellStyle name="Normal 3 4 2 2 4 2 2 8" xfId="32446" xr:uid="{00000000-0005-0000-0000-0000E67A0000}"/>
    <cellStyle name="Normal 3 4 2 2 4 2 3" xfId="32447" xr:uid="{00000000-0005-0000-0000-0000E77A0000}"/>
    <cellStyle name="Normal 3 4 2 2 4 2 3 2" xfId="32448" xr:uid="{00000000-0005-0000-0000-0000E87A0000}"/>
    <cellStyle name="Normal 3 4 2 2 4 2 3 2 2" xfId="32449" xr:uid="{00000000-0005-0000-0000-0000E97A0000}"/>
    <cellStyle name="Normal 3 4 2 2 4 2 3 2 2 2" xfId="32450" xr:uid="{00000000-0005-0000-0000-0000EA7A0000}"/>
    <cellStyle name="Normal 3 4 2 2 4 2 3 2 2 2 2" xfId="32451" xr:uid="{00000000-0005-0000-0000-0000EB7A0000}"/>
    <cellStyle name="Normal 3 4 2 2 4 2 3 2 2 3" xfId="32452" xr:uid="{00000000-0005-0000-0000-0000EC7A0000}"/>
    <cellStyle name="Normal 3 4 2 2 4 2 3 2 3" xfId="32453" xr:uid="{00000000-0005-0000-0000-0000ED7A0000}"/>
    <cellStyle name="Normal 3 4 2 2 4 2 3 2 3 2" xfId="32454" xr:uid="{00000000-0005-0000-0000-0000EE7A0000}"/>
    <cellStyle name="Normal 3 4 2 2 4 2 3 2 4" xfId="32455" xr:uid="{00000000-0005-0000-0000-0000EF7A0000}"/>
    <cellStyle name="Normal 3 4 2 2 4 2 3 3" xfId="32456" xr:uid="{00000000-0005-0000-0000-0000F07A0000}"/>
    <cellStyle name="Normal 3 4 2 2 4 2 3 3 2" xfId="32457" xr:uid="{00000000-0005-0000-0000-0000F17A0000}"/>
    <cellStyle name="Normal 3 4 2 2 4 2 3 3 2 2" xfId="32458" xr:uid="{00000000-0005-0000-0000-0000F27A0000}"/>
    <cellStyle name="Normal 3 4 2 2 4 2 3 3 3" xfId="32459" xr:uid="{00000000-0005-0000-0000-0000F37A0000}"/>
    <cellStyle name="Normal 3 4 2 2 4 2 3 4" xfId="32460" xr:uid="{00000000-0005-0000-0000-0000F47A0000}"/>
    <cellStyle name="Normal 3 4 2 2 4 2 3 4 2" xfId="32461" xr:uid="{00000000-0005-0000-0000-0000F57A0000}"/>
    <cellStyle name="Normal 3 4 2 2 4 2 3 5" xfId="32462" xr:uid="{00000000-0005-0000-0000-0000F67A0000}"/>
    <cellStyle name="Normal 3 4 2 2 4 2 4" xfId="32463" xr:uid="{00000000-0005-0000-0000-0000F77A0000}"/>
    <cellStyle name="Normal 3 4 2 2 4 2 4 2" xfId="32464" xr:uid="{00000000-0005-0000-0000-0000F87A0000}"/>
    <cellStyle name="Normal 3 4 2 2 4 2 4 2 2" xfId="32465" xr:uid="{00000000-0005-0000-0000-0000F97A0000}"/>
    <cellStyle name="Normal 3 4 2 2 4 2 4 2 2 2" xfId="32466" xr:uid="{00000000-0005-0000-0000-0000FA7A0000}"/>
    <cellStyle name="Normal 3 4 2 2 4 2 4 2 3" xfId="32467" xr:uid="{00000000-0005-0000-0000-0000FB7A0000}"/>
    <cellStyle name="Normal 3 4 2 2 4 2 4 3" xfId="32468" xr:uid="{00000000-0005-0000-0000-0000FC7A0000}"/>
    <cellStyle name="Normal 3 4 2 2 4 2 4 3 2" xfId="32469" xr:uid="{00000000-0005-0000-0000-0000FD7A0000}"/>
    <cellStyle name="Normal 3 4 2 2 4 2 4 4" xfId="32470" xr:uid="{00000000-0005-0000-0000-0000FE7A0000}"/>
    <cellStyle name="Normal 3 4 2 2 4 2 5" xfId="32471" xr:uid="{00000000-0005-0000-0000-0000FF7A0000}"/>
    <cellStyle name="Normal 3 4 2 2 4 2 5 2" xfId="32472" xr:uid="{00000000-0005-0000-0000-0000007B0000}"/>
    <cellStyle name="Normal 3 4 2 2 4 2 5 2 2" xfId="32473" xr:uid="{00000000-0005-0000-0000-0000017B0000}"/>
    <cellStyle name="Normal 3 4 2 2 4 2 5 2 2 2" xfId="32474" xr:uid="{00000000-0005-0000-0000-0000027B0000}"/>
    <cellStyle name="Normal 3 4 2 2 4 2 5 2 3" xfId="32475" xr:uid="{00000000-0005-0000-0000-0000037B0000}"/>
    <cellStyle name="Normal 3 4 2 2 4 2 5 3" xfId="32476" xr:uid="{00000000-0005-0000-0000-0000047B0000}"/>
    <cellStyle name="Normal 3 4 2 2 4 2 5 3 2" xfId="32477" xr:uid="{00000000-0005-0000-0000-0000057B0000}"/>
    <cellStyle name="Normal 3 4 2 2 4 2 5 4" xfId="32478" xr:uid="{00000000-0005-0000-0000-0000067B0000}"/>
    <cellStyle name="Normal 3 4 2 2 4 2 6" xfId="32479" xr:uid="{00000000-0005-0000-0000-0000077B0000}"/>
    <cellStyle name="Normal 3 4 2 2 4 2 6 2" xfId="32480" xr:uid="{00000000-0005-0000-0000-0000087B0000}"/>
    <cellStyle name="Normal 3 4 2 2 4 2 6 2 2" xfId="32481" xr:uid="{00000000-0005-0000-0000-0000097B0000}"/>
    <cellStyle name="Normal 3 4 2 2 4 2 6 3" xfId="32482" xr:uid="{00000000-0005-0000-0000-00000A7B0000}"/>
    <cellStyle name="Normal 3 4 2 2 4 2 7" xfId="32483" xr:uid="{00000000-0005-0000-0000-00000B7B0000}"/>
    <cellStyle name="Normal 3 4 2 2 4 2 7 2" xfId="32484" xr:uid="{00000000-0005-0000-0000-00000C7B0000}"/>
    <cellStyle name="Normal 3 4 2 2 4 2 8" xfId="32485" xr:uid="{00000000-0005-0000-0000-00000D7B0000}"/>
    <cellStyle name="Normal 3 4 2 2 4 2 8 2" xfId="32486" xr:uid="{00000000-0005-0000-0000-00000E7B0000}"/>
    <cellStyle name="Normal 3 4 2 2 4 2 9" xfId="32487" xr:uid="{00000000-0005-0000-0000-00000F7B0000}"/>
    <cellStyle name="Normal 3 4 2 2 4 3" xfId="32488" xr:uid="{00000000-0005-0000-0000-0000107B0000}"/>
    <cellStyle name="Normal 3 4 2 2 4 3 2" xfId="32489" xr:uid="{00000000-0005-0000-0000-0000117B0000}"/>
    <cellStyle name="Normal 3 4 2 2 4 3 2 2" xfId="32490" xr:uid="{00000000-0005-0000-0000-0000127B0000}"/>
    <cellStyle name="Normal 3 4 2 2 4 3 2 2 2" xfId="32491" xr:uid="{00000000-0005-0000-0000-0000137B0000}"/>
    <cellStyle name="Normal 3 4 2 2 4 3 2 2 2 2" xfId="32492" xr:uid="{00000000-0005-0000-0000-0000147B0000}"/>
    <cellStyle name="Normal 3 4 2 2 4 3 2 2 2 2 2" xfId="32493" xr:uid="{00000000-0005-0000-0000-0000157B0000}"/>
    <cellStyle name="Normal 3 4 2 2 4 3 2 2 2 3" xfId="32494" xr:uid="{00000000-0005-0000-0000-0000167B0000}"/>
    <cellStyle name="Normal 3 4 2 2 4 3 2 2 3" xfId="32495" xr:uid="{00000000-0005-0000-0000-0000177B0000}"/>
    <cellStyle name="Normal 3 4 2 2 4 3 2 2 3 2" xfId="32496" xr:uid="{00000000-0005-0000-0000-0000187B0000}"/>
    <cellStyle name="Normal 3 4 2 2 4 3 2 2 4" xfId="32497" xr:uid="{00000000-0005-0000-0000-0000197B0000}"/>
    <cellStyle name="Normal 3 4 2 2 4 3 2 3" xfId="32498" xr:uid="{00000000-0005-0000-0000-00001A7B0000}"/>
    <cellStyle name="Normal 3 4 2 2 4 3 2 3 2" xfId="32499" xr:uid="{00000000-0005-0000-0000-00001B7B0000}"/>
    <cellStyle name="Normal 3 4 2 2 4 3 2 3 2 2" xfId="32500" xr:uid="{00000000-0005-0000-0000-00001C7B0000}"/>
    <cellStyle name="Normal 3 4 2 2 4 3 2 3 3" xfId="32501" xr:uid="{00000000-0005-0000-0000-00001D7B0000}"/>
    <cellStyle name="Normal 3 4 2 2 4 3 2 4" xfId="32502" xr:uid="{00000000-0005-0000-0000-00001E7B0000}"/>
    <cellStyle name="Normal 3 4 2 2 4 3 2 4 2" xfId="32503" xr:uid="{00000000-0005-0000-0000-00001F7B0000}"/>
    <cellStyle name="Normal 3 4 2 2 4 3 2 5" xfId="32504" xr:uid="{00000000-0005-0000-0000-0000207B0000}"/>
    <cellStyle name="Normal 3 4 2 2 4 3 3" xfId="32505" xr:uid="{00000000-0005-0000-0000-0000217B0000}"/>
    <cellStyle name="Normal 3 4 2 2 4 3 3 2" xfId="32506" xr:uid="{00000000-0005-0000-0000-0000227B0000}"/>
    <cellStyle name="Normal 3 4 2 2 4 3 3 2 2" xfId="32507" xr:uid="{00000000-0005-0000-0000-0000237B0000}"/>
    <cellStyle name="Normal 3 4 2 2 4 3 3 2 2 2" xfId="32508" xr:uid="{00000000-0005-0000-0000-0000247B0000}"/>
    <cellStyle name="Normal 3 4 2 2 4 3 3 2 3" xfId="32509" xr:uid="{00000000-0005-0000-0000-0000257B0000}"/>
    <cellStyle name="Normal 3 4 2 2 4 3 3 3" xfId="32510" xr:uid="{00000000-0005-0000-0000-0000267B0000}"/>
    <cellStyle name="Normal 3 4 2 2 4 3 3 3 2" xfId="32511" xr:uid="{00000000-0005-0000-0000-0000277B0000}"/>
    <cellStyle name="Normal 3 4 2 2 4 3 3 4" xfId="32512" xr:uid="{00000000-0005-0000-0000-0000287B0000}"/>
    <cellStyle name="Normal 3 4 2 2 4 3 4" xfId="32513" xr:uid="{00000000-0005-0000-0000-0000297B0000}"/>
    <cellStyle name="Normal 3 4 2 2 4 3 4 2" xfId="32514" xr:uid="{00000000-0005-0000-0000-00002A7B0000}"/>
    <cellStyle name="Normal 3 4 2 2 4 3 4 2 2" xfId="32515" xr:uid="{00000000-0005-0000-0000-00002B7B0000}"/>
    <cellStyle name="Normal 3 4 2 2 4 3 4 2 2 2" xfId="32516" xr:uid="{00000000-0005-0000-0000-00002C7B0000}"/>
    <cellStyle name="Normal 3 4 2 2 4 3 4 2 3" xfId="32517" xr:uid="{00000000-0005-0000-0000-00002D7B0000}"/>
    <cellStyle name="Normal 3 4 2 2 4 3 4 3" xfId="32518" xr:uid="{00000000-0005-0000-0000-00002E7B0000}"/>
    <cellStyle name="Normal 3 4 2 2 4 3 4 3 2" xfId="32519" xr:uid="{00000000-0005-0000-0000-00002F7B0000}"/>
    <cellStyle name="Normal 3 4 2 2 4 3 4 4" xfId="32520" xr:uid="{00000000-0005-0000-0000-0000307B0000}"/>
    <cellStyle name="Normal 3 4 2 2 4 3 5" xfId="32521" xr:uid="{00000000-0005-0000-0000-0000317B0000}"/>
    <cellStyle name="Normal 3 4 2 2 4 3 5 2" xfId="32522" xr:uid="{00000000-0005-0000-0000-0000327B0000}"/>
    <cellStyle name="Normal 3 4 2 2 4 3 5 2 2" xfId="32523" xr:uid="{00000000-0005-0000-0000-0000337B0000}"/>
    <cellStyle name="Normal 3 4 2 2 4 3 5 3" xfId="32524" xr:uid="{00000000-0005-0000-0000-0000347B0000}"/>
    <cellStyle name="Normal 3 4 2 2 4 3 6" xfId="32525" xr:uid="{00000000-0005-0000-0000-0000357B0000}"/>
    <cellStyle name="Normal 3 4 2 2 4 3 6 2" xfId="32526" xr:uid="{00000000-0005-0000-0000-0000367B0000}"/>
    <cellStyle name="Normal 3 4 2 2 4 3 7" xfId="32527" xr:uid="{00000000-0005-0000-0000-0000377B0000}"/>
    <cellStyle name="Normal 3 4 2 2 4 3 7 2" xfId="32528" xr:uid="{00000000-0005-0000-0000-0000387B0000}"/>
    <cellStyle name="Normal 3 4 2 2 4 3 8" xfId="32529" xr:uid="{00000000-0005-0000-0000-0000397B0000}"/>
    <cellStyle name="Normal 3 4 2 2 4 4" xfId="32530" xr:uid="{00000000-0005-0000-0000-00003A7B0000}"/>
    <cellStyle name="Normal 3 4 2 2 4 4 2" xfId="32531" xr:uid="{00000000-0005-0000-0000-00003B7B0000}"/>
    <cellStyle name="Normal 3 4 2 2 4 4 2 2" xfId="32532" xr:uid="{00000000-0005-0000-0000-00003C7B0000}"/>
    <cellStyle name="Normal 3 4 2 2 4 4 2 2 2" xfId="32533" xr:uid="{00000000-0005-0000-0000-00003D7B0000}"/>
    <cellStyle name="Normal 3 4 2 2 4 4 2 2 2 2" xfId="32534" xr:uid="{00000000-0005-0000-0000-00003E7B0000}"/>
    <cellStyle name="Normal 3 4 2 2 4 4 2 2 3" xfId="32535" xr:uid="{00000000-0005-0000-0000-00003F7B0000}"/>
    <cellStyle name="Normal 3 4 2 2 4 4 2 3" xfId="32536" xr:uid="{00000000-0005-0000-0000-0000407B0000}"/>
    <cellStyle name="Normal 3 4 2 2 4 4 2 3 2" xfId="32537" xr:uid="{00000000-0005-0000-0000-0000417B0000}"/>
    <cellStyle name="Normal 3 4 2 2 4 4 2 4" xfId="32538" xr:uid="{00000000-0005-0000-0000-0000427B0000}"/>
    <cellStyle name="Normal 3 4 2 2 4 4 3" xfId="32539" xr:uid="{00000000-0005-0000-0000-0000437B0000}"/>
    <cellStyle name="Normal 3 4 2 2 4 4 3 2" xfId="32540" xr:uid="{00000000-0005-0000-0000-0000447B0000}"/>
    <cellStyle name="Normal 3 4 2 2 4 4 3 2 2" xfId="32541" xr:uid="{00000000-0005-0000-0000-0000457B0000}"/>
    <cellStyle name="Normal 3 4 2 2 4 4 3 3" xfId="32542" xr:uid="{00000000-0005-0000-0000-0000467B0000}"/>
    <cellStyle name="Normal 3 4 2 2 4 4 4" xfId="32543" xr:uid="{00000000-0005-0000-0000-0000477B0000}"/>
    <cellStyle name="Normal 3 4 2 2 4 4 4 2" xfId="32544" xr:uid="{00000000-0005-0000-0000-0000487B0000}"/>
    <cellStyle name="Normal 3 4 2 2 4 4 5" xfId="32545" xr:uid="{00000000-0005-0000-0000-0000497B0000}"/>
    <cellStyle name="Normal 3 4 2 2 4 5" xfId="32546" xr:uid="{00000000-0005-0000-0000-00004A7B0000}"/>
    <cellStyle name="Normal 3 4 2 2 4 5 2" xfId="32547" xr:uid="{00000000-0005-0000-0000-00004B7B0000}"/>
    <cellStyle name="Normal 3 4 2 2 4 5 2 2" xfId="32548" xr:uid="{00000000-0005-0000-0000-00004C7B0000}"/>
    <cellStyle name="Normal 3 4 2 2 4 5 2 2 2" xfId="32549" xr:uid="{00000000-0005-0000-0000-00004D7B0000}"/>
    <cellStyle name="Normal 3 4 2 2 4 5 2 3" xfId="32550" xr:uid="{00000000-0005-0000-0000-00004E7B0000}"/>
    <cellStyle name="Normal 3 4 2 2 4 5 3" xfId="32551" xr:uid="{00000000-0005-0000-0000-00004F7B0000}"/>
    <cellStyle name="Normal 3 4 2 2 4 5 3 2" xfId="32552" xr:uid="{00000000-0005-0000-0000-0000507B0000}"/>
    <cellStyle name="Normal 3 4 2 2 4 5 4" xfId="32553" xr:uid="{00000000-0005-0000-0000-0000517B0000}"/>
    <cellStyle name="Normal 3 4 2 2 4 6" xfId="32554" xr:uid="{00000000-0005-0000-0000-0000527B0000}"/>
    <cellStyle name="Normal 3 4 2 2 4 6 2" xfId="32555" xr:uid="{00000000-0005-0000-0000-0000537B0000}"/>
    <cellStyle name="Normal 3 4 2 2 4 6 2 2" xfId="32556" xr:uid="{00000000-0005-0000-0000-0000547B0000}"/>
    <cellStyle name="Normal 3 4 2 2 4 6 2 2 2" xfId="32557" xr:uid="{00000000-0005-0000-0000-0000557B0000}"/>
    <cellStyle name="Normal 3 4 2 2 4 6 2 3" xfId="32558" xr:uid="{00000000-0005-0000-0000-0000567B0000}"/>
    <cellStyle name="Normal 3 4 2 2 4 6 3" xfId="32559" xr:uid="{00000000-0005-0000-0000-0000577B0000}"/>
    <cellStyle name="Normal 3 4 2 2 4 6 3 2" xfId="32560" xr:uid="{00000000-0005-0000-0000-0000587B0000}"/>
    <cellStyle name="Normal 3 4 2 2 4 6 4" xfId="32561" xr:uid="{00000000-0005-0000-0000-0000597B0000}"/>
    <cellStyle name="Normal 3 4 2 2 4 7" xfId="32562" xr:uid="{00000000-0005-0000-0000-00005A7B0000}"/>
    <cellStyle name="Normal 3 4 2 2 4 7 2" xfId="32563" xr:uid="{00000000-0005-0000-0000-00005B7B0000}"/>
    <cellStyle name="Normal 3 4 2 2 4 7 2 2" xfId="32564" xr:uid="{00000000-0005-0000-0000-00005C7B0000}"/>
    <cellStyle name="Normal 3 4 2 2 4 7 3" xfId="32565" xr:uid="{00000000-0005-0000-0000-00005D7B0000}"/>
    <cellStyle name="Normal 3 4 2 2 4 8" xfId="32566" xr:uid="{00000000-0005-0000-0000-00005E7B0000}"/>
    <cellStyle name="Normal 3 4 2 2 4 8 2" xfId="32567" xr:uid="{00000000-0005-0000-0000-00005F7B0000}"/>
    <cellStyle name="Normal 3 4 2 2 4 9" xfId="32568" xr:uid="{00000000-0005-0000-0000-0000607B0000}"/>
    <cellStyle name="Normal 3 4 2 2 4 9 2" xfId="32569" xr:uid="{00000000-0005-0000-0000-0000617B0000}"/>
    <cellStyle name="Normal 3 4 2 2 5" xfId="32570" xr:uid="{00000000-0005-0000-0000-0000627B0000}"/>
    <cellStyle name="Normal 3 4 2 2 5 2" xfId="32571" xr:uid="{00000000-0005-0000-0000-0000637B0000}"/>
    <cellStyle name="Normal 3 4 2 2 5 2 2" xfId="32572" xr:uid="{00000000-0005-0000-0000-0000647B0000}"/>
    <cellStyle name="Normal 3 4 2 2 5 2 2 2" xfId="32573" xr:uid="{00000000-0005-0000-0000-0000657B0000}"/>
    <cellStyle name="Normal 3 4 2 2 5 2 2 2 2" xfId="32574" xr:uid="{00000000-0005-0000-0000-0000667B0000}"/>
    <cellStyle name="Normal 3 4 2 2 5 2 2 2 2 2" xfId="32575" xr:uid="{00000000-0005-0000-0000-0000677B0000}"/>
    <cellStyle name="Normal 3 4 2 2 5 2 2 2 2 2 2" xfId="32576" xr:uid="{00000000-0005-0000-0000-0000687B0000}"/>
    <cellStyle name="Normal 3 4 2 2 5 2 2 2 2 3" xfId="32577" xr:uid="{00000000-0005-0000-0000-0000697B0000}"/>
    <cellStyle name="Normal 3 4 2 2 5 2 2 2 3" xfId="32578" xr:uid="{00000000-0005-0000-0000-00006A7B0000}"/>
    <cellStyle name="Normal 3 4 2 2 5 2 2 2 3 2" xfId="32579" xr:uid="{00000000-0005-0000-0000-00006B7B0000}"/>
    <cellStyle name="Normal 3 4 2 2 5 2 2 2 4" xfId="32580" xr:uid="{00000000-0005-0000-0000-00006C7B0000}"/>
    <cellStyle name="Normal 3 4 2 2 5 2 2 3" xfId="32581" xr:uid="{00000000-0005-0000-0000-00006D7B0000}"/>
    <cellStyle name="Normal 3 4 2 2 5 2 2 3 2" xfId="32582" xr:uid="{00000000-0005-0000-0000-00006E7B0000}"/>
    <cellStyle name="Normal 3 4 2 2 5 2 2 3 2 2" xfId="32583" xr:uid="{00000000-0005-0000-0000-00006F7B0000}"/>
    <cellStyle name="Normal 3 4 2 2 5 2 2 3 3" xfId="32584" xr:uid="{00000000-0005-0000-0000-0000707B0000}"/>
    <cellStyle name="Normal 3 4 2 2 5 2 2 4" xfId="32585" xr:uid="{00000000-0005-0000-0000-0000717B0000}"/>
    <cellStyle name="Normal 3 4 2 2 5 2 2 4 2" xfId="32586" xr:uid="{00000000-0005-0000-0000-0000727B0000}"/>
    <cellStyle name="Normal 3 4 2 2 5 2 2 5" xfId="32587" xr:uid="{00000000-0005-0000-0000-0000737B0000}"/>
    <cellStyle name="Normal 3 4 2 2 5 2 3" xfId="32588" xr:uid="{00000000-0005-0000-0000-0000747B0000}"/>
    <cellStyle name="Normal 3 4 2 2 5 2 3 2" xfId="32589" xr:uid="{00000000-0005-0000-0000-0000757B0000}"/>
    <cellStyle name="Normal 3 4 2 2 5 2 3 2 2" xfId="32590" xr:uid="{00000000-0005-0000-0000-0000767B0000}"/>
    <cellStyle name="Normal 3 4 2 2 5 2 3 2 2 2" xfId="32591" xr:uid="{00000000-0005-0000-0000-0000777B0000}"/>
    <cellStyle name="Normal 3 4 2 2 5 2 3 2 3" xfId="32592" xr:uid="{00000000-0005-0000-0000-0000787B0000}"/>
    <cellStyle name="Normal 3 4 2 2 5 2 3 3" xfId="32593" xr:uid="{00000000-0005-0000-0000-0000797B0000}"/>
    <cellStyle name="Normal 3 4 2 2 5 2 3 3 2" xfId="32594" xr:uid="{00000000-0005-0000-0000-00007A7B0000}"/>
    <cellStyle name="Normal 3 4 2 2 5 2 3 4" xfId="32595" xr:uid="{00000000-0005-0000-0000-00007B7B0000}"/>
    <cellStyle name="Normal 3 4 2 2 5 2 4" xfId="32596" xr:uid="{00000000-0005-0000-0000-00007C7B0000}"/>
    <cellStyle name="Normal 3 4 2 2 5 2 4 2" xfId="32597" xr:uid="{00000000-0005-0000-0000-00007D7B0000}"/>
    <cellStyle name="Normal 3 4 2 2 5 2 4 2 2" xfId="32598" xr:uid="{00000000-0005-0000-0000-00007E7B0000}"/>
    <cellStyle name="Normal 3 4 2 2 5 2 4 2 2 2" xfId="32599" xr:uid="{00000000-0005-0000-0000-00007F7B0000}"/>
    <cellStyle name="Normal 3 4 2 2 5 2 4 2 3" xfId="32600" xr:uid="{00000000-0005-0000-0000-0000807B0000}"/>
    <cellStyle name="Normal 3 4 2 2 5 2 4 3" xfId="32601" xr:uid="{00000000-0005-0000-0000-0000817B0000}"/>
    <cellStyle name="Normal 3 4 2 2 5 2 4 3 2" xfId="32602" xr:uid="{00000000-0005-0000-0000-0000827B0000}"/>
    <cellStyle name="Normal 3 4 2 2 5 2 4 4" xfId="32603" xr:uid="{00000000-0005-0000-0000-0000837B0000}"/>
    <cellStyle name="Normal 3 4 2 2 5 2 5" xfId="32604" xr:uid="{00000000-0005-0000-0000-0000847B0000}"/>
    <cellStyle name="Normal 3 4 2 2 5 2 5 2" xfId="32605" xr:uid="{00000000-0005-0000-0000-0000857B0000}"/>
    <cellStyle name="Normal 3 4 2 2 5 2 5 2 2" xfId="32606" xr:uid="{00000000-0005-0000-0000-0000867B0000}"/>
    <cellStyle name="Normal 3 4 2 2 5 2 5 3" xfId="32607" xr:uid="{00000000-0005-0000-0000-0000877B0000}"/>
    <cellStyle name="Normal 3 4 2 2 5 2 6" xfId="32608" xr:uid="{00000000-0005-0000-0000-0000887B0000}"/>
    <cellStyle name="Normal 3 4 2 2 5 2 6 2" xfId="32609" xr:uid="{00000000-0005-0000-0000-0000897B0000}"/>
    <cellStyle name="Normal 3 4 2 2 5 2 7" xfId="32610" xr:uid="{00000000-0005-0000-0000-00008A7B0000}"/>
    <cellStyle name="Normal 3 4 2 2 5 2 7 2" xfId="32611" xr:uid="{00000000-0005-0000-0000-00008B7B0000}"/>
    <cellStyle name="Normal 3 4 2 2 5 2 8" xfId="32612" xr:uid="{00000000-0005-0000-0000-00008C7B0000}"/>
    <cellStyle name="Normal 3 4 2 2 5 3" xfId="32613" xr:uid="{00000000-0005-0000-0000-00008D7B0000}"/>
    <cellStyle name="Normal 3 4 2 2 5 3 2" xfId="32614" xr:uid="{00000000-0005-0000-0000-00008E7B0000}"/>
    <cellStyle name="Normal 3 4 2 2 5 3 2 2" xfId="32615" xr:uid="{00000000-0005-0000-0000-00008F7B0000}"/>
    <cellStyle name="Normal 3 4 2 2 5 3 2 2 2" xfId="32616" xr:uid="{00000000-0005-0000-0000-0000907B0000}"/>
    <cellStyle name="Normal 3 4 2 2 5 3 2 2 2 2" xfId="32617" xr:uid="{00000000-0005-0000-0000-0000917B0000}"/>
    <cellStyle name="Normal 3 4 2 2 5 3 2 2 3" xfId="32618" xr:uid="{00000000-0005-0000-0000-0000927B0000}"/>
    <cellStyle name="Normal 3 4 2 2 5 3 2 3" xfId="32619" xr:uid="{00000000-0005-0000-0000-0000937B0000}"/>
    <cellStyle name="Normal 3 4 2 2 5 3 2 3 2" xfId="32620" xr:uid="{00000000-0005-0000-0000-0000947B0000}"/>
    <cellStyle name="Normal 3 4 2 2 5 3 2 4" xfId="32621" xr:uid="{00000000-0005-0000-0000-0000957B0000}"/>
    <cellStyle name="Normal 3 4 2 2 5 3 3" xfId="32622" xr:uid="{00000000-0005-0000-0000-0000967B0000}"/>
    <cellStyle name="Normal 3 4 2 2 5 3 3 2" xfId="32623" xr:uid="{00000000-0005-0000-0000-0000977B0000}"/>
    <cellStyle name="Normal 3 4 2 2 5 3 3 2 2" xfId="32624" xr:uid="{00000000-0005-0000-0000-0000987B0000}"/>
    <cellStyle name="Normal 3 4 2 2 5 3 3 3" xfId="32625" xr:uid="{00000000-0005-0000-0000-0000997B0000}"/>
    <cellStyle name="Normal 3 4 2 2 5 3 4" xfId="32626" xr:uid="{00000000-0005-0000-0000-00009A7B0000}"/>
    <cellStyle name="Normal 3 4 2 2 5 3 4 2" xfId="32627" xr:uid="{00000000-0005-0000-0000-00009B7B0000}"/>
    <cellStyle name="Normal 3 4 2 2 5 3 5" xfId="32628" xr:uid="{00000000-0005-0000-0000-00009C7B0000}"/>
    <cellStyle name="Normal 3 4 2 2 5 4" xfId="32629" xr:uid="{00000000-0005-0000-0000-00009D7B0000}"/>
    <cellStyle name="Normal 3 4 2 2 5 4 2" xfId="32630" xr:uid="{00000000-0005-0000-0000-00009E7B0000}"/>
    <cellStyle name="Normal 3 4 2 2 5 4 2 2" xfId="32631" xr:uid="{00000000-0005-0000-0000-00009F7B0000}"/>
    <cellStyle name="Normal 3 4 2 2 5 4 2 2 2" xfId="32632" xr:uid="{00000000-0005-0000-0000-0000A07B0000}"/>
    <cellStyle name="Normal 3 4 2 2 5 4 2 3" xfId="32633" xr:uid="{00000000-0005-0000-0000-0000A17B0000}"/>
    <cellStyle name="Normal 3 4 2 2 5 4 3" xfId="32634" xr:uid="{00000000-0005-0000-0000-0000A27B0000}"/>
    <cellStyle name="Normal 3 4 2 2 5 4 3 2" xfId="32635" xr:uid="{00000000-0005-0000-0000-0000A37B0000}"/>
    <cellStyle name="Normal 3 4 2 2 5 4 4" xfId="32636" xr:uid="{00000000-0005-0000-0000-0000A47B0000}"/>
    <cellStyle name="Normal 3 4 2 2 5 5" xfId="32637" xr:uid="{00000000-0005-0000-0000-0000A57B0000}"/>
    <cellStyle name="Normal 3 4 2 2 5 5 2" xfId="32638" xr:uid="{00000000-0005-0000-0000-0000A67B0000}"/>
    <cellStyle name="Normal 3 4 2 2 5 5 2 2" xfId="32639" xr:uid="{00000000-0005-0000-0000-0000A77B0000}"/>
    <cellStyle name="Normal 3 4 2 2 5 5 2 2 2" xfId="32640" xr:uid="{00000000-0005-0000-0000-0000A87B0000}"/>
    <cellStyle name="Normal 3 4 2 2 5 5 2 3" xfId="32641" xr:uid="{00000000-0005-0000-0000-0000A97B0000}"/>
    <cellStyle name="Normal 3 4 2 2 5 5 3" xfId="32642" xr:uid="{00000000-0005-0000-0000-0000AA7B0000}"/>
    <cellStyle name="Normal 3 4 2 2 5 5 3 2" xfId="32643" xr:uid="{00000000-0005-0000-0000-0000AB7B0000}"/>
    <cellStyle name="Normal 3 4 2 2 5 5 4" xfId="32644" xr:uid="{00000000-0005-0000-0000-0000AC7B0000}"/>
    <cellStyle name="Normal 3 4 2 2 5 6" xfId="32645" xr:uid="{00000000-0005-0000-0000-0000AD7B0000}"/>
    <cellStyle name="Normal 3 4 2 2 5 6 2" xfId="32646" xr:uid="{00000000-0005-0000-0000-0000AE7B0000}"/>
    <cellStyle name="Normal 3 4 2 2 5 6 2 2" xfId="32647" xr:uid="{00000000-0005-0000-0000-0000AF7B0000}"/>
    <cellStyle name="Normal 3 4 2 2 5 6 3" xfId="32648" xr:uid="{00000000-0005-0000-0000-0000B07B0000}"/>
    <cellStyle name="Normal 3 4 2 2 5 7" xfId="32649" xr:uid="{00000000-0005-0000-0000-0000B17B0000}"/>
    <cellStyle name="Normal 3 4 2 2 5 7 2" xfId="32650" xr:uid="{00000000-0005-0000-0000-0000B27B0000}"/>
    <cellStyle name="Normal 3 4 2 2 5 8" xfId="32651" xr:uid="{00000000-0005-0000-0000-0000B37B0000}"/>
    <cellStyle name="Normal 3 4 2 2 5 8 2" xfId="32652" xr:uid="{00000000-0005-0000-0000-0000B47B0000}"/>
    <cellStyle name="Normal 3 4 2 2 5 9" xfId="32653" xr:uid="{00000000-0005-0000-0000-0000B57B0000}"/>
    <cellStyle name="Normal 3 4 2 2 6" xfId="32654" xr:uid="{00000000-0005-0000-0000-0000B67B0000}"/>
    <cellStyle name="Normal 3 4 2 2 6 2" xfId="32655" xr:uid="{00000000-0005-0000-0000-0000B77B0000}"/>
    <cellStyle name="Normal 3 4 2 2 6 2 2" xfId="32656" xr:uid="{00000000-0005-0000-0000-0000B87B0000}"/>
    <cellStyle name="Normal 3 4 2 2 6 2 2 2" xfId="32657" xr:uid="{00000000-0005-0000-0000-0000B97B0000}"/>
    <cellStyle name="Normal 3 4 2 2 6 2 2 2 2" xfId="32658" xr:uid="{00000000-0005-0000-0000-0000BA7B0000}"/>
    <cellStyle name="Normal 3 4 2 2 6 2 2 2 2 2" xfId="32659" xr:uid="{00000000-0005-0000-0000-0000BB7B0000}"/>
    <cellStyle name="Normal 3 4 2 2 6 2 2 2 3" xfId="32660" xr:uid="{00000000-0005-0000-0000-0000BC7B0000}"/>
    <cellStyle name="Normal 3 4 2 2 6 2 2 3" xfId="32661" xr:uid="{00000000-0005-0000-0000-0000BD7B0000}"/>
    <cellStyle name="Normal 3 4 2 2 6 2 2 3 2" xfId="32662" xr:uid="{00000000-0005-0000-0000-0000BE7B0000}"/>
    <cellStyle name="Normal 3 4 2 2 6 2 2 4" xfId="32663" xr:uid="{00000000-0005-0000-0000-0000BF7B0000}"/>
    <cellStyle name="Normal 3 4 2 2 6 2 3" xfId="32664" xr:uid="{00000000-0005-0000-0000-0000C07B0000}"/>
    <cellStyle name="Normal 3 4 2 2 6 2 3 2" xfId="32665" xr:uid="{00000000-0005-0000-0000-0000C17B0000}"/>
    <cellStyle name="Normal 3 4 2 2 6 2 3 2 2" xfId="32666" xr:uid="{00000000-0005-0000-0000-0000C27B0000}"/>
    <cellStyle name="Normal 3 4 2 2 6 2 3 3" xfId="32667" xr:uid="{00000000-0005-0000-0000-0000C37B0000}"/>
    <cellStyle name="Normal 3 4 2 2 6 2 4" xfId="32668" xr:uid="{00000000-0005-0000-0000-0000C47B0000}"/>
    <cellStyle name="Normal 3 4 2 2 6 2 4 2" xfId="32669" xr:uid="{00000000-0005-0000-0000-0000C57B0000}"/>
    <cellStyle name="Normal 3 4 2 2 6 2 5" xfId="32670" xr:uid="{00000000-0005-0000-0000-0000C67B0000}"/>
    <cellStyle name="Normal 3 4 2 2 6 3" xfId="32671" xr:uid="{00000000-0005-0000-0000-0000C77B0000}"/>
    <cellStyle name="Normal 3 4 2 2 6 3 2" xfId="32672" xr:uid="{00000000-0005-0000-0000-0000C87B0000}"/>
    <cellStyle name="Normal 3 4 2 2 6 3 2 2" xfId="32673" xr:uid="{00000000-0005-0000-0000-0000C97B0000}"/>
    <cellStyle name="Normal 3 4 2 2 6 3 2 2 2" xfId="32674" xr:uid="{00000000-0005-0000-0000-0000CA7B0000}"/>
    <cellStyle name="Normal 3 4 2 2 6 3 2 3" xfId="32675" xr:uid="{00000000-0005-0000-0000-0000CB7B0000}"/>
    <cellStyle name="Normal 3 4 2 2 6 3 3" xfId="32676" xr:uid="{00000000-0005-0000-0000-0000CC7B0000}"/>
    <cellStyle name="Normal 3 4 2 2 6 3 3 2" xfId="32677" xr:uid="{00000000-0005-0000-0000-0000CD7B0000}"/>
    <cellStyle name="Normal 3 4 2 2 6 3 4" xfId="32678" xr:uid="{00000000-0005-0000-0000-0000CE7B0000}"/>
    <cellStyle name="Normal 3 4 2 2 6 4" xfId="32679" xr:uid="{00000000-0005-0000-0000-0000CF7B0000}"/>
    <cellStyle name="Normal 3 4 2 2 6 4 2" xfId="32680" xr:uid="{00000000-0005-0000-0000-0000D07B0000}"/>
    <cellStyle name="Normal 3 4 2 2 6 4 2 2" xfId="32681" xr:uid="{00000000-0005-0000-0000-0000D17B0000}"/>
    <cellStyle name="Normal 3 4 2 2 6 4 2 2 2" xfId="32682" xr:uid="{00000000-0005-0000-0000-0000D27B0000}"/>
    <cellStyle name="Normal 3 4 2 2 6 4 2 3" xfId="32683" xr:uid="{00000000-0005-0000-0000-0000D37B0000}"/>
    <cellStyle name="Normal 3 4 2 2 6 4 3" xfId="32684" xr:uid="{00000000-0005-0000-0000-0000D47B0000}"/>
    <cellStyle name="Normal 3 4 2 2 6 4 3 2" xfId="32685" xr:uid="{00000000-0005-0000-0000-0000D57B0000}"/>
    <cellStyle name="Normal 3 4 2 2 6 4 4" xfId="32686" xr:uid="{00000000-0005-0000-0000-0000D67B0000}"/>
    <cellStyle name="Normal 3 4 2 2 6 5" xfId="32687" xr:uid="{00000000-0005-0000-0000-0000D77B0000}"/>
    <cellStyle name="Normal 3 4 2 2 6 5 2" xfId="32688" xr:uid="{00000000-0005-0000-0000-0000D87B0000}"/>
    <cellStyle name="Normal 3 4 2 2 6 5 2 2" xfId="32689" xr:uid="{00000000-0005-0000-0000-0000D97B0000}"/>
    <cellStyle name="Normal 3 4 2 2 6 5 3" xfId="32690" xr:uid="{00000000-0005-0000-0000-0000DA7B0000}"/>
    <cellStyle name="Normal 3 4 2 2 6 6" xfId="32691" xr:uid="{00000000-0005-0000-0000-0000DB7B0000}"/>
    <cellStyle name="Normal 3 4 2 2 6 6 2" xfId="32692" xr:uid="{00000000-0005-0000-0000-0000DC7B0000}"/>
    <cellStyle name="Normal 3 4 2 2 6 7" xfId="32693" xr:uid="{00000000-0005-0000-0000-0000DD7B0000}"/>
    <cellStyle name="Normal 3 4 2 2 6 7 2" xfId="32694" xr:uid="{00000000-0005-0000-0000-0000DE7B0000}"/>
    <cellStyle name="Normal 3 4 2 2 6 8" xfId="32695" xr:uid="{00000000-0005-0000-0000-0000DF7B0000}"/>
    <cellStyle name="Normal 3 4 2 2 7" xfId="32696" xr:uid="{00000000-0005-0000-0000-0000E07B0000}"/>
    <cellStyle name="Normal 3 4 2 2 7 2" xfId="32697" xr:uid="{00000000-0005-0000-0000-0000E17B0000}"/>
    <cellStyle name="Normal 3 4 2 2 7 2 2" xfId="32698" xr:uid="{00000000-0005-0000-0000-0000E27B0000}"/>
    <cellStyle name="Normal 3 4 2 2 7 2 2 2" xfId="32699" xr:uid="{00000000-0005-0000-0000-0000E37B0000}"/>
    <cellStyle name="Normal 3 4 2 2 7 2 2 2 2" xfId="32700" xr:uid="{00000000-0005-0000-0000-0000E47B0000}"/>
    <cellStyle name="Normal 3 4 2 2 7 2 2 2 2 2" xfId="32701" xr:uid="{00000000-0005-0000-0000-0000E57B0000}"/>
    <cellStyle name="Normal 3 4 2 2 7 2 2 2 3" xfId="32702" xr:uid="{00000000-0005-0000-0000-0000E67B0000}"/>
    <cellStyle name="Normal 3 4 2 2 7 2 2 3" xfId="32703" xr:uid="{00000000-0005-0000-0000-0000E77B0000}"/>
    <cellStyle name="Normal 3 4 2 2 7 2 2 3 2" xfId="32704" xr:uid="{00000000-0005-0000-0000-0000E87B0000}"/>
    <cellStyle name="Normal 3 4 2 2 7 2 2 4" xfId="32705" xr:uid="{00000000-0005-0000-0000-0000E97B0000}"/>
    <cellStyle name="Normal 3 4 2 2 7 2 3" xfId="32706" xr:uid="{00000000-0005-0000-0000-0000EA7B0000}"/>
    <cellStyle name="Normal 3 4 2 2 7 2 3 2" xfId="32707" xr:uid="{00000000-0005-0000-0000-0000EB7B0000}"/>
    <cellStyle name="Normal 3 4 2 2 7 2 3 2 2" xfId="32708" xr:uid="{00000000-0005-0000-0000-0000EC7B0000}"/>
    <cellStyle name="Normal 3 4 2 2 7 2 3 3" xfId="32709" xr:uid="{00000000-0005-0000-0000-0000ED7B0000}"/>
    <cellStyle name="Normal 3 4 2 2 7 2 4" xfId="32710" xr:uid="{00000000-0005-0000-0000-0000EE7B0000}"/>
    <cellStyle name="Normal 3 4 2 2 7 2 4 2" xfId="32711" xr:uid="{00000000-0005-0000-0000-0000EF7B0000}"/>
    <cellStyle name="Normal 3 4 2 2 7 2 5" xfId="32712" xr:uid="{00000000-0005-0000-0000-0000F07B0000}"/>
    <cellStyle name="Normal 3 4 2 2 7 3" xfId="32713" xr:uid="{00000000-0005-0000-0000-0000F17B0000}"/>
    <cellStyle name="Normal 3 4 2 2 7 3 2" xfId="32714" xr:uid="{00000000-0005-0000-0000-0000F27B0000}"/>
    <cellStyle name="Normal 3 4 2 2 7 3 2 2" xfId="32715" xr:uid="{00000000-0005-0000-0000-0000F37B0000}"/>
    <cellStyle name="Normal 3 4 2 2 7 3 2 2 2" xfId="32716" xr:uid="{00000000-0005-0000-0000-0000F47B0000}"/>
    <cellStyle name="Normal 3 4 2 2 7 3 2 3" xfId="32717" xr:uid="{00000000-0005-0000-0000-0000F57B0000}"/>
    <cellStyle name="Normal 3 4 2 2 7 3 3" xfId="32718" xr:uid="{00000000-0005-0000-0000-0000F67B0000}"/>
    <cellStyle name="Normal 3 4 2 2 7 3 3 2" xfId="32719" xr:uid="{00000000-0005-0000-0000-0000F77B0000}"/>
    <cellStyle name="Normal 3 4 2 2 7 3 4" xfId="32720" xr:uid="{00000000-0005-0000-0000-0000F87B0000}"/>
    <cellStyle name="Normal 3 4 2 2 7 4" xfId="32721" xr:uid="{00000000-0005-0000-0000-0000F97B0000}"/>
    <cellStyle name="Normal 3 4 2 2 7 4 2" xfId="32722" xr:uid="{00000000-0005-0000-0000-0000FA7B0000}"/>
    <cellStyle name="Normal 3 4 2 2 7 4 2 2" xfId="32723" xr:uid="{00000000-0005-0000-0000-0000FB7B0000}"/>
    <cellStyle name="Normal 3 4 2 2 7 4 3" xfId="32724" xr:uid="{00000000-0005-0000-0000-0000FC7B0000}"/>
    <cellStyle name="Normal 3 4 2 2 7 5" xfId="32725" xr:uid="{00000000-0005-0000-0000-0000FD7B0000}"/>
    <cellStyle name="Normal 3 4 2 2 7 5 2" xfId="32726" xr:uid="{00000000-0005-0000-0000-0000FE7B0000}"/>
    <cellStyle name="Normal 3 4 2 2 7 6" xfId="32727" xr:uid="{00000000-0005-0000-0000-0000FF7B0000}"/>
    <cellStyle name="Normal 3 4 2 2 8" xfId="32728" xr:uid="{00000000-0005-0000-0000-0000007C0000}"/>
    <cellStyle name="Normal 3 4 2 2 8 2" xfId="32729" xr:uid="{00000000-0005-0000-0000-0000017C0000}"/>
    <cellStyle name="Normal 3 4 2 2 8 2 2" xfId="32730" xr:uid="{00000000-0005-0000-0000-0000027C0000}"/>
    <cellStyle name="Normal 3 4 2 2 8 2 2 2" xfId="32731" xr:uid="{00000000-0005-0000-0000-0000037C0000}"/>
    <cellStyle name="Normal 3 4 2 2 8 2 2 2 2" xfId="32732" xr:uid="{00000000-0005-0000-0000-0000047C0000}"/>
    <cellStyle name="Normal 3 4 2 2 8 2 2 2 2 2" xfId="32733" xr:uid="{00000000-0005-0000-0000-0000057C0000}"/>
    <cellStyle name="Normal 3 4 2 2 8 2 2 2 3" xfId="32734" xr:uid="{00000000-0005-0000-0000-0000067C0000}"/>
    <cellStyle name="Normal 3 4 2 2 8 2 2 3" xfId="32735" xr:uid="{00000000-0005-0000-0000-0000077C0000}"/>
    <cellStyle name="Normal 3 4 2 2 8 2 2 3 2" xfId="32736" xr:uid="{00000000-0005-0000-0000-0000087C0000}"/>
    <cellStyle name="Normal 3 4 2 2 8 2 2 4" xfId="32737" xr:uid="{00000000-0005-0000-0000-0000097C0000}"/>
    <cellStyle name="Normal 3 4 2 2 8 2 3" xfId="32738" xr:uid="{00000000-0005-0000-0000-00000A7C0000}"/>
    <cellStyle name="Normal 3 4 2 2 8 2 3 2" xfId="32739" xr:uid="{00000000-0005-0000-0000-00000B7C0000}"/>
    <cellStyle name="Normal 3 4 2 2 8 2 3 2 2" xfId="32740" xr:uid="{00000000-0005-0000-0000-00000C7C0000}"/>
    <cellStyle name="Normal 3 4 2 2 8 2 3 3" xfId="32741" xr:uid="{00000000-0005-0000-0000-00000D7C0000}"/>
    <cellStyle name="Normal 3 4 2 2 8 2 4" xfId="32742" xr:uid="{00000000-0005-0000-0000-00000E7C0000}"/>
    <cellStyle name="Normal 3 4 2 2 8 2 4 2" xfId="32743" xr:uid="{00000000-0005-0000-0000-00000F7C0000}"/>
    <cellStyle name="Normal 3 4 2 2 8 2 5" xfId="32744" xr:uid="{00000000-0005-0000-0000-0000107C0000}"/>
    <cellStyle name="Normal 3 4 2 2 8 3" xfId="32745" xr:uid="{00000000-0005-0000-0000-0000117C0000}"/>
    <cellStyle name="Normal 3 4 2 2 8 3 2" xfId="32746" xr:uid="{00000000-0005-0000-0000-0000127C0000}"/>
    <cellStyle name="Normal 3 4 2 2 8 3 2 2" xfId="32747" xr:uid="{00000000-0005-0000-0000-0000137C0000}"/>
    <cellStyle name="Normal 3 4 2 2 8 3 2 2 2" xfId="32748" xr:uid="{00000000-0005-0000-0000-0000147C0000}"/>
    <cellStyle name="Normal 3 4 2 2 8 3 2 3" xfId="32749" xr:uid="{00000000-0005-0000-0000-0000157C0000}"/>
    <cellStyle name="Normal 3 4 2 2 8 3 3" xfId="32750" xr:uid="{00000000-0005-0000-0000-0000167C0000}"/>
    <cellStyle name="Normal 3 4 2 2 8 3 3 2" xfId="32751" xr:uid="{00000000-0005-0000-0000-0000177C0000}"/>
    <cellStyle name="Normal 3 4 2 2 8 3 4" xfId="32752" xr:uid="{00000000-0005-0000-0000-0000187C0000}"/>
    <cellStyle name="Normal 3 4 2 2 8 4" xfId="32753" xr:uid="{00000000-0005-0000-0000-0000197C0000}"/>
    <cellStyle name="Normal 3 4 2 2 8 4 2" xfId="32754" xr:uid="{00000000-0005-0000-0000-00001A7C0000}"/>
    <cellStyle name="Normal 3 4 2 2 8 4 2 2" xfId="32755" xr:uid="{00000000-0005-0000-0000-00001B7C0000}"/>
    <cellStyle name="Normal 3 4 2 2 8 4 3" xfId="32756" xr:uid="{00000000-0005-0000-0000-00001C7C0000}"/>
    <cellStyle name="Normal 3 4 2 2 8 5" xfId="32757" xr:uid="{00000000-0005-0000-0000-00001D7C0000}"/>
    <cellStyle name="Normal 3 4 2 2 8 5 2" xfId="32758" xr:uid="{00000000-0005-0000-0000-00001E7C0000}"/>
    <cellStyle name="Normal 3 4 2 2 8 6" xfId="32759" xr:uid="{00000000-0005-0000-0000-00001F7C0000}"/>
    <cellStyle name="Normal 3 4 2 2 9" xfId="32760" xr:uid="{00000000-0005-0000-0000-0000207C0000}"/>
    <cellStyle name="Normal 3 4 2 2 9 2" xfId="32761" xr:uid="{00000000-0005-0000-0000-0000217C0000}"/>
    <cellStyle name="Normal 3 4 2 2 9 2 2" xfId="32762" xr:uid="{00000000-0005-0000-0000-0000227C0000}"/>
    <cellStyle name="Normal 3 4 2 2 9 2 2 2" xfId="32763" xr:uid="{00000000-0005-0000-0000-0000237C0000}"/>
    <cellStyle name="Normal 3 4 2 2 9 2 2 2 2" xfId="32764" xr:uid="{00000000-0005-0000-0000-0000247C0000}"/>
    <cellStyle name="Normal 3 4 2 2 9 2 2 3" xfId="32765" xr:uid="{00000000-0005-0000-0000-0000257C0000}"/>
    <cellStyle name="Normal 3 4 2 2 9 2 3" xfId="32766" xr:uid="{00000000-0005-0000-0000-0000267C0000}"/>
    <cellStyle name="Normal 3 4 2 2 9 2 3 2" xfId="32767" xr:uid="{00000000-0005-0000-0000-0000277C0000}"/>
    <cellStyle name="Normal 3 4 2 2 9 2 4" xfId="32768" xr:uid="{00000000-0005-0000-0000-0000287C0000}"/>
    <cellStyle name="Normal 3 4 2 2 9 3" xfId="32769" xr:uid="{00000000-0005-0000-0000-0000297C0000}"/>
    <cellStyle name="Normal 3 4 2 2 9 3 2" xfId="32770" xr:uid="{00000000-0005-0000-0000-00002A7C0000}"/>
    <cellStyle name="Normal 3 4 2 2 9 3 2 2" xfId="32771" xr:uid="{00000000-0005-0000-0000-00002B7C0000}"/>
    <cellStyle name="Normal 3 4 2 2 9 3 3" xfId="32772" xr:uid="{00000000-0005-0000-0000-00002C7C0000}"/>
    <cellStyle name="Normal 3 4 2 2 9 4" xfId="32773" xr:uid="{00000000-0005-0000-0000-00002D7C0000}"/>
    <cellStyle name="Normal 3 4 2 2 9 4 2" xfId="32774" xr:uid="{00000000-0005-0000-0000-00002E7C0000}"/>
    <cellStyle name="Normal 3 4 2 2 9 5" xfId="32775" xr:uid="{00000000-0005-0000-0000-00002F7C0000}"/>
    <cellStyle name="Normal 3 4 2 2_T-straight with PEDs adjustor" xfId="32776" xr:uid="{00000000-0005-0000-0000-0000307C0000}"/>
    <cellStyle name="Normal 3 4 2 3" xfId="1292" xr:uid="{00000000-0005-0000-0000-0000317C0000}"/>
    <cellStyle name="Normal 3 4 2 3 10" xfId="32777" xr:uid="{00000000-0005-0000-0000-0000327C0000}"/>
    <cellStyle name="Normal 3 4 2 3 11" xfId="32778" xr:uid="{00000000-0005-0000-0000-0000337C0000}"/>
    <cellStyle name="Normal 3 4 2 3 2" xfId="32779" xr:uid="{00000000-0005-0000-0000-0000347C0000}"/>
    <cellStyle name="Normal 3 4 2 3 2 10" xfId="32780" xr:uid="{00000000-0005-0000-0000-0000357C0000}"/>
    <cellStyle name="Normal 3 4 2 3 2 2" xfId="32781" xr:uid="{00000000-0005-0000-0000-0000367C0000}"/>
    <cellStyle name="Normal 3 4 2 3 2 2 2" xfId="32782" xr:uid="{00000000-0005-0000-0000-0000377C0000}"/>
    <cellStyle name="Normal 3 4 2 3 2 2 2 2" xfId="32783" xr:uid="{00000000-0005-0000-0000-0000387C0000}"/>
    <cellStyle name="Normal 3 4 2 3 2 2 2 2 2" xfId="32784" xr:uid="{00000000-0005-0000-0000-0000397C0000}"/>
    <cellStyle name="Normal 3 4 2 3 2 2 2 2 2 2" xfId="32785" xr:uid="{00000000-0005-0000-0000-00003A7C0000}"/>
    <cellStyle name="Normal 3 4 2 3 2 2 2 2 2 2 2" xfId="32786" xr:uid="{00000000-0005-0000-0000-00003B7C0000}"/>
    <cellStyle name="Normal 3 4 2 3 2 2 2 2 2 3" xfId="32787" xr:uid="{00000000-0005-0000-0000-00003C7C0000}"/>
    <cellStyle name="Normal 3 4 2 3 2 2 2 2 3" xfId="32788" xr:uid="{00000000-0005-0000-0000-00003D7C0000}"/>
    <cellStyle name="Normal 3 4 2 3 2 2 2 2 3 2" xfId="32789" xr:uid="{00000000-0005-0000-0000-00003E7C0000}"/>
    <cellStyle name="Normal 3 4 2 3 2 2 2 2 4" xfId="32790" xr:uid="{00000000-0005-0000-0000-00003F7C0000}"/>
    <cellStyle name="Normal 3 4 2 3 2 2 2 3" xfId="32791" xr:uid="{00000000-0005-0000-0000-0000407C0000}"/>
    <cellStyle name="Normal 3 4 2 3 2 2 2 3 2" xfId="32792" xr:uid="{00000000-0005-0000-0000-0000417C0000}"/>
    <cellStyle name="Normal 3 4 2 3 2 2 2 3 2 2" xfId="32793" xr:uid="{00000000-0005-0000-0000-0000427C0000}"/>
    <cellStyle name="Normal 3 4 2 3 2 2 2 3 3" xfId="32794" xr:uid="{00000000-0005-0000-0000-0000437C0000}"/>
    <cellStyle name="Normal 3 4 2 3 2 2 2 4" xfId="32795" xr:uid="{00000000-0005-0000-0000-0000447C0000}"/>
    <cellStyle name="Normal 3 4 2 3 2 2 2 4 2" xfId="32796" xr:uid="{00000000-0005-0000-0000-0000457C0000}"/>
    <cellStyle name="Normal 3 4 2 3 2 2 2 5" xfId="32797" xr:uid="{00000000-0005-0000-0000-0000467C0000}"/>
    <cellStyle name="Normal 3 4 2 3 2 2 3" xfId="32798" xr:uid="{00000000-0005-0000-0000-0000477C0000}"/>
    <cellStyle name="Normal 3 4 2 3 2 2 3 2" xfId="32799" xr:uid="{00000000-0005-0000-0000-0000487C0000}"/>
    <cellStyle name="Normal 3 4 2 3 2 2 3 2 2" xfId="32800" xr:uid="{00000000-0005-0000-0000-0000497C0000}"/>
    <cellStyle name="Normal 3 4 2 3 2 2 3 2 2 2" xfId="32801" xr:uid="{00000000-0005-0000-0000-00004A7C0000}"/>
    <cellStyle name="Normal 3 4 2 3 2 2 3 2 3" xfId="32802" xr:uid="{00000000-0005-0000-0000-00004B7C0000}"/>
    <cellStyle name="Normal 3 4 2 3 2 2 3 3" xfId="32803" xr:uid="{00000000-0005-0000-0000-00004C7C0000}"/>
    <cellStyle name="Normal 3 4 2 3 2 2 3 3 2" xfId="32804" xr:uid="{00000000-0005-0000-0000-00004D7C0000}"/>
    <cellStyle name="Normal 3 4 2 3 2 2 3 4" xfId="32805" xr:uid="{00000000-0005-0000-0000-00004E7C0000}"/>
    <cellStyle name="Normal 3 4 2 3 2 2 4" xfId="32806" xr:uid="{00000000-0005-0000-0000-00004F7C0000}"/>
    <cellStyle name="Normal 3 4 2 3 2 2 4 2" xfId="32807" xr:uid="{00000000-0005-0000-0000-0000507C0000}"/>
    <cellStyle name="Normal 3 4 2 3 2 2 4 2 2" xfId="32808" xr:uid="{00000000-0005-0000-0000-0000517C0000}"/>
    <cellStyle name="Normal 3 4 2 3 2 2 4 2 2 2" xfId="32809" xr:uid="{00000000-0005-0000-0000-0000527C0000}"/>
    <cellStyle name="Normal 3 4 2 3 2 2 4 2 3" xfId="32810" xr:uid="{00000000-0005-0000-0000-0000537C0000}"/>
    <cellStyle name="Normal 3 4 2 3 2 2 4 3" xfId="32811" xr:uid="{00000000-0005-0000-0000-0000547C0000}"/>
    <cellStyle name="Normal 3 4 2 3 2 2 4 3 2" xfId="32812" xr:uid="{00000000-0005-0000-0000-0000557C0000}"/>
    <cellStyle name="Normal 3 4 2 3 2 2 4 4" xfId="32813" xr:uid="{00000000-0005-0000-0000-0000567C0000}"/>
    <cellStyle name="Normal 3 4 2 3 2 2 5" xfId="32814" xr:uid="{00000000-0005-0000-0000-0000577C0000}"/>
    <cellStyle name="Normal 3 4 2 3 2 2 5 2" xfId="32815" xr:uid="{00000000-0005-0000-0000-0000587C0000}"/>
    <cellStyle name="Normal 3 4 2 3 2 2 5 2 2" xfId="32816" xr:uid="{00000000-0005-0000-0000-0000597C0000}"/>
    <cellStyle name="Normal 3 4 2 3 2 2 5 3" xfId="32817" xr:uid="{00000000-0005-0000-0000-00005A7C0000}"/>
    <cellStyle name="Normal 3 4 2 3 2 2 6" xfId="32818" xr:uid="{00000000-0005-0000-0000-00005B7C0000}"/>
    <cellStyle name="Normal 3 4 2 3 2 2 6 2" xfId="32819" xr:uid="{00000000-0005-0000-0000-00005C7C0000}"/>
    <cellStyle name="Normal 3 4 2 3 2 2 7" xfId="32820" xr:uid="{00000000-0005-0000-0000-00005D7C0000}"/>
    <cellStyle name="Normal 3 4 2 3 2 2 7 2" xfId="32821" xr:uid="{00000000-0005-0000-0000-00005E7C0000}"/>
    <cellStyle name="Normal 3 4 2 3 2 2 8" xfId="32822" xr:uid="{00000000-0005-0000-0000-00005F7C0000}"/>
    <cellStyle name="Normal 3 4 2 3 2 3" xfId="32823" xr:uid="{00000000-0005-0000-0000-0000607C0000}"/>
    <cellStyle name="Normal 3 4 2 3 2 3 2" xfId="32824" xr:uid="{00000000-0005-0000-0000-0000617C0000}"/>
    <cellStyle name="Normal 3 4 2 3 2 3 2 2" xfId="32825" xr:uid="{00000000-0005-0000-0000-0000627C0000}"/>
    <cellStyle name="Normal 3 4 2 3 2 3 2 2 2" xfId="32826" xr:uid="{00000000-0005-0000-0000-0000637C0000}"/>
    <cellStyle name="Normal 3 4 2 3 2 3 2 2 2 2" xfId="32827" xr:uid="{00000000-0005-0000-0000-0000647C0000}"/>
    <cellStyle name="Normal 3 4 2 3 2 3 2 2 3" xfId="32828" xr:uid="{00000000-0005-0000-0000-0000657C0000}"/>
    <cellStyle name="Normal 3 4 2 3 2 3 2 3" xfId="32829" xr:uid="{00000000-0005-0000-0000-0000667C0000}"/>
    <cellStyle name="Normal 3 4 2 3 2 3 2 3 2" xfId="32830" xr:uid="{00000000-0005-0000-0000-0000677C0000}"/>
    <cellStyle name="Normal 3 4 2 3 2 3 2 4" xfId="32831" xr:uid="{00000000-0005-0000-0000-0000687C0000}"/>
    <cellStyle name="Normal 3 4 2 3 2 3 3" xfId="32832" xr:uid="{00000000-0005-0000-0000-0000697C0000}"/>
    <cellStyle name="Normal 3 4 2 3 2 3 3 2" xfId="32833" xr:uid="{00000000-0005-0000-0000-00006A7C0000}"/>
    <cellStyle name="Normal 3 4 2 3 2 3 3 2 2" xfId="32834" xr:uid="{00000000-0005-0000-0000-00006B7C0000}"/>
    <cellStyle name="Normal 3 4 2 3 2 3 3 3" xfId="32835" xr:uid="{00000000-0005-0000-0000-00006C7C0000}"/>
    <cellStyle name="Normal 3 4 2 3 2 3 4" xfId="32836" xr:uid="{00000000-0005-0000-0000-00006D7C0000}"/>
    <cellStyle name="Normal 3 4 2 3 2 3 4 2" xfId="32837" xr:uid="{00000000-0005-0000-0000-00006E7C0000}"/>
    <cellStyle name="Normal 3 4 2 3 2 3 5" xfId="32838" xr:uid="{00000000-0005-0000-0000-00006F7C0000}"/>
    <cellStyle name="Normal 3 4 2 3 2 4" xfId="32839" xr:uid="{00000000-0005-0000-0000-0000707C0000}"/>
    <cellStyle name="Normal 3 4 2 3 2 4 2" xfId="32840" xr:uid="{00000000-0005-0000-0000-0000717C0000}"/>
    <cellStyle name="Normal 3 4 2 3 2 4 2 2" xfId="32841" xr:uid="{00000000-0005-0000-0000-0000727C0000}"/>
    <cellStyle name="Normal 3 4 2 3 2 4 2 2 2" xfId="32842" xr:uid="{00000000-0005-0000-0000-0000737C0000}"/>
    <cellStyle name="Normal 3 4 2 3 2 4 2 3" xfId="32843" xr:uid="{00000000-0005-0000-0000-0000747C0000}"/>
    <cellStyle name="Normal 3 4 2 3 2 4 3" xfId="32844" xr:uid="{00000000-0005-0000-0000-0000757C0000}"/>
    <cellStyle name="Normal 3 4 2 3 2 4 3 2" xfId="32845" xr:uid="{00000000-0005-0000-0000-0000767C0000}"/>
    <cellStyle name="Normal 3 4 2 3 2 4 4" xfId="32846" xr:uid="{00000000-0005-0000-0000-0000777C0000}"/>
    <cellStyle name="Normal 3 4 2 3 2 5" xfId="32847" xr:uid="{00000000-0005-0000-0000-0000787C0000}"/>
    <cellStyle name="Normal 3 4 2 3 2 5 2" xfId="32848" xr:uid="{00000000-0005-0000-0000-0000797C0000}"/>
    <cellStyle name="Normal 3 4 2 3 2 5 2 2" xfId="32849" xr:uid="{00000000-0005-0000-0000-00007A7C0000}"/>
    <cellStyle name="Normal 3 4 2 3 2 5 2 2 2" xfId="32850" xr:uid="{00000000-0005-0000-0000-00007B7C0000}"/>
    <cellStyle name="Normal 3 4 2 3 2 5 2 3" xfId="32851" xr:uid="{00000000-0005-0000-0000-00007C7C0000}"/>
    <cellStyle name="Normal 3 4 2 3 2 5 3" xfId="32852" xr:uid="{00000000-0005-0000-0000-00007D7C0000}"/>
    <cellStyle name="Normal 3 4 2 3 2 5 3 2" xfId="32853" xr:uid="{00000000-0005-0000-0000-00007E7C0000}"/>
    <cellStyle name="Normal 3 4 2 3 2 5 4" xfId="32854" xr:uid="{00000000-0005-0000-0000-00007F7C0000}"/>
    <cellStyle name="Normal 3 4 2 3 2 6" xfId="32855" xr:uid="{00000000-0005-0000-0000-0000807C0000}"/>
    <cellStyle name="Normal 3 4 2 3 2 6 2" xfId="32856" xr:uid="{00000000-0005-0000-0000-0000817C0000}"/>
    <cellStyle name="Normal 3 4 2 3 2 6 2 2" xfId="32857" xr:uid="{00000000-0005-0000-0000-0000827C0000}"/>
    <cellStyle name="Normal 3 4 2 3 2 6 3" xfId="32858" xr:uid="{00000000-0005-0000-0000-0000837C0000}"/>
    <cellStyle name="Normal 3 4 2 3 2 7" xfId="32859" xr:uid="{00000000-0005-0000-0000-0000847C0000}"/>
    <cellStyle name="Normal 3 4 2 3 2 7 2" xfId="32860" xr:uid="{00000000-0005-0000-0000-0000857C0000}"/>
    <cellStyle name="Normal 3 4 2 3 2 8" xfId="32861" xr:uid="{00000000-0005-0000-0000-0000867C0000}"/>
    <cellStyle name="Normal 3 4 2 3 2 8 2" xfId="32862" xr:uid="{00000000-0005-0000-0000-0000877C0000}"/>
    <cellStyle name="Normal 3 4 2 3 2 9" xfId="32863" xr:uid="{00000000-0005-0000-0000-0000887C0000}"/>
    <cellStyle name="Normal 3 4 2 3 3" xfId="32864" xr:uid="{00000000-0005-0000-0000-0000897C0000}"/>
    <cellStyle name="Normal 3 4 2 3 3 2" xfId="32865" xr:uid="{00000000-0005-0000-0000-00008A7C0000}"/>
    <cellStyle name="Normal 3 4 2 3 3 2 2" xfId="32866" xr:uid="{00000000-0005-0000-0000-00008B7C0000}"/>
    <cellStyle name="Normal 3 4 2 3 3 2 2 2" xfId="32867" xr:uid="{00000000-0005-0000-0000-00008C7C0000}"/>
    <cellStyle name="Normal 3 4 2 3 3 2 2 2 2" xfId="32868" xr:uid="{00000000-0005-0000-0000-00008D7C0000}"/>
    <cellStyle name="Normal 3 4 2 3 3 2 2 2 2 2" xfId="32869" xr:uid="{00000000-0005-0000-0000-00008E7C0000}"/>
    <cellStyle name="Normal 3 4 2 3 3 2 2 2 3" xfId="32870" xr:uid="{00000000-0005-0000-0000-00008F7C0000}"/>
    <cellStyle name="Normal 3 4 2 3 3 2 2 3" xfId="32871" xr:uid="{00000000-0005-0000-0000-0000907C0000}"/>
    <cellStyle name="Normal 3 4 2 3 3 2 2 3 2" xfId="32872" xr:uid="{00000000-0005-0000-0000-0000917C0000}"/>
    <cellStyle name="Normal 3 4 2 3 3 2 2 4" xfId="32873" xr:uid="{00000000-0005-0000-0000-0000927C0000}"/>
    <cellStyle name="Normal 3 4 2 3 3 2 3" xfId="32874" xr:uid="{00000000-0005-0000-0000-0000937C0000}"/>
    <cellStyle name="Normal 3 4 2 3 3 2 3 2" xfId="32875" xr:uid="{00000000-0005-0000-0000-0000947C0000}"/>
    <cellStyle name="Normal 3 4 2 3 3 2 3 2 2" xfId="32876" xr:uid="{00000000-0005-0000-0000-0000957C0000}"/>
    <cellStyle name="Normal 3 4 2 3 3 2 3 3" xfId="32877" xr:uid="{00000000-0005-0000-0000-0000967C0000}"/>
    <cellStyle name="Normal 3 4 2 3 3 2 4" xfId="32878" xr:uid="{00000000-0005-0000-0000-0000977C0000}"/>
    <cellStyle name="Normal 3 4 2 3 3 2 4 2" xfId="32879" xr:uid="{00000000-0005-0000-0000-0000987C0000}"/>
    <cellStyle name="Normal 3 4 2 3 3 2 5" xfId="32880" xr:uid="{00000000-0005-0000-0000-0000997C0000}"/>
    <cellStyle name="Normal 3 4 2 3 3 3" xfId="32881" xr:uid="{00000000-0005-0000-0000-00009A7C0000}"/>
    <cellStyle name="Normal 3 4 2 3 3 3 2" xfId="32882" xr:uid="{00000000-0005-0000-0000-00009B7C0000}"/>
    <cellStyle name="Normal 3 4 2 3 3 3 2 2" xfId="32883" xr:uid="{00000000-0005-0000-0000-00009C7C0000}"/>
    <cellStyle name="Normal 3 4 2 3 3 3 2 2 2" xfId="32884" xr:uid="{00000000-0005-0000-0000-00009D7C0000}"/>
    <cellStyle name="Normal 3 4 2 3 3 3 2 3" xfId="32885" xr:uid="{00000000-0005-0000-0000-00009E7C0000}"/>
    <cellStyle name="Normal 3 4 2 3 3 3 3" xfId="32886" xr:uid="{00000000-0005-0000-0000-00009F7C0000}"/>
    <cellStyle name="Normal 3 4 2 3 3 3 3 2" xfId="32887" xr:uid="{00000000-0005-0000-0000-0000A07C0000}"/>
    <cellStyle name="Normal 3 4 2 3 3 3 4" xfId="32888" xr:uid="{00000000-0005-0000-0000-0000A17C0000}"/>
    <cellStyle name="Normal 3 4 2 3 3 4" xfId="32889" xr:uid="{00000000-0005-0000-0000-0000A27C0000}"/>
    <cellStyle name="Normal 3 4 2 3 3 4 2" xfId="32890" xr:uid="{00000000-0005-0000-0000-0000A37C0000}"/>
    <cellStyle name="Normal 3 4 2 3 3 4 2 2" xfId="32891" xr:uid="{00000000-0005-0000-0000-0000A47C0000}"/>
    <cellStyle name="Normal 3 4 2 3 3 4 2 2 2" xfId="32892" xr:uid="{00000000-0005-0000-0000-0000A57C0000}"/>
    <cellStyle name="Normal 3 4 2 3 3 4 2 3" xfId="32893" xr:uid="{00000000-0005-0000-0000-0000A67C0000}"/>
    <cellStyle name="Normal 3 4 2 3 3 4 3" xfId="32894" xr:uid="{00000000-0005-0000-0000-0000A77C0000}"/>
    <cellStyle name="Normal 3 4 2 3 3 4 3 2" xfId="32895" xr:uid="{00000000-0005-0000-0000-0000A87C0000}"/>
    <cellStyle name="Normal 3 4 2 3 3 4 4" xfId="32896" xr:uid="{00000000-0005-0000-0000-0000A97C0000}"/>
    <cellStyle name="Normal 3 4 2 3 3 5" xfId="32897" xr:uid="{00000000-0005-0000-0000-0000AA7C0000}"/>
    <cellStyle name="Normal 3 4 2 3 3 5 2" xfId="32898" xr:uid="{00000000-0005-0000-0000-0000AB7C0000}"/>
    <cellStyle name="Normal 3 4 2 3 3 5 2 2" xfId="32899" xr:uid="{00000000-0005-0000-0000-0000AC7C0000}"/>
    <cellStyle name="Normal 3 4 2 3 3 5 3" xfId="32900" xr:uid="{00000000-0005-0000-0000-0000AD7C0000}"/>
    <cellStyle name="Normal 3 4 2 3 3 6" xfId="32901" xr:uid="{00000000-0005-0000-0000-0000AE7C0000}"/>
    <cellStyle name="Normal 3 4 2 3 3 6 2" xfId="32902" xr:uid="{00000000-0005-0000-0000-0000AF7C0000}"/>
    <cellStyle name="Normal 3 4 2 3 3 7" xfId="32903" xr:uid="{00000000-0005-0000-0000-0000B07C0000}"/>
    <cellStyle name="Normal 3 4 2 3 3 7 2" xfId="32904" xr:uid="{00000000-0005-0000-0000-0000B17C0000}"/>
    <cellStyle name="Normal 3 4 2 3 3 8" xfId="32905" xr:uid="{00000000-0005-0000-0000-0000B27C0000}"/>
    <cellStyle name="Normal 3 4 2 3 4" xfId="32906" xr:uid="{00000000-0005-0000-0000-0000B37C0000}"/>
    <cellStyle name="Normal 3 4 2 3 4 2" xfId="32907" xr:uid="{00000000-0005-0000-0000-0000B47C0000}"/>
    <cellStyle name="Normal 3 4 2 3 4 2 2" xfId="32908" xr:uid="{00000000-0005-0000-0000-0000B57C0000}"/>
    <cellStyle name="Normal 3 4 2 3 4 2 2 2" xfId="32909" xr:uid="{00000000-0005-0000-0000-0000B67C0000}"/>
    <cellStyle name="Normal 3 4 2 3 4 2 2 2 2" xfId="32910" xr:uid="{00000000-0005-0000-0000-0000B77C0000}"/>
    <cellStyle name="Normal 3 4 2 3 4 2 2 3" xfId="32911" xr:uid="{00000000-0005-0000-0000-0000B87C0000}"/>
    <cellStyle name="Normal 3 4 2 3 4 2 3" xfId="32912" xr:uid="{00000000-0005-0000-0000-0000B97C0000}"/>
    <cellStyle name="Normal 3 4 2 3 4 2 3 2" xfId="32913" xr:uid="{00000000-0005-0000-0000-0000BA7C0000}"/>
    <cellStyle name="Normal 3 4 2 3 4 2 4" xfId="32914" xr:uid="{00000000-0005-0000-0000-0000BB7C0000}"/>
    <cellStyle name="Normal 3 4 2 3 4 3" xfId="32915" xr:uid="{00000000-0005-0000-0000-0000BC7C0000}"/>
    <cellStyle name="Normal 3 4 2 3 4 3 2" xfId="32916" xr:uid="{00000000-0005-0000-0000-0000BD7C0000}"/>
    <cellStyle name="Normal 3 4 2 3 4 3 2 2" xfId="32917" xr:uid="{00000000-0005-0000-0000-0000BE7C0000}"/>
    <cellStyle name="Normal 3 4 2 3 4 3 3" xfId="32918" xr:uid="{00000000-0005-0000-0000-0000BF7C0000}"/>
    <cellStyle name="Normal 3 4 2 3 4 4" xfId="32919" xr:uid="{00000000-0005-0000-0000-0000C07C0000}"/>
    <cellStyle name="Normal 3 4 2 3 4 4 2" xfId="32920" xr:uid="{00000000-0005-0000-0000-0000C17C0000}"/>
    <cellStyle name="Normal 3 4 2 3 4 5" xfId="32921" xr:uid="{00000000-0005-0000-0000-0000C27C0000}"/>
    <cellStyle name="Normal 3 4 2 3 5" xfId="32922" xr:uid="{00000000-0005-0000-0000-0000C37C0000}"/>
    <cellStyle name="Normal 3 4 2 3 5 2" xfId="32923" xr:uid="{00000000-0005-0000-0000-0000C47C0000}"/>
    <cellStyle name="Normal 3 4 2 3 5 2 2" xfId="32924" xr:uid="{00000000-0005-0000-0000-0000C57C0000}"/>
    <cellStyle name="Normal 3 4 2 3 5 2 2 2" xfId="32925" xr:uid="{00000000-0005-0000-0000-0000C67C0000}"/>
    <cellStyle name="Normal 3 4 2 3 5 2 3" xfId="32926" xr:uid="{00000000-0005-0000-0000-0000C77C0000}"/>
    <cellStyle name="Normal 3 4 2 3 5 3" xfId="32927" xr:uid="{00000000-0005-0000-0000-0000C87C0000}"/>
    <cellStyle name="Normal 3 4 2 3 5 3 2" xfId="32928" xr:uid="{00000000-0005-0000-0000-0000C97C0000}"/>
    <cellStyle name="Normal 3 4 2 3 5 4" xfId="32929" xr:uid="{00000000-0005-0000-0000-0000CA7C0000}"/>
    <cellStyle name="Normal 3 4 2 3 6" xfId="32930" xr:uid="{00000000-0005-0000-0000-0000CB7C0000}"/>
    <cellStyle name="Normal 3 4 2 3 6 2" xfId="32931" xr:uid="{00000000-0005-0000-0000-0000CC7C0000}"/>
    <cellStyle name="Normal 3 4 2 3 6 2 2" xfId="32932" xr:uid="{00000000-0005-0000-0000-0000CD7C0000}"/>
    <cellStyle name="Normal 3 4 2 3 6 2 2 2" xfId="32933" xr:uid="{00000000-0005-0000-0000-0000CE7C0000}"/>
    <cellStyle name="Normal 3 4 2 3 6 2 3" xfId="32934" xr:uid="{00000000-0005-0000-0000-0000CF7C0000}"/>
    <cellStyle name="Normal 3 4 2 3 6 3" xfId="32935" xr:uid="{00000000-0005-0000-0000-0000D07C0000}"/>
    <cellStyle name="Normal 3 4 2 3 6 3 2" xfId="32936" xr:uid="{00000000-0005-0000-0000-0000D17C0000}"/>
    <cellStyle name="Normal 3 4 2 3 6 4" xfId="32937" xr:uid="{00000000-0005-0000-0000-0000D27C0000}"/>
    <cellStyle name="Normal 3 4 2 3 7" xfId="32938" xr:uid="{00000000-0005-0000-0000-0000D37C0000}"/>
    <cellStyle name="Normal 3 4 2 3 7 2" xfId="32939" xr:uid="{00000000-0005-0000-0000-0000D47C0000}"/>
    <cellStyle name="Normal 3 4 2 3 7 2 2" xfId="32940" xr:uid="{00000000-0005-0000-0000-0000D57C0000}"/>
    <cellStyle name="Normal 3 4 2 3 7 3" xfId="32941" xr:uid="{00000000-0005-0000-0000-0000D67C0000}"/>
    <cellStyle name="Normal 3 4 2 3 8" xfId="32942" xr:uid="{00000000-0005-0000-0000-0000D77C0000}"/>
    <cellStyle name="Normal 3 4 2 3 8 2" xfId="32943" xr:uid="{00000000-0005-0000-0000-0000D87C0000}"/>
    <cellStyle name="Normal 3 4 2 3 9" xfId="32944" xr:uid="{00000000-0005-0000-0000-0000D97C0000}"/>
    <cellStyle name="Normal 3 4 2 3 9 2" xfId="32945" xr:uid="{00000000-0005-0000-0000-0000DA7C0000}"/>
    <cellStyle name="Normal 3 4 2 4" xfId="32946" xr:uid="{00000000-0005-0000-0000-0000DB7C0000}"/>
    <cellStyle name="Normal 3 4 2 4 10" xfId="32947" xr:uid="{00000000-0005-0000-0000-0000DC7C0000}"/>
    <cellStyle name="Normal 3 4 2 4 11" xfId="32948" xr:uid="{00000000-0005-0000-0000-0000DD7C0000}"/>
    <cellStyle name="Normal 3 4 2 4 2" xfId="32949" xr:uid="{00000000-0005-0000-0000-0000DE7C0000}"/>
    <cellStyle name="Normal 3 4 2 4 2 10" xfId="32950" xr:uid="{00000000-0005-0000-0000-0000DF7C0000}"/>
    <cellStyle name="Normal 3 4 2 4 2 2" xfId="32951" xr:uid="{00000000-0005-0000-0000-0000E07C0000}"/>
    <cellStyle name="Normal 3 4 2 4 2 2 2" xfId="32952" xr:uid="{00000000-0005-0000-0000-0000E17C0000}"/>
    <cellStyle name="Normal 3 4 2 4 2 2 2 2" xfId="32953" xr:uid="{00000000-0005-0000-0000-0000E27C0000}"/>
    <cellStyle name="Normal 3 4 2 4 2 2 2 2 2" xfId="32954" xr:uid="{00000000-0005-0000-0000-0000E37C0000}"/>
    <cellStyle name="Normal 3 4 2 4 2 2 2 2 2 2" xfId="32955" xr:uid="{00000000-0005-0000-0000-0000E47C0000}"/>
    <cellStyle name="Normal 3 4 2 4 2 2 2 2 2 2 2" xfId="32956" xr:uid="{00000000-0005-0000-0000-0000E57C0000}"/>
    <cellStyle name="Normal 3 4 2 4 2 2 2 2 2 3" xfId="32957" xr:uid="{00000000-0005-0000-0000-0000E67C0000}"/>
    <cellStyle name="Normal 3 4 2 4 2 2 2 2 3" xfId="32958" xr:uid="{00000000-0005-0000-0000-0000E77C0000}"/>
    <cellStyle name="Normal 3 4 2 4 2 2 2 2 3 2" xfId="32959" xr:uid="{00000000-0005-0000-0000-0000E87C0000}"/>
    <cellStyle name="Normal 3 4 2 4 2 2 2 2 4" xfId="32960" xr:uid="{00000000-0005-0000-0000-0000E97C0000}"/>
    <cellStyle name="Normal 3 4 2 4 2 2 2 3" xfId="32961" xr:uid="{00000000-0005-0000-0000-0000EA7C0000}"/>
    <cellStyle name="Normal 3 4 2 4 2 2 2 3 2" xfId="32962" xr:uid="{00000000-0005-0000-0000-0000EB7C0000}"/>
    <cellStyle name="Normal 3 4 2 4 2 2 2 3 2 2" xfId="32963" xr:uid="{00000000-0005-0000-0000-0000EC7C0000}"/>
    <cellStyle name="Normal 3 4 2 4 2 2 2 3 3" xfId="32964" xr:uid="{00000000-0005-0000-0000-0000ED7C0000}"/>
    <cellStyle name="Normal 3 4 2 4 2 2 2 4" xfId="32965" xr:uid="{00000000-0005-0000-0000-0000EE7C0000}"/>
    <cellStyle name="Normal 3 4 2 4 2 2 2 4 2" xfId="32966" xr:uid="{00000000-0005-0000-0000-0000EF7C0000}"/>
    <cellStyle name="Normal 3 4 2 4 2 2 2 5" xfId="32967" xr:uid="{00000000-0005-0000-0000-0000F07C0000}"/>
    <cellStyle name="Normal 3 4 2 4 2 2 3" xfId="32968" xr:uid="{00000000-0005-0000-0000-0000F17C0000}"/>
    <cellStyle name="Normal 3 4 2 4 2 2 3 2" xfId="32969" xr:uid="{00000000-0005-0000-0000-0000F27C0000}"/>
    <cellStyle name="Normal 3 4 2 4 2 2 3 2 2" xfId="32970" xr:uid="{00000000-0005-0000-0000-0000F37C0000}"/>
    <cellStyle name="Normal 3 4 2 4 2 2 3 2 2 2" xfId="32971" xr:uid="{00000000-0005-0000-0000-0000F47C0000}"/>
    <cellStyle name="Normal 3 4 2 4 2 2 3 2 3" xfId="32972" xr:uid="{00000000-0005-0000-0000-0000F57C0000}"/>
    <cellStyle name="Normal 3 4 2 4 2 2 3 3" xfId="32973" xr:uid="{00000000-0005-0000-0000-0000F67C0000}"/>
    <cellStyle name="Normal 3 4 2 4 2 2 3 3 2" xfId="32974" xr:uid="{00000000-0005-0000-0000-0000F77C0000}"/>
    <cellStyle name="Normal 3 4 2 4 2 2 3 4" xfId="32975" xr:uid="{00000000-0005-0000-0000-0000F87C0000}"/>
    <cellStyle name="Normal 3 4 2 4 2 2 4" xfId="32976" xr:uid="{00000000-0005-0000-0000-0000F97C0000}"/>
    <cellStyle name="Normal 3 4 2 4 2 2 4 2" xfId="32977" xr:uid="{00000000-0005-0000-0000-0000FA7C0000}"/>
    <cellStyle name="Normal 3 4 2 4 2 2 4 2 2" xfId="32978" xr:uid="{00000000-0005-0000-0000-0000FB7C0000}"/>
    <cellStyle name="Normal 3 4 2 4 2 2 4 2 2 2" xfId="32979" xr:uid="{00000000-0005-0000-0000-0000FC7C0000}"/>
    <cellStyle name="Normal 3 4 2 4 2 2 4 2 3" xfId="32980" xr:uid="{00000000-0005-0000-0000-0000FD7C0000}"/>
    <cellStyle name="Normal 3 4 2 4 2 2 4 3" xfId="32981" xr:uid="{00000000-0005-0000-0000-0000FE7C0000}"/>
    <cellStyle name="Normal 3 4 2 4 2 2 4 3 2" xfId="32982" xr:uid="{00000000-0005-0000-0000-0000FF7C0000}"/>
    <cellStyle name="Normal 3 4 2 4 2 2 4 4" xfId="32983" xr:uid="{00000000-0005-0000-0000-0000007D0000}"/>
    <cellStyle name="Normal 3 4 2 4 2 2 5" xfId="32984" xr:uid="{00000000-0005-0000-0000-0000017D0000}"/>
    <cellStyle name="Normal 3 4 2 4 2 2 5 2" xfId="32985" xr:uid="{00000000-0005-0000-0000-0000027D0000}"/>
    <cellStyle name="Normal 3 4 2 4 2 2 5 2 2" xfId="32986" xr:uid="{00000000-0005-0000-0000-0000037D0000}"/>
    <cellStyle name="Normal 3 4 2 4 2 2 5 3" xfId="32987" xr:uid="{00000000-0005-0000-0000-0000047D0000}"/>
    <cellStyle name="Normal 3 4 2 4 2 2 6" xfId="32988" xr:uid="{00000000-0005-0000-0000-0000057D0000}"/>
    <cellStyle name="Normal 3 4 2 4 2 2 6 2" xfId="32989" xr:uid="{00000000-0005-0000-0000-0000067D0000}"/>
    <cellStyle name="Normal 3 4 2 4 2 2 7" xfId="32990" xr:uid="{00000000-0005-0000-0000-0000077D0000}"/>
    <cellStyle name="Normal 3 4 2 4 2 2 7 2" xfId="32991" xr:uid="{00000000-0005-0000-0000-0000087D0000}"/>
    <cellStyle name="Normal 3 4 2 4 2 2 8" xfId="32992" xr:uid="{00000000-0005-0000-0000-0000097D0000}"/>
    <cellStyle name="Normal 3 4 2 4 2 3" xfId="32993" xr:uid="{00000000-0005-0000-0000-00000A7D0000}"/>
    <cellStyle name="Normal 3 4 2 4 2 3 2" xfId="32994" xr:uid="{00000000-0005-0000-0000-00000B7D0000}"/>
    <cellStyle name="Normal 3 4 2 4 2 3 2 2" xfId="32995" xr:uid="{00000000-0005-0000-0000-00000C7D0000}"/>
    <cellStyle name="Normal 3 4 2 4 2 3 2 2 2" xfId="32996" xr:uid="{00000000-0005-0000-0000-00000D7D0000}"/>
    <cellStyle name="Normal 3 4 2 4 2 3 2 2 2 2" xfId="32997" xr:uid="{00000000-0005-0000-0000-00000E7D0000}"/>
    <cellStyle name="Normal 3 4 2 4 2 3 2 2 3" xfId="32998" xr:uid="{00000000-0005-0000-0000-00000F7D0000}"/>
    <cellStyle name="Normal 3 4 2 4 2 3 2 3" xfId="32999" xr:uid="{00000000-0005-0000-0000-0000107D0000}"/>
    <cellStyle name="Normal 3 4 2 4 2 3 2 3 2" xfId="33000" xr:uid="{00000000-0005-0000-0000-0000117D0000}"/>
    <cellStyle name="Normal 3 4 2 4 2 3 2 4" xfId="33001" xr:uid="{00000000-0005-0000-0000-0000127D0000}"/>
    <cellStyle name="Normal 3 4 2 4 2 3 3" xfId="33002" xr:uid="{00000000-0005-0000-0000-0000137D0000}"/>
    <cellStyle name="Normal 3 4 2 4 2 3 3 2" xfId="33003" xr:uid="{00000000-0005-0000-0000-0000147D0000}"/>
    <cellStyle name="Normal 3 4 2 4 2 3 3 2 2" xfId="33004" xr:uid="{00000000-0005-0000-0000-0000157D0000}"/>
    <cellStyle name="Normal 3 4 2 4 2 3 3 3" xfId="33005" xr:uid="{00000000-0005-0000-0000-0000167D0000}"/>
    <cellStyle name="Normal 3 4 2 4 2 3 4" xfId="33006" xr:uid="{00000000-0005-0000-0000-0000177D0000}"/>
    <cellStyle name="Normal 3 4 2 4 2 3 4 2" xfId="33007" xr:uid="{00000000-0005-0000-0000-0000187D0000}"/>
    <cellStyle name="Normal 3 4 2 4 2 3 5" xfId="33008" xr:uid="{00000000-0005-0000-0000-0000197D0000}"/>
    <cellStyle name="Normal 3 4 2 4 2 4" xfId="33009" xr:uid="{00000000-0005-0000-0000-00001A7D0000}"/>
    <cellStyle name="Normal 3 4 2 4 2 4 2" xfId="33010" xr:uid="{00000000-0005-0000-0000-00001B7D0000}"/>
    <cellStyle name="Normal 3 4 2 4 2 4 2 2" xfId="33011" xr:uid="{00000000-0005-0000-0000-00001C7D0000}"/>
    <cellStyle name="Normal 3 4 2 4 2 4 2 2 2" xfId="33012" xr:uid="{00000000-0005-0000-0000-00001D7D0000}"/>
    <cellStyle name="Normal 3 4 2 4 2 4 2 3" xfId="33013" xr:uid="{00000000-0005-0000-0000-00001E7D0000}"/>
    <cellStyle name="Normal 3 4 2 4 2 4 3" xfId="33014" xr:uid="{00000000-0005-0000-0000-00001F7D0000}"/>
    <cellStyle name="Normal 3 4 2 4 2 4 3 2" xfId="33015" xr:uid="{00000000-0005-0000-0000-0000207D0000}"/>
    <cellStyle name="Normal 3 4 2 4 2 4 4" xfId="33016" xr:uid="{00000000-0005-0000-0000-0000217D0000}"/>
    <cellStyle name="Normal 3 4 2 4 2 5" xfId="33017" xr:uid="{00000000-0005-0000-0000-0000227D0000}"/>
    <cellStyle name="Normal 3 4 2 4 2 5 2" xfId="33018" xr:uid="{00000000-0005-0000-0000-0000237D0000}"/>
    <cellStyle name="Normal 3 4 2 4 2 5 2 2" xfId="33019" xr:uid="{00000000-0005-0000-0000-0000247D0000}"/>
    <cellStyle name="Normal 3 4 2 4 2 5 2 2 2" xfId="33020" xr:uid="{00000000-0005-0000-0000-0000257D0000}"/>
    <cellStyle name="Normal 3 4 2 4 2 5 2 3" xfId="33021" xr:uid="{00000000-0005-0000-0000-0000267D0000}"/>
    <cellStyle name="Normal 3 4 2 4 2 5 3" xfId="33022" xr:uid="{00000000-0005-0000-0000-0000277D0000}"/>
    <cellStyle name="Normal 3 4 2 4 2 5 3 2" xfId="33023" xr:uid="{00000000-0005-0000-0000-0000287D0000}"/>
    <cellStyle name="Normal 3 4 2 4 2 5 4" xfId="33024" xr:uid="{00000000-0005-0000-0000-0000297D0000}"/>
    <cellStyle name="Normal 3 4 2 4 2 6" xfId="33025" xr:uid="{00000000-0005-0000-0000-00002A7D0000}"/>
    <cellStyle name="Normal 3 4 2 4 2 6 2" xfId="33026" xr:uid="{00000000-0005-0000-0000-00002B7D0000}"/>
    <cellStyle name="Normal 3 4 2 4 2 6 2 2" xfId="33027" xr:uid="{00000000-0005-0000-0000-00002C7D0000}"/>
    <cellStyle name="Normal 3 4 2 4 2 6 3" xfId="33028" xr:uid="{00000000-0005-0000-0000-00002D7D0000}"/>
    <cellStyle name="Normal 3 4 2 4 2 7" xfId="33029" xr:uid="{00000000-0005-0000-0000-00002E7D0000}"/>
    <cellStyle name="Normal 3 4 2 4 2 7 2" xfId="33030" xr:uid="{00000000-0005-0000-0000-00002F7D0000}"/>
    <cellStyle name="Normal 3 4 2 4 2 8" xfId="33031" xr:uid="{00000000-0005-0000-0000-0000307D0000}"/>
    <cellStyle name="Normal 3 4 2 4 2 8 2" xfId="33032" xr:uid="{00000000-0005-0000-0000-0000317D0000}"/>
    <cellStyle name="Normal 3 4 2 4 2 9" xfId="33033" xr:uid="{00000000-0005-0000-0000-0000327D0000}"/>
    <cellStyle name="Normal 3 4 2 4 3" xfId="33034" xr:uid="{00000000-0005-0000-0000-0000337D0000}"/>
    <cellStyle name="Normal 3 4 2 4 3 2" xfId="33035" xr:uid="{00000000-0005-0000-0000-0000347D0000}"/>
    <cellStyle name="Normal 3 4 2 4 3 2 2" xfId="33036" xr:uid="{00000000-0005-0000-0000-0000357D0000}"/>
    <cellStyle name="Normal 3 4 2 4 3 2 2 2" xfId="33037" xr:uid="{00000000-0005-0000-0000-0000367D0000}"/>
    <cellStyle name="Normal 3 4 2 4 3 2 2 2 2" xfId="33038" xr:uid="{00000000-0005-0000-0000-0000377D0000}"/>
    <cellStyle name="Normal 3 4 2 4 3 2 2 2 2 2" xfId="33039" xr:uid="{00000000-0005-0000-0000-0000387D0000}"/>
    <cellStyle name="Normal 3 4 2 4 3 2 2 2 3" xfId="33040" xr:uid="{00000000-0005-0000-0000-0000397D0000}"/>
    <cellStyle name="Normal 3 4 2 4 3 2 2 3" xfId="33041" xr:uid="{00000000-0005-0000-0000-00003A7D0000}"/>
    <cellStyle name="Normal 3 4 2 4 3 2 2 3 2" xfId="33042" xr:uid="{00000000-0005-0000-0000-00003B7D0000}"/>
    <cellStyle name="Normal 3 4 2 4 3 2 2 4" xfId="33043" xr:uid="{00000000-0005-0000-0000-00003C7D0000}"/>
    <cellStyle name="Normal 3 4 2 4 3 2 3" xfId="33044" xr:uid="{00000000-0005-0000-0000-00003D7D0000}"/>
    <cellStyle name="Normal 3 4 2 4 3 2 3 2" xfId="33045" xr:uid="{00000000-0005-0000-0000-00003E7D0000}"/>
    <cellStyle name="Normal 3 4 2 4 3 2 3 2 2" xfId="33046" xr:uid="{00000000-0005-0000-0000-00003F7D0000}"/>
    <cellStyle name="Normal 3 4 2 4 3 2 3 3" xfId="33047" xr:uid="{00000000-0005-0000-0000-0000407D0000}"/>
    <cellStyle name="Normal 3 4 2 4 3 2 4" xfId="33048" xr:uid="{00000000-0005-0000-0000-0000417D0000}"/>
    <cellStyle name="Normal 3 4 2 4 3 2 4 2" xfId="33049" xr:uid="{00000000-0005-0000-0000-0000427D0000}"/>
    <cellStyle name="Normal 3 4 2 4 3 2 5" xfId="33050" xr:uid="{00000000-0005-0000-0000-0000437D0000}"/>
    <cellStyle name="Normal 3 4 2 4 3 3" xfId="33051" xr:uid="{00000000-0005-0000-0000-0000447D0000}"/>
    <cellStyle name="Normal 3 4 2 4 3 3 2" xfId="33052" xr:uid="{00000000-0005-0000-0000-0000457D0000}"/>
    <cellStyle name="Normal 3 4 2 4 3 3 2 2" xfId="33053" xr:uid="{00000000-0005-0000-0000-0000467D0000}"/>
    <cellStyle name="Normal 3 4 2 4 3 3 2 2 2" xfId="33054" xr:uid="{00000000-0005-0000-0000-0000477D0000}"/>
    <cellStyle name="Normal 3 4 2 4 3 3 2 3" xfId="33055" xr:uid="{00000000-0005-0000-0000-0000487D0000}"/>
    <cellStyle name="Normal 3 4 2 4 3 3 3" xfId="33056" xr:uid="{00000000-0005-0000-0000-0000497D0000}"/>
    <cellStyle name="Normal 3 4 2 4 3 3 3 2" xfId="33057" xr:uid="{00000000-0005-0000-0000-00004A7D0000}"/>
    <cellStyle name="Normal 3 4 2 4 3 3 4" xfId="33058" xr:uid="{00000000-0005-0000-0000-00004B7D0000}"/>
    <cellStyle name="Normal 3 4 2 4 3 4" xfId="33059" xr:uid="{00000000-0005-0000-0000-00004C7D0000}"/>
    <cellStyle name="Normal 3 4 2 4 3 4 2" xfId="33060" xr:uid="{00000000-0005-0000-0000-00004D7D0000}"/>
    <cellStyle name="Normal 3 4 2 4 3 4 2 2" xfId="33061" xr:uid="{00000000-0005-0000-0000-00004E7D0000}"/>
    <cellStyle name="Normal 3 4 2 4 3 4 2 2 2" xfId="33062" xr:uid="{00000000-0005-0000-0000-00004F7D0000}"/>
    <cellStyle name="Normal 3 4 2 4 3 4 2 3" xfId="33063" xr:uid="{00000000-0005-0000-0000-0000507D0000}"/>
    <cellStyle name="Normal 3 4 2 4 3 4 3" xfId="33064" xr:uid="{00000000-0005-0000-0000-0000517D0000}"/>
    <cellStyle name="Normal 3 4 2 4 3 4 3 2" xfId="33065" xr:uid="{00000000-0005-0000-0000-0000527D0000}"/>
    <cellStyle name="Normal 3 4 2 4 3 4 4" xfId="33066" xr:uid="{00000000-0005-0000-0000-0000537D0000}"/>
    <cellStyle name="Normal 3 4 2 4 3 5" xfId="33067" xr:uid="{00000000-0005-0000-0000-0000547D0000}"/>
    <cellStyle name="Normal 3 4 2 4 3 5 2" xfId="33068" xr:uid="{00000000-0005-0000-0000-0000557D0000}"/>
    <cellStyle name="Normal 3 4 2 4 3 5 2 2" xfId="33069" xr:uid="{00000000-0005-0000-0000-0000567D0000}"/>
    <cellStyle name="Normal 3 4 2 4 3 5 3" xfId="33070" xr:uid="{00000000-0005-0000-0000-0000577D0000}"/>
    <cellStyle name="Normal 3 4 2 4 3 6" xfId="33071" xr:uid="{00000000-0005-0000-0000-0000587D0000}"/>
    <cellStyle name="Normal 3 4 2 4 3 6 2" xfId="33072" xr:uid="{00000000-0005-0000-0000-0000597D0000}"/>
    <cellStyle name="Normal 3 4 2 4 3 7" xfId="33073" xr:uid="{00000000-0005-0000-0000-00005A7D0000}"/>
    <cellStyle name="Normal 3 4 2 4 3 7 2" xfId="33074" xr:uid="{00000000-0005-0000-0000-00005B7D0000}"/>
    <cellStyle name="Normal 3 4 2 4 3 8" xfId="33075" xr:uid="{00000000-0005-0000-0000-00005C7D0000}"/>
    <cellStyle name="Normal 3 4 2 4 4" xfId="33076" xr:uid="{00000000-0005-0000-0000-00005D7D0000}"/>
    <cellStyle name="Normal 3 4 2 4 4 2" xfId="33077" xr:uid="{00000000-0005-0000-0000-00005E7D0000}"/>
    <cellStyle name="Normal 3 4 2 4 4 2 2" xfId="33078" xr:uid="{00000000-0005-0000-0000-00005F7D0000}"/>
    <cellStyle name="Normal 3 4 2 4 4 2 2 2" xfId="33079" xr:uid="{00000000-0005-0000-0000-0000607D0000}"/>
    <cellStyle name="Normal 3 4 2 4 4 2 2 2 2" xfId="33080" xr:uid="{00000000-0005-0000-0000-0000617D0000}"/>
    <cellStyle name="Normal 3 4 2 4 4 2 2 3" xfId="33081" xr:uid="{00000000-0005-0000-0000-0000627D0000}"/>
    <cellStyle name="Normal 3 4 2 4 4 2 3" xfId="33082" xr:uid="{00000000-0005-0000-0000-0000637D0000}"/>
    <cellStyle name="Normal 3 4 2 4 4 2 3 2" xfId="33083" xr:uid="{00000000-0005-0000-0000-0000647D0000}"/>
    <cellStyle name="Normal 3 4 2 4 4 2 4" xfId="33084" xr:uid="{00000000-0005-0000-0000-0000657D0000}"/>
    <cellStyle name="Normal 3 4 2 4 4 3" xfId="33085" xr:uid="{00000000-0005-0000-0000-0000667D0000}"/>
    <cellStyle name="Normal 3 4 2 4 4 3 2" xfId="33086" xr:uid="{00000000-0005-0000-0000-0000677D0000}"/>
    <cellStyle name="Normal 3 4 2 4 4 3 2 2" xfId="33087" xr:uid="{00000000-0005-0000-0000-0000687D0000}"/>
    <cellStyle name="Normal 3 4 2 4 4 3 3" xfId="33088" xr:uid="{00000000-0005-0000-0000-0000697D0000}"/>
    <cellStyle name="Normal 3 4 2 4 4 4" xfId="33089" xr:uid="{00000000-0005-0000-0000-00006A7D0000}"/>
    <cellStyle name="Normal 3 4 2 4 4 4 2" xfId="33090" xr:uid="{00000000-0005-0000-0000-00006B7D0000}"/>
    <cellStyle name="Normal 3 4 2 4 4 5" xfId="33091" xr:uid="{00000000-0005-0000-0000-00006C7D0000}"/>
    <cellStyle name="Normal 3 4 2 4 5" xfId="33092" xr:uid="{00000000-0005-0000-0000-00006D7D0000}"/>
    <cellStyle name="Normal 3 4 2 4 5 2" xfId="33093" xr:uid="{00000000-0005-0000-0000-00006E7D0000}"/>
    <cellStyle name="Normal 3 4 2 4 5 2 2" xfId="33094" xr:uid="{00000000-0005-0000-0000-00006F7D0000}"/>
    <cellStyle name="Normal 3 4 2 4 5 2 2 2" xfId="33095" xr:uid="{00000000-0005-0000-0000-0000707D0000}"/>
    <cellStyle name="Normal 3 4 2 4 5 2 3" xfId="33096" xr:uid="{00000000-0005-0000-0000-0000717D0000}"/>
    <cellStyle name="Normal 3 4 2 4 5 3" xfId="33097" xr:uid="{00000000-0005-0000-0000-0000727D0000}"/>
    <cellStyle name="Normal 3 4 2 4 5 3 2" xfId="33098" xr:uid="{00000000-0005-0000-0000-0000737D0000}"/>
    <cellStyle name="Normal 3 4 2 4 5 4" xfId="33099" xr:uid="{00000000-0005-0000-0000-0000747D0000}"/>
    <cellStyle name="Normal 3 4 2 4 6" xfId="33100" xr:uid="{00000000-0005-0000-0000-0000757D0000}"/>
    <cellStyle name="Normal 3 4 2 4 6 2" xfId="33101" xr:uid="{00000000-0005-0000-0000-0000767D0000}"/>
    <cellStyle name="Normal 3 4 2 4 6 2 2" xfId="33102" xr:uid="{00000000-0005-0000-0000-0000777D0000}"/>
    <cellStyle name="Normal 3 4 2 4 6 2 2 2" xfId="33103" xr:uid="{00000000-0005-0000-0000-0000787D0000}"/>
    <cellStyle name="Normal 3 4 2 4 6 2 3" xfId="33104" xr:uid="{00000000-0005-0000-0000-0000797D0000}"/>
    <cellStyle name="Normal 3 4 2 4 6 3" xfId="33105" xr:uid="{00000000-0005-0000-0000-00007A7D0000}"/>
    <cellStyle name="Normal 3 4 2 4 6 3 2" xfId="33106" xr:uid="{00000000-0005-0000-0000-00007B7D0000}"/>
    <cellStyle name="Normal 3 4 2 4 6 4" xfId="33107" xr:uid="{00000000-0005-0000-0000-00007C7D0000}"/>
    <cellStyle name="Normal 3 4 2 4 7" xfId="33108" xr:uid="{00000000-0005-0000-0000-00007D7D0000}"/>
    <cellStyle name="Normal 3 4 2 4 7 2" xfId="33109" xr:uid="{00000000-0005-0000-0000-00007E7D0000}"/>
    <cellStyle name="Normal 3 4 2 4 7 2 2" xfId="33110" xr:uid="{00000000-0005-0000-0000-00007F7D0000}"/>
    <cellStyle name="Normal 3 4 2 4 7 3" xfId="33111" xr:uid="{00000000-0005-0000-0000-0000807D0000}"/>
    <cellStyle name="Normal 3 4 2 4 8" xfId="33112" xr:uid="{00000000-0005-0000-0000-0000817D0000}"/>
    <cellStyle name="Normal 3 4 2 4 8 2" xfId="33113" xr:uid="{00000000-0005-0000-0000-0000827D0000}"/>
    <cellStyle name="Normal 3 4 2 4 9" xfId="33114" xr:uid="{00000000-0005-0000-0000-0000837D0000}"/>
    <cellStyle name="Normal 3 4 2 4 9 2" xfId="33115" xr:uid="{00000000-0005-0000-0000-0000847D0000}"/>
    <cellStyle name="Normal 3 4 2 5" xfId="33116" xr:uid="{00000000-0005-0000-0000-0000857D0000}"/>
    <cellStyle name="Normal 3 4 2 5 10" xfId="33117" xr:uid="{00000000-0005-0000-0000-0000867D0000}"/>
    <cellStyle name="Normal 3 4 2 5 11" xfId="33118" xr:uid="{00000000-0005-0000-0000-0000877D0000}"/>
    <cellStyle name="Normal 3 4 2 5 2" xfId="33119" xr:uid="{00000000-0005-0000-0000-0000887D0000}"/>
    <cellStyle name="Normal 3 4 2 5 2 2" xfId="33120" xr:uid="{00000000-0005-0000-0000-0000897D0000}"/>
    <cellStyle name="Normal 3 4 2 5 2 2 2" xfId="33121" xr:uid="{00000000-0005-0000-0000-00008A7D0000}"/>
    <cellStyle name="Normal 3 4 2 5 2 2 2 2" xfId="33122" xr:uid="{00000000-0005-0000-0000-00008B7D0000}"/>
    <cellStyle name="Normal 3 4 2 5 2 2 2 2 2" xfId="33123" xr:uid="{00000000-0005-0000-0000-00008C7D0000}"/>
    <cellStyle name="Normal 3 4 2 5 2 2 2 2 2 2" xfId="33124" xr:uid="{00000000-0005-0000-0000-00008D7D0000}"/>
    <cellStyle name="Normal 3 4 2 5 2 2 2 2 2 2 2" xfId="33125" xr:uid="{00000000-0005-0000-0000-00008E7D0000}"/>
    <cellStyle name="Normal 3 4 2 5 2 2 2 2 2 3" xfId="33126" xr:uid="{00000000-0005-0000-0000-00008F7D0000}"/>
    <cellStyle name="Normal 3 4 2 5 2 2 2 2 3" xfId="33127" xr:uid="{00000000-0005-0000-0000-0000907D0000}"/>
    <cellStyle name="Normal 3 4 2 5 2 2 2 2 3 2" xfId="33128" xr:uid="{00000000-0005-0000-0000-0000917D0000}"/>
    <cellStyle name="Normal 3 4 2 5 2 2 2 2 4" xfId="33129" xr:uid="{00000000-0005-0000-0000-0000927D0000}"/>
    <cellStyle name="Normal 3 4 2 5 2 2 2 3" xfId="33130" xr:uid="{00000000-0005-0000-0000-0000937D0000}"/>
    <cellStyle name="Normal 3 4 2 5 2 2 2 3 2" xfId="33131" xr:uid="{00000000-0005-0000-0000-0000947D0000}"/>
    <cellStyle name="Normal 3 4 2 5 2 2 2 3 2 2" xfId="33132" xr:uid="{00000000-0005-0000-0000-0000957D0000}"/>
    <cellStyle name="Normal 3 4 2 5 2 2 2 3 3" xfId="33133" xr:uid="{00000000-0005-0000-0000-0000967D0000}"/>
    <cellStyle name="Normal 3 4 2 5 2 2 2 4" xfId="33134" xr:uid="{00000000-0005-0000-0000-0000977D0000}"/>
    <cellStyle name="Normal 3 4 2 5 2 2 2 4 2" xfId="33135" xr:uid="{00000000-0005-0000-0000-0000987D0000}"/>
    <cellStyle name="Normal 3 4 2 5 2 2 2 5" xfId="33136" xr:uid="{00000000-0005-0000-0000-0000997D0000}"/>
    <cellStyle name="Normal 3 4 2 5 2 2 3" xfId="33137" xr:uid="{00000000-0005-0000-0000-00009A7D0000}"/>
    <cellStyle name="Normal 3 4 2 5 2 2 3 2" xfId="33138" xr:uid="{00000000-0005-0000-0000-00009B7D0000}"/>
    <cellStyle name="Normal 3 4 2 5 2 2 3 2 2" xfId="33139" xr:uid="{00000000-0005-0000-0000-00009C7D0000}"/>
    <cellStyle name="Normal 3 4 2 5 2 2 3 2 2 2" xfId="33140" xr:uid="{00000000-0005-0000-0000-00009D7D0000}"/>
    <cellStyle name="Normal 3 4 2 5 2 2 3 2 3" xfId="33141" xr:uid="{00000000-0005-0000-0000-00009E7D0000}"/>
    <cellStyle name="Normal 3 4 2 5 2 2 3 3" xfId="33142" xr:uid="{00000000-0005-0000-0000-00009F7D0000}"/>
    <cellStyle name="Normal 3 4 2 5 2 2 3 3 2" xfId="33143" xr:uid="{00000000-0005-0000-0000-0000A07D0000}"/>
    <cellStyle name="Normal 3 4 2 5 2 2 3 4" xfId="33144" xr:uid="{00000000-0005-0000-0000-0000A17D0000}"/>
    <cellStyle name="Normal 3 4 2 5 2 2 4" xfId="33145" xr:uid="{00000000-0005-0000-0000-0000A27D0000}"/>
    <cellStyle name="Normal 3 4 2 5 2 2 4 2" xfId="33146" xr:uid="{00000000-0005-0000-0000-0000A37D0000}"/>
    <cellStyle name="Normal 3 4 2 5 2 2 4 2 2" xfId="33147" xr:uid="{00000000-0005-0000-0000-0000A47D0000}"/>
    <cellStyle name="Normal 3 4 2 5 2 2 4 2 2 2" xfId="33148" xr:uid="{00000000-0005-0000-0000-0000A57D0000}"/>
    <cellStyle name="Normal 3 4 2 5 2 2 4 2 3" xfId="33149" xr:uid="{00000000-0005-0000-0000-0000A67D0000}"/>
    <cellStyle name="Normal 3 4 2 5 2 2 4 3" xfId="33150" xr:uid="{00000000-0005-0000-0000-0000A77D0000}"/>
    <cellStyle name="Normal 3 4 2 5 2 2 4 3 2" xfId="33151" xr:uid="{00000000-0005-0000-0000-0000A87D0000}"/>
    <cellStyle name="Normal 3 4 2 5 2 2 4 4" xfId="33152" xr:uid="{00000000-0005-0000-0000-0000A97D0000}"/>
    <cellStyle name="Normal 3 4 2 5 2 2 5" xfId="33153" xr:uid="{00000000-0005-0000-0000-0000AA7D0000}"/>
    <cellStyle name="Normal 3 4 2 5 2 2 5 2" xfId="33154" xr:uid="{00000000-0005-0000-0000-0000AB7D0000}"/>
    <cellStyle name="Normal 3 4 2 5 2 2 5 2 2" xfId="33155" xr:uid="{00000000-0005-0000-0000-0000AC7D0000}"/>
    <cellStyle name="Normal 3 4 2 5 2 2 5 3" xfId="33156" xr:uid="{00000000-0005-0000-0000-0000AD7D0000}"/>
    <cellStyle name="Normal 3 4 2 5 2 2 6" xfId="33157" xr:uid="{00000000-0005-0000-0000-0000AE7D0000}"/>
    <cellStyle name="Normal 3 4 2 5 2 2 6 2" xfId="33158" xr:uid="{00000000-0005-0000-0000-0000AF7D0000}"/>
    <cellStyle name="Normal 3 4 2 5 2 2 7" xfId="33159" xr:uid="{00000000-0005-0000-0000-0000B07D0000}"/>
    <cellStyle name="Normal 3 4 2 5 2 2 7 2" xfId="33160" xr:uid="{00000000-0005-0000-0000-0000B17D0000}"/>
    <cellStyle name="Normal 3 4 2 5 2 2 8" xfId="33161" xr:uid="{00000000-0005-0000-0000-0000B27D0000}"/>
    <cellStyle name="Normal 3 4 2 5 2 3" xfId="33162" xr:uid="{00000000-0005-0000-0000-0000B37D0000}"/>
    <cellStyle name="Normal 3 4 2 5 2 3 2" xfId="33163" xr:uid="{00000000-0005-0000-0000-0000B47D0000}"/>
    <cellStyle name="Normal 3 4 2 5 2 3 2 2" xfId="33164" xr:uid="{00000000-0005-0000-0000-0000B57D0000}"/>
    <cellStyle name="Normal 3 4 2 5 2 3 2 2 2" xfId="33165" xr:uid="{00000000-0005-0000-0000-0000B67D0000}"/>
    <cellStyle name="Normal 3 4 2 5 2 3 2 2 2 2" xfId="33166" xr:uid="{00000000-0005-0000-0000-0000B77D0000}"/>
    <cellStyle name="Normal 3 4 2 5 2 3 2 2 3" xfId="33167" xr:uid="{00000000-0005-0000-0000-0000B87D0000}"/>
    <cellStyle name="Normal 3 4 2 5 2 3 2 3" xfId="33168" xr:uid="{00000000-0005-0000-0000-0000B97D0000}"/>
    <cellStyle name="Normal 3 4 2 5 2 3 2 3 2" xfId="33169" xr:uid="{00000000-0005-0000-0000-0000BA7D0000}"/>
    <cellStyle name="Normal 3 4 2 5 2 3 2 4" xfId="33170" xr:uid="{00000000-0005-0000-0000-0000BB7D0000}"/>
    <cellStyle name="Normal 3 4 2 5 2 3 3" xfId="33171" xr:uid="{00000000-0005-0000-0000-0000BC7D0000}"/>
    <cellStyle name="Normal 3 4 2 5 2 3 3 2" xfId="33172" xr:uid="{00000000-0005-0000-0000-0000BD7D0000}"/>
    <cellStyle name="Normal 3 4 2 5 2 3 3 2 2" xfId="33173" xr:uid="{00000000-0005-0000-0000-0000BE7D0000}"/>
    <cellStyle name="Normal 3 4 2 5 2 3 3 3" xfId="33174" xr:uid="{00000000-0005-0000-0000-0000BF7D0000}"/>
    <cellStyle name="Normal 3 4 2 5 2 3 4" xfId="33175" xr:uid="{00000000-0005-0000-0000-0000C07D0000}"/>
    <cellStyle name="Normal 3 4 2 5 2 3 4 2" xfId="33176" xr:uid="{00000000-0005-0000-0000-0000C17D0000}"/>
    <cellStyle name="Normal 3 4 2 5 2 3 5" xfId="33177" xr:uid="{00000000-0005-0000-0000-0000C27D0000}"/>
    <cellStyle name="Normal 3 4 2 5 2 4" xfId="33178" xr:uid="{00000000-0005-0000-0000-0000C37D0000}"/>
    <cellStyle name="Normal 3 4 2 5 2 4 2" xfId="33179" xr:uid="{00000000-0005-0000-0000-0000C47D0000}"/>
    <cellStyle name="Normal 3 4 2 5 2 4 2 2" xfId="33180" xr:uid="{00000000-0005-0000-0000-0000C57D0000}"/>
    <cellStyle name="Normal 3 4 2 5 2 4 2 2 2" xfId="33181" xr:uid="{00000000-0005-0000-0000-0000C67D0000}"/>
    <cellStyle name="Normal 3 4 2 5 2 4 2 3" xfId="33182" xr:uid="{00000000-0005-0000-0000-0000C77D0000}"/>
    <cellStyle name="Normal 3 4 2 5 2 4 3" xfId="33183" xr:uid="{00000000-0005-0000-0000-0000C87D0000}"/>
    <cellStyle name="Normal 3 4 2 5 2 4 3 2" xfId="33184" xr:uid="{00000000-0005-0000-0000-0000C97D0000}"/>
    <cellStyle name="Normal 3 4 2 5 2 4 4" xfId="33185" xr:uid="{00000000-0005-0000-0000-0000CA7D0000}"/>
    <cellStyle name="Normal 3 4 2 5 2 5" xfId="33186" xr:uid="{00000000-0005-0000-0000-0000CB7D0000}"/>
    <cellStyle name="Normal 3 4 2 5 2 5 2" xfId="33187" xr:uid="{00000000-0005-0000-0000-0000CC7D0000}"/>
    <cellStyle name="Normal 3 4 2 5 2 5 2 2" xfId="33188" xr:uid="{00000000-0005-0000-0000-0000CD7D0000}"/>
    <cellStyle name="Normal 3 4 2 5 2 5 2 2 2" xfId="33189" xr:uid="{00000000-0005-0000-0000-0000CE7D0000}"/>
    <cellStyle name="Normal 3 4 2 5 2 5 2 3" xfId="33190" xr:uid="{00000000-0005-0000-0000-0000CF7D0000}"/>
    <cellStyle name="Normal 3 4 2 5 2 5 3" xfId="33191" xr:uid="{00000000-0005-0000-0000-0000D07D0000}"/>
    <cellStyle name="Normal 3 4 2 5 2 5 3 2" xfId="33192" xr:uid="{00000000-0005-0000-0000-0000D17D0000}"/>
    <cellStyle name="Normal 3 4 2 5 2 5 4" xfId="33193" xr:uid="{00000000-0005-0000-0000-0000D27D0000}"/>
    <cellStyle name="Normal 3 4 2 5 2 6" xfId="33194" xr:uid="{00000000-0005-0000-0000-0000D37D0000}"/>
    <cellStyle name="Normal 3 4 2 5 2 6 2" xfId="33195" xr:uid="{00000000-0005-0000-0000-0000D47D0000}"/>
    <cellStyle name="Normal 3 4 2 5 2 6 2 2" xfId="33196" xr:uid="{00000000-0005-0000-0000-0000D57D0000}"/>
    <cellStyle name="Normal 3 4 2 5 2 6 3" xfId="33197" xr:uid="{00000000-0005-0000-0000-0000D67D0000}"/>
    <cellStyle name="Normal 3 4 2 5 2 7" xfId="33198" xr:uid="{00000000-0005-0000-0000-0000D77D0000}"/>
    <cellStyle name="Normal 3 4 2 5 2 7 2" xfId="33199" xr:uid="{00000000-0005-0000-0000-0000D87D0000}"/>
    <cellStyle name="Normal 3 4 2 5 2 8" xfId="33200" xr:uid="{00000000-0005-0000-0000-0000D97D0000}"/>
    <cellStyle name="Normal 3 4 2 5 2 8 2" xfId="33201" xr:uid="{00000000-0005-0000-0000-0000DA7D0000}"/>
    <cellStyle name="Normal 3 4 2 5 2 9" xfId="33202" xr:uid="{00000000-0005-0000-0000-0000DB7D0000}"/>
    <cellStyle name="Normal 3 4 2 5 3" xfId="33203" xr:uid="{00000000-0005-0000-0000-0000DC7D0000}"/>
    <cellStyle name="Normal 3 4 2 5 3 2" xfId="33204" xr:uid="{00000000-0005-0000-0000-0000DD7D0000}"/>
    <cellStyle name="Normal 3 4 2 5 3 2 2" xfId="33205" xr:uid="{00000000-0005-0000-0000-0000DE7D0000}"/>
    <cellStyle name="Normal 3 4 2 5 3 2 2 2" xfId="33206" xr:uid="{00000000-0005-0000-0000-0000DF7D0000}"/>
    <cellStyle name="Normal 3 4 2 5 3 2 2 2 2" xfId="33207" xr:uid="{00000000-0005-0000-0000-0000E07D0000}"/>
    <cellStyle name="Normal 3 4 2 5 3 2 2 2 2 2" xfId="33208" xr:uid="{00000000-0005-0000-0000-0000E17D0000}"/>
    <cellStyle name="Normal 3 4 2 5 3 2 2 2 3" xfId="33209" xr:uid="{00000000-0005-0000-0000-0000E27D0000}"/>
    <cellStyle name="Normal 3 4 2 5 3 2 2 3" xfId="33210" xr:uid="{00000000-0005-0000-0000-0000E37D0000}"/>
    <cellStyle name="Normal 3 4 2 5 3 2 2 3 2" xfId="33211" xr:uid="{00000000-0005-0000-0000-0000E47D0000}"/>
    <cellStyle name="Normal 3 4 2 5 3 2 2 4" xfId="33212" xr:uid="{00000000-0005-0000-0000-0000E57D0000}"/>
    <cellStyle name="Normal 3 4 2 5 3 2 3" xfId="33213" xr:uid="{00000000-0005-0000-0000-0000E67D0000}"/>
    <cellStyle name="Normal 3 4 2 5 3 2 3 2" xfId="33214" xr:uid="{00000000-0005-0000-0000-0000E77D0000}"/>
    <cellStyle name="Normal 3 4 2 5 3 2 3 2 2" xfId="33215" xr:uid="{00000000-0005-0000-0000-0000E87D0000}"/>
    <cellStyle name="Normal 3 4 2 5 3 2 3 3" xfId="33216" xr:uid="{00000000-0005-0000-0000-0000E97D0000}"/>
    <cellStyle name="Normal 3 4 2 5 3 2 4" xfId="33217" xr:uid="{00000000-0005-0000-0000-0000EA7D0000}"/>
    <cellStyle name="Normal 3 4 2 5 3 2 4 2" xfId="33218" xr:uid="{00000000-0005-0000-0000-0000EB7D0000}"/>
    <cellStyle name="Normal 3 4 2 5 3 2 5" xfId="33219" xr:uid="{00000000-0005-0000-0000-0000EC7D0000}"/>
    <cellStyle name="Normal 3 4 2 5 3 3" xfId="33220" xr:uid="{00000000-0005-0000-0000-0000ED7D0000}"/>
    <cellStyle name="Normal 3 4 2 5 3 3 2" xfId="33221" xr:uid="{00000000-0005-0000-0000-0000EE7D0000}"/>
    <cellStyle name="Normal 3 4 2 5 3 3 2 2" xfId="33222" xr:uid="{00000000-0005-0000-0000-0000EF7D0000}"/>
    <cellStyle name="Normal 3 4 2 5 3 3 2 2 2" xfId="33223" xr:uid="{00000000-0005-0000-0000-0000F07D0000}"/>
    <cellStyle name="Normal 3 4 2 5 3 3 2 3" xfId="33224" xr:uid="{00000000-0005-0000-0000-0000F17D0000}"/>
    <cellStyle name="Normal 3 4 2 5 3 3 3" xfId="33225" xr:uid="{00000000-0005-0000-0000-0000F27D0000}"/>
    <cellStyle name="Normal 3 4 2 5 3 3 3 2" xfId="33226" xr:uid="{00000000-0005-0000-0000-0000F37D0000}"/>
    <cellStyle name="Normal 3 4 2 5 3 3 4" xfId="33227" xr:uid="{00000000-0005-0000-0000-0000F47D0000}"/>
    <cellStyle name="Normal 3 4 2 5 3 4" xfId="33228" xr:uid="{00000000-0005-0000-0000-0000F57D0000}"/>
    <cellStyle name="Normal 3 4 2 5 3 4 2" xfId="33229" xr:uid="{00000000-0005-0000-0000-0000F67D0000}"/>
    <cellStyle name="Normal 3 4 2 5 3 4 2 2" xfId="33230" xr:uid="{00000000-0005-0000-0000-0000F77D0000}"/>
    <cellStyle name="Normal 3 4 2 5 3 4 2 2 2" xfId="33231" xr:uid="{00000000-0005-0000-0000-0000F87D0000}"/>
    <cellStyle name="Normal 3 4 2 5 3 4 2 3" xfId="33232" xr:uid="{00000000-0005-0000-0000-0000F97D0000}"/>
    <cellStyle name="Normal 3 4 2 5 3 4 3" xfId="33233" xr:uid="{00000000-0005-0000-0000-0000FA7D0000}"/>
    <cellStyle name="Normal 3 4 2 5 3 4 3 2" xfId="33234" xr:uid="{00000000-0005-0000-0000-0000FB7D0000}"/>
    <cellStyle name="Normal 3 4 2 5 3 4 4" xfId="33235" xr:uid="{00000000-0005-0000-0000-0000FC7D0000}"/>
    <cellStyle name="Normal 3 4 2 5 3 5" xfId="33236" xr:uid="{00000000-0005-0000-0000-0000FD7D0000}"/>
    <cellStyle name="Normal 3 4 2 5 3 5 2" xfId="33237" xr:uid="{00000000-0005-0000-0000-0000FE7D0000}"/>
    <cellStyle name="Normal 3 4 2 5 3 5 2 2" xfId="33238" xr:uid="{00000000-0005-0000-0000-0000FF7D0000}"/>
    <cellStyle name="Normal 3 4 2 5 3 5 3" xfId="33239" xr:uid="{00000000-0005-0000-0000-0000007E0000}"/>
    <cellStyle name="Normal 3 4 2 5 3 6" xfId="33240" xr:uid="{00000000-0005-0000-0000-0000017E0000}"/>
    <cellStyle name="Normal 3 4 2 5 3 6 2" xfId="33241" xr:uid="{00000000-0005-0000-0000-0000027E0000}"/>
    <cellStyle name="Normal 3 4 2 5 3 7" xfId="33242" xr:uid="{00000000-0005-0000-0000-0000037E0000}"/>
    <cellStyle name="Normal 3 4 2 5 3 7 2" xfId="33243" xr:uid="{00000000-0005-0000-0000-0000047E0000}"/>
    <cellStyle name="Normal 3 4 2 5 3 8" xfId="33244" xr:uid="{00000000-0005-0000-0000-0000057E0000}"/>
    <cellStyle name="Normal 3 4 2 5 4" xfId="33245" xr:uid="{00000000-0005-0000-0000-0000067E0000}"/>
    <cellStyle name="Normal 3 4 2 5 4 2" xfId="33246" xr:uid="{00000000-0005-0000-0000-0000077E0000}"/>
    <cellStyle name="Normal 3 4 2 5 4 2 2" xfId="33247" xr:uid="{00000000-0005-0000-0000-0000087E0000}"/>
    <cellStyle name="Normal 3 4 2 5 4 2 2 2" xfId="33248" xr:uid="{00000000-0005-0000-0000-0000097E0000}"/>
    <cellStyle name="Normal 3 4 2 5 4 2 2 2 2" xfId="33249" xr:uid="{00000000-0005-0000-0000-00000A7E0000}"/>
    <cellStyle name="Normal 3 4 2 5 4 2 2 3" xfId="33250" xr:uid="{00000000-0005-0000-0000-00000B7E0000}"/>
    <cellStyle name="Normal 3 4 2 5 4 2 3" xfId="33251" xr:uid="{00000000-0005-0000-0000-00000C7E0000}"/>
    <cellStyle name="Normal 3 4 2 5 4 2 3 2" xfId="33252" xr:uid="{00000000-0005-0000-0000-00000D7E0000}"/>
    <cellStyle name="Normal 3 4 2 5 4 2 4" xfId="33253" xr:uid="{00000000-0005-0000-0000-00000E7E0000}"/>
    <cellStyle name="Normal 3 4 2 5 4 3" xfId="33254" xr:uid="{00000000-0005-0000-0000-00000F7E0000}"/>
    <cellStyle name="Normal 3 4 2 5 4 3 2" xfId="33255" xr:uid="{00000000-0005-0000-0000-0000107E0000}"/>
    <cellStyle name="Normal 3 4 2 5 4 3 2 2" xfId="33256" xr:uid="{00000000-0005-0000-0000-0000117E0000}"/>
    <cellStyle name="Normal 3 4 2 5 4 3 3" xfId="33257" xr:uid="{00000000-0005-0000-0000-0000127E0000}"/>
    <cellStyle name="Normal 3 4 2 5 4 4" xfId="33258" xr:uid="{00000000-0005-0000-0000-0000137E0000}"/>
    <cellStyle name="Normal 3 4 2 5 4 4 2" xfId="33259" xr:uid="{00000000-0005-0000-0000-0000147E0000}"/>
    <cellStyle name="Normal 3 4 2 5 4 5" xfId="33260" xr:uid="{00000000-0005-0000-0000-0000157E0000}"/>
    <cellStyle name="Normal 3 4 2 5 5" xfId="33261" xr:uid="{00000000-0005-0000-0000-0000167E0000}"/>
    <cellStyle name="Normal 3 4 2 5 5 2" xfId="33262" xr:uid="{00000000-0005-0000-0000-0000177E0000}"/>
    <cellStyle name="Normal 3 4 2 5 5 2 2" xfId="33263" xr:uid="{00000000-0005-0000-0000-0000187E0000}"/>
    <cellStyle name="Normal 3 4 2 5 5 2 2 2" xfId="33264" xr:uid="{00000000-0005-0000-0000-0000197E0000}"/>
    <cellStyle name="Normal 3 4 2 5 5 2 3" xfId="33265" xr:uid="{00000000-0005-0000-0000-00001A7E0000}"/>
    <cellStyle name="Normal 3 4 2 5 5 3" xfId="33266" xr:uid="{00000000-0005-0000-0000-00001B7E0000}"/>
    <cellStyle name="Normal 3 4 2 5 5 3 2" xfId="33267" xr:uid="{00000000-0005-0000-0000-00001C7E0000}"/>
    <cellStyle name="Normal 3 4 2 5 5 4" xfId="33268" xr:uid="{00000000-0005-0000-0000-00001D7E0000}"/>
    <cellStyle name="Normal 3 4 2 5 6" xfId="33269" xr:uid="{00000000-0005-0000-0000-00001E7E0000}"/>
    <cellStyle name="Normal 3 4 2 5 6 2" xfId="33270" xr:uid="{00000000-0005-0000-0000-00001F7E0000}"/>
    <cellStyle name="Normal 3 4 2 5 6 2 2" xfId="33271" xr:uid="{00000000-0005-0000-0000-0000207E0000}"/>
    <cellStyle name="Normal 3 4 2 5 6 2 2 2" xfId="33272" xr:uid="{00000000-0005-0000-0000-0000217E0000}"/>
    <cellStyle name="Normal 3 4 2 5 6 2 3" xfId="33273" xr:uid="{00000000-0005-0000-0000-0000227E0000}"/>
    <cellStyle name="Normal 3 4 2 5 6 3" xfId="33274" xr:uid="{00000000-0005-0000-0000-0000237E0000}"/>
    <cellStyle name="Normal 3 4 2 5 6 3 2" xfId="33275" xr:uid="{00000000-0005-0000-0000-0000247E0000}"/>
    <cellStyle name="Normal 3 4 2 5 6 4" xfId="33276" xr:uid="{00000000-0005-0000-0000-0000257E0000}"/>
    <cellStyle name="Normal 3 4 2 5 7" xfId="33277" xr:uid="{00000000-0005-0000-0000-0000267E0000}"/>
    <cellStyle name="Normal 3 4 2 5 7 2" xfId="33278" xr:uid="{00000000-0005-0000-0000-0000277E0000}"/>
    <cellStyle name="Normal 3 4 2 5 7 2 2" xfId="33279" xr:uid="{00000000-0005-0000-0000-0000287E0000}"/>
    <cellStyle name="Normal 3 4 2 5 7 3" xfId="33280" xr:uid="{00000000-0005-0000-0000-0000297E0000}"/>
    <cellStyle name="Normal 3 4 2 5 8" xfId="33281" xr:uid="{00000000-0005-0000-0000-00002A7E0000}"/>
    <cellStyle name="Normal 3 4 2 5 8 2" xfId="33282" xr:uid="{00000000-0005-0000-0000-00002B7E0000}"/>
    <cellStyle name="Normal 3 4 2 5 9" xfId="33283" xr:uid="{00000000-0005-0000-0000-00002C7E0000}"/>
    <cellStyle name="Normal 3 4 2 5 9 2" xfId="33284" xr:uid="{00000000-0005-0000-0000-00002D7E0000}"/>
    <cellStyle name="Normal 3 4 2 6" xfId="33285" xr:uid="{00000000-0005-0000-0000-00002E7E0000}"/>
    <cellStyle name="Normal 3 4 2 6 2" xfId="33286" xr:uid="{00000000-0005-0000-0000-00002F7E0000}"/>
    <cellStyle name="Normal 3 4 2 6 2 2" xfId="33287" xr:uid="{00000000-0005-0000-0000-0000307E0000}"/>
    <cellStyle name="Normal 3 4 2 6 2 2 2" xfId="33288" xr:uid="{00000000-0005-0000-0000-0000317E0000}"/>
    <cellStyle name="Normal 3 4 2 6 2 2 2 2" xfId="33289" xr:uid="{00000000-0005-0000-0000-0000327E0000}"/>
    <cellStyle name="Normal 3 4 2 6 2 2 2 2 2" xfId="33290" xr:uid="{00000000-0005-0000-0000-0000337E0000}"/>
    <cellStyle name="Normal 3 4 2 6 2 2 2 2 2 2" xfId="33291" xr:uid="{00000000-0005-0000-0000-0000347E0000}"/>
    <cellStyle name="Normal 3 4 2 6 2 2 2 2 3" xfId="33292" xr:uid="{00000000-0005-0000-0000-0000357E0000}"/>
    <cellStyle name="Normal 3 4 2 6 2 2 2 3" xfId="33293" xr:uid="{00000000-0005-0000-0000-0000367E0000}"/>
    <cellStyle name="Normal 3 4 2 6 2 2 2 3 2" xfId="33294" xr:uid="{00000000-0005-0000-0000-0000377E0000}"/>
    <cellStyle name="Normal 3 4 2 6 2 2 2 4" xfId="33295" xr:uid="{00000000-0005-0000-0000-0000387E0000}"/>
    <cellStyle name="Normal 3 4 2 6 2 2 3" xfId="33296" xr:uid="{00000000-0005-0000-0000-0000397E0000}"/>
    <cellStyle name="Normal 3 4 2 6 2 2 3 2" xfId="33297" xr:uid="{00000000-0005-0000-0000-00003A7E0000}"/>
    <cellStyle name="Normal 3 4 2 6 2 2 3 2 2" xfId="33298" xr:uid="{00000000-0005-0000-0000-00003B7E0000}"/>
    <cellStyle name="Normal 3 4 2 6 2 2 3 3" xfId="33299" xr:uid="{00000000-0005-0000-0000-00003C7E0000}"/>
    <cellStyle name="Normal 3 4 2 6 2 2 4" xfId="33300" xr:uid="{00000000-0005-0000-0000-00003D7E0000}"/>
    <cellStyle name="Normal 3 4 2 6 2 2 4 2" xfId="33301" xr:uid="{00000000-0005-0000-0000-00003E7E0000}"/>
    <cellStyle name="Normal 3 4 2 6 2 2 5" xfId="33302" xr:uid="{00000000-0005-0000-0000-00003F7E0000}"/>
    <cellStyle name="Normal 3 4 2 6 2 3" xfId="33303" xr:uid="{00000000-0005-0000-0000-0000407E0000}"/>
    <cellStyle name="Normal 3 4 2 6 2 3 2" xfId="33304" xr:uid="{00000000-0005-0000-0000-0000417E0000}"/>
    <cellStyle name="Normal 3 4 2 6 2 3 2 2" xfId="33305" xr:uid="{00000000-0005-0000-0000-0000427E0000}"/>
    <cellStyle name="Normal 3 4 2 6 2 3 2 2 2" xfId="33306" xr:uid="{00000000-0005-0000-0000-0000437E0000}"/>
    <cellStyle name="Normal 3 4 2 6 2 3 2 3" xfId="33307" xr:uid="{00000000-0005-0000-0000-0000447E0000}"/>
    <cellStyle name="Normal 3 4 2 6 2 3 3" xfId="33308" xr:uid="{00000000-0005-0000-0000-0000457E0000}"/>
    <cellStyle name="Normal 3 4 2 6 2 3 3 2" xfId="33309" xr:uid="{00000000-0005-0000-0000-0000467E0000}"/>
    <cellStyle name="Normal 3 4 2 6 2 3 4" xfId="33310" xr:uid="{00000000-0005-0000-0000-0000477E0000}"/>
    <cellStyle name="Normal 3 4 2 6 2 4" xfId="33311" xr:uid="{00000000-0005-0000-0000-0000487E0000}"/>
    <cellStyle name="Normal 3 4 2 6 2 4 2" xfId="33312" xr:uid="{00000000-0005-0000-0000-0000497E0000}"/>
    <cellStyle name="Normal 3 4 2 6 2 4 2 2" xfId="33313" xr:uid="{00000000-0005-0000-0000-00004A7E0000}"/>
    <cellStyle name="Normal 3 4 2 6 2 4 2 2 2" xfId="33314" xr:uid="{00000000-0005-0000-0000-00004B7E0000}"/>
    <cellStyle name="Normal 3 4 2 6 2 4 2 3" xfId="33315" xr:uid="{00000000-0005-0000-0000-00004C7E0000}"/>
    <cellStyle name="Normal 3 4 2 6 2 4 3" xfId="33316" xr:uid="{00000000-0005-0000-0000-00004D7E0000}"/>
    <cellStyle name="Normal 3 4 2 6 2 4 3 2" xfId="33317" xr:uid="{00000000-0005-0000-0000-00004E7E0000}"/>
    <cellStyle name="Normal 3 4 2 6 2 4 4" xfId="33318" xr:uid="{00000000-0005-0000-0000-00004F7E0000}"/>
    <cellStyle name="Normal 3 4 2 6 2 5" xfId="33319" xr:uid="{00000000-0005-0000-0000-0000507E0000}"/>
    <cellStyle name="Normal 3 4 2 6 2 5 2" xfId="33320" xr:uid="{00000000-0005-0000-0000-0000517E0000}"/>
    <cellStyle name="Normal 3 4 2 6 2 5 2 2" xfId="33321" xr:uid="{00000000-0005-0000-0000-0000527E0000}"/>
    <cellStyle name="Normal 3 4 2 6 2 5 3" xfId="33322" xr:uid="{00000000-0005-0000-0000-0000537E0000}"/>
    <cellStyle name="Normal 3 4 2 6 2 6" xfId="33323" xr:uid="{00000000-0005-0000-0000-0000547E0000}"/>
    <cellStyle name="Normal 3 4 2 6 2 6 2" xfId="33324" xr:uid="{00000000-0005-0000-0000-0000557E0000}"/>
    <cellStyle name="Normal 3 4 2 6 2 7" xfId="33325" xr:uid="{00000000-0005-0000-0000-0000567E0000}"/>
    <cellStyle name="Normal 3 4 2 6 2 7 2" xfId="33326" xr:uid="{00000000-0005-0000-0000-0000577E0000}"/>
    <cellStyle name="Normal 3 4 2 6 2 8" xfId="33327" xr:uid="{00000000-0005-0000-0000-0000587E0000}"/>
    <cellStyle name="Normal 3 4 2 6 3" xfId="33328" xr:uid="{00000000-0005-0000-0000-0000597E0000}"/>
    <cellStyle name="Normal 3 4 2 6 3 2" xfId="33329" xr:uid="{00000000-0005-0000-0000-00005A7E0000}"/>
    <cellStyle name="Normal 3 4 2 6 3 2 2" xfId="33330" xr:uid="{00000000-0005-0000-0000-00005B7E0000}"/>
    <cellStyle name="Normal 3 4 2 6 3 2 2 2" xfId="33331" xr:uid="{00000000-0005-0000-0000-00005C7E0000}"/>
    <cellStyle name="Normal 3 4 2 6 3 2 2 2 2" xfId="33332" xr:uid="{00000000-0005-0000-0000-00005D7E0000}"/>
    <cellStyle name="Normal 3 4 2 6 3 2 2 3" xfId="33333" xr:uid="{00000000-0005-0000-0000-00005E7E0000}"/>
    <cellStyle name="Normal 3 4 2 6 3 2 3" xfId="33334" xr:uid="{00000000-0005-0000-0000-00005F7E0000}"/>
    <cellStyle name="Normal 3 4 2 6 3 2 3 2" xfId="33335" xr:uid="{00000000-0005-0000-0000-0000607E0000}"/>
    <cellStyle name="Normal 3 4 2 6 3 2 4" xfId="33336" xr:uid="{00000000-0005-0000-0000-0000617E0000}"/>
    <cellStyle name="Normal 3 4 2 6 3 3" xfId="33337" xr:uid="{00000000-0005-0000-0000-0000627E0000}"/>
    <cellStyle name="Normal 3 4 2 6 3 3 2" xfId="33338" xr:uid="{00000000-0005-0000-0000-0000637E0000}"/>
    <cellStyle name="Normal 3 4 2 6 3 3 2 2" xfId="33339" xr:uid="{00000000-0005-0000-0000-0000647E0000}"/>
    <cellStyle name="Normal 3 4 2 6 3 3 3" xfId="33340" xr:uid="{00000000-0005-0000-0000-0000657E0000}"/>
    <cellStyle name="Normal 3 4 2 6 3 4" xfId="33341" xr:uid="{00000000-0005-0000-0000-0000667E0000}"/>
    <cellStyle name="Normal 3 4 2 6 3 4 2" xfId="33342" xr:uid="{00000000-0005-0000-0000-0000677E0000}"/>
    <cellStyle name="Normal 3 4 2 6 3 5" xfId="33343" xr:uid="{00000000-0005-0000-0000-0000687E0000}"/>
    <cellStyle name="Normal 3 4 2 6 4" xfId="33344" xr:uid="{00000000-0005-0000-0000-0000697E0000}"/>
    <cellStyle name="Normal 3 4 2 6 4 2" xfId="33345" xr:uid="{00000000-0005-0000-0000-00006A7E0000}"/>
    <cellStyle name="Normal 3 4 2 6 4 2 2" xfId="33346" xr:uid="{00000000-0005-0000-0000-00006B7E0000}"/>
    <cellStyle name="Normal 3 4 2 6 4 2 2 2" xfId="33347" xr:uid="{00000000-0005-0000-0000-00006C7E0000}"/>
    <cellStyle name="Normal 3 4 2 6 4 2 3" xfId="33348" xr:uid="{00000000-0005-0000-0000-00006D7E0000}"/>
    <cellStyle name="Normal 3 4 2 6 4 3" xfId="33349" xr:uid="{00000000-0005-0000-0000-00006E7E0000}"/>
    <cellStyle name="Normal 3 4 2 6 4 3 2" xfId="33350" xr:uid="{00000000-0005-0000-0000-00006F7E0000}"/>
    <cellStyle name="Normal 3 4 2 6 4 4" xfId="33351" xr:uid="{00000000-0005-0000-0000-0000707E0000}"/>
    <cellStyle name="Normal 3 4 2 6 5" xfId="33352" xr:uid="{00000000-0005-0000-0000-0000717E0000}"/>
    <cellStyle name="Normal 3 4 2 6 5 2" xfId="33353" xr:uid="{00000000-0005-0000-0000-0000727E0000}"/>
    <cellStyle name="Normal 3 4 2 6 5 2 2" xfId="33354" xr:uid="{00000000-0005-0000-0000-0000737E0000}"/>
    <cellStyle name="Normal 3 4 2 6 5 2 2 2" xfId="33355" xr:uid="{00000000-0005-0000-0000-0000747E0000}"/>
    <cellStyle name="Normal 3 4 2 6 5 2 3" xfId="33356" xr:uid="{00000000-0005-0000-0000-0000757E0000}"/>
    <cellStyle name="Normal 3 4 2 6 5 3" xfId="33357" xr:uid="{00000000-0005-0000-0000-0000767E0000}"/>
    <cellStyle name="Normal 3 4 2 6 5 3 2" xfId="33358" xr:uid="{00000000-0005-0000-0000-0000777E0000}"/>
    <cellStyle name="Normal 3 4 2 6 5 4" xfId="33359" xr:uid="{00000000-0005-0000-0000-0000787E0000}"/>
    <cellStyle name="Normal 3 4 2 6 6" xfId="33360" xr:uid="{00000000-0005-0000-0000-0000797E0000}"/>
    <cellStyle name="Normal 3 4 2 6 6 2" xfId="33361" xr:uid="{00000000-0005-0000-0000-00007A7E0000}"/>
    <cellStyle name="Normal 3 4 2 6 6 2 2" xfId="33362" xr:uid="{00000000-0005-0000-0000-00007B7E0000}"/>
    <cellStyle name="Normal 3 4 2 6 6 3" xfId="33363" xr:uid="{00000000-0005-0000-0000-00007C7E0000}"/>
    <cellStyle name="Normal 3 4 2 6 7" xfId="33364" xr:uid="{00000000-0005-0000-0000-00007D7E0000}"/>
    <cellStyle name="Normal 3 4 2 6 7 2" xfId="33365" xr:uid="{00000000-0005-0000-0000-00007E7E0000}"/>
    <cellStyle name="Normal 3 4 2 6 8" xfId="33366" xr:uid="{00000000-0005-0000-0000-00007F7E0000}"/>
    <cellStyle name="Normal 3 4 2 6 8 2" xfId="33367" xr:uid="{00000000-0005-0000-0000-0000807E0000}"/>
    <cellStyle name="Normal 3 4 2 6 9" xfId="33368" xr:uid="{00000000-0005-0000-0000-0000817E0000}"/>
    <cellStyle name="Normal 3 4 2 7" xfId="33369" xr:uid="{00000000-0005-0000-0000-0000827E0000}"/>
    <cellStyle name="Normal 3 4 2 7 2" xfId="33370" xr:uid="{00000000-0005-0000-0000-0000837E0000}"/>
    <cellStyle name="Normal 3 4 2 7 2 2" xfId="33371" xr:uid="{00000000-0005-0000-0000-0000847E0000}"/>
    <cellStyle name="Normal 3 4 2 7 2 2 2" xfId="33372" xr:uid="{00000000-0005-0000-0000-0000857E0000}"/>
    <cellStyle name="Normal 3 4 2 7 2 2 2 2" xfId="33373" xr:uid="{00000000-0005-0000-0000-0000867E0000}"/>
    <cellStyle name="Normal 3 4 2 7 2 2 2 2 2" xfId="33374" xr:uid="{00000000-0005-0000-0000-0000877E0000}"/>
    <cellStyle name="Normal 3 4 2 7 2 2 2 3" xfId="33375" xr:uid="{00000000-0005-0000-0000-0000887E0000}"/>
    <cellStyle name="Normal 3 4 2 7 2 2 3" xfId="33376" xr:uid="{00000000-0005-0000-0000-0000897E0000}"/>
    <cellStyle name="Normal 3 4 2 7 2 2 3 2" xfId="33377" xr:uid="{00000000-0005-0000-0000-00008A7E0000}"/>
    <cellStyle name="Normal 3 4 2 7 2 2 4" xfId="33378" xr:uid="{00000000-0005-0000-0000-00008B7E0000}"/>
    <cellStyle name="Normal 3 4 2 7 2 3" xfId="33379" xr:uid="{00000000-0005-0000-0000-00008C7E0000}"/>
    <cellStyle name="Normal 3 4 2 7 2 3 2" xfId="33380" xr:uid="{00000000-0005-0000-0000-00008D7E0000}"/>
    <cellStyle name="Normal 3 4 2 7 2 3 2 2" xfId="33381" xr:uid="{00000000-0005-0000-0000-00008E7E0000}"/>
    <cellStyle name="Normal 3 4 2 7 2 3 3" xfId="33382" xr:uid="{00000000-0005-0000-0000-00008F7E0000}"/>
    <cellStyle name="Normal 3 4 2 7 2 4" xfId="33383" xr:uid="{00000000-0005-0000-0000-0000907E0000}"/>
    <cellStyle name="Normal 3 4 2 7 2 4 2" xfId="33384" xr:uid="{00000000-0005-0000-0000-0000917E0000}"/>
    <cellStyle name="Normal 3 4 2 7 2 5" xfId="33385" xr:uid="{00000000-0005-0000-0000-0000927E0000}"/>
    <cellStyle name="Normal 3 4 2 7 3" xfId="33386" xr:uid="{00000000-0005-0000-0000-0000937E0000}"/>
    <cellStyle name="Normal 3 4 2 7 3 2" xfId="33387" xr:uid="{00000000-0005-0000-0000-0000947E0000}"/>
    <cellStyle name="Normal 3 4 2 7 3 2 2" xfId="33388" xr:uid="{00000000-0005-0000-0000-0000957E0000}"/>
    <cellStyle name="Normal 3 4 2 7 3 2 2 2" xfId="33389" xr:uid="{00000000-0005-0000-0000-0000967E0000}"/>
    <cellStyle name="Normal 3 4 2 7 3 2 3" xfId="33390" xr:uid="{00000000-0005-0000-0000-0000977E0000}"/>
    <cellStyle name="Normal 3 4 2 7 3 3" xfId="33391" xr:uid="{00000000-0005-0000-0000-0000987E0000}"/>
    <cellStyle name="Normal 3 4 2 7 3 3 2" xfId="33392" xr:uid="{00000000-0005-0000-0000-0000997E0000}"/>
    <cellStyle name="Normal 3 4 2 7 3 4" xfId="33393" xr:uid="{00000000-0005-0000-0000-00009A7E0000}"/>
    <cellStyle name="Normal 3 4 2 7 4" xfId="33394" xr:uid="{00000000-0005-0000-0000-00009B7E0000}"/>
    <cellStyle name="Normal 3 4 2 7 4 2" xfId="33395" xr:uid="{00000000-0005-0000-0000-00009C7E0000}"/>
    <cellStyle name="Normal 3 4 2 7 4 2 2" xfId="33396" xr:uid="{00000000-0005-0000-0000-00009D7E0000}"/>
    <cellStyle name="Normal 3 4 2 7 4 2 2 2" xfId="33397" xr:uid="{00000000-0005-0000-0000-00009E7E0000}"/>
    <cellStyle name="Normal 3 4 2 7 4 2 3" xfId="33398" xr:uid="{00000000-0005-0000-0000-00009F7E0000}"/>
    <cellStyle name="Normal 3 4 2 7 4 3" xfId="33399" xr:uid="{00000000-0005-0000-0000-0000A07E0000}"/>
    <cellStyle name="Normal 3 4 2 7 4 3 2" xfId="33400" xr:uid="{00000000-0005-0000-0000-0000A17E0000}"/>
    <cellStyle name="Normal 3 4 2 7 4 4" xfId="33401" xr:uid="{00000000-0005-0000-0000-0000A27E0000}"/>
    <cellStyle name="Normal 3 4 2 7 5" xfId="33402" xr:uid="{00000000-0005-0000-0000-0000A37E0000}"/>
    <cellStyle name="Normal 3 4 2 7 5 2" xfId="33403" xr:uid="{00000000-0005-0000-0000-0000A47E0000}"/>
    <cellStyle name="Normal 3 4 2 7 5 2 2" xfId="33404" xr:uid="{00000000-0005-0000-0000-0000A57E0000}"/>
    <cellStyle name="Normal 3 4 2 7 5 3" xfId="33405" xr:uid="{00000000-0005-0000-0000-0000A67E0000}"/>
    <cellStyle name="Normal 3 4 2 7 6" xfId="33406" xr:uid="{00000000-0005-0000-0000-0000A77E0000}"/>
    <cellStyle name="Normal 3 4 2 7 6 2" xfId="33407" xr:uid="{00000000-0005-0000-0000-0000A87E0000}"/>
    <cellStyle name="Normal 3 4 2 7 7" xfId="33408" xr:uid="{00000000-0005-0000-0000-0000A97E0000}"/>
    <cellStyle name="Normal 3 4 2 7 7 2" xfId="33409" xr:uid="{00000000-0005-0000-0000-0000AA7E0000}"/>
    <cellStyle name="Normal 3 4 2 7 8" xfId="33410" xr:uid="{00000000-0005-0000-0000-0000AB7E0000}"/>
    <cellStyle name="Normal 3 4 2 8" xfId="33411" xr:uid="{00000000-0005-0000-0000-0000AC7E0000}"/>
    <cellStyle name="Normal 3 4 2 8 2" xfId="33412" xr:uid="{00000000-0005-0000-0000-0000AD7E0000}"/>
    <cellStyle name="Normal 3 4 2 8 2 2" xfId="33413" xr:uid="{00000000-0005-0000-0000-0000AE7E0000}"/>
    <cellStyle name="Normal 3 4 2 8 2 2 2" xfId="33414" xr:uid="{00000000-0005-0000-0000-0000AF7E0000}"/>
    <cellStyle name="Normal 3 4 2 8 2 2 2 2" xfId="33415" xr:uid="{00000000-0005-0000-0000-0000B07E0000}"/>
    <cellStyle name="Normal 3 4 2 8 2 2 2 2 2" xfId="33416" xr:uid="{00000000-0005-0000-0000-0000B17E0000}"/>
    <cellStyle name="Normal 3 4 2 8 2 2 2 3" xfId="33417" xr:uid="{00000000-0005-0000-0000-0000B27E0000}"/>
    <cellStyle name="Normal 3 4 2 8 2 2 3" xfId="33418" xr:uid="{00000000-0005-0000-0000-0000B37E0000}"/>
    <cellStyle name="Normal 3 4 2 8 2 2 3 2" xfId="33419" xr:uid="{00000000-0005-0000-0000-0000B47E0000}"/>
    <cellStyle name="Normal 3 4 2 8 2 2 4" xfId="33420" xr:uid="{00000000-0005-0000-0000-0000B57E0000}"/>
    <cellStyle name="Normal 3 4 2 8 2 3" xfId="33421" xr:uid="{00000000-0005-0000-0000-0000B67E0000}"/>
    <cellStyle name="Normal 3 4 2 8 2 3 2" xfId="33422" xr:uid="{00000000-0005-0000-0000-0000B77E0000}"/>
    <cellStyle name="Normal 3 4 2 8 2 3 2 2" xfId="33423" xr:uid="{00000000-0005-0000-0000-0000B87E0000}"/>
    <cellStyle name="Normal 3 4 2 8 2 3 3" xfId="33424" xr:uid="{00000000-0005-0000-0000-0000B97E0000}"/>
    <cellStyle name="Normal 3 4 2 8 2 4" xfId="33425" xr:uid="{00000000-0005-0000-0000-0000BA7E0000}"/>
    <cellStyle name="Normal 3 4 2 8 2 4 2" xfId="33426" xr:uid="{00000000-0005-0000-0000-0000BB7E0000}"/>
    <cellStyle name="Normal 3 4 2 8 2 5" xfId="33427" xr:uid="{00000000-0005-0000-0000-0000BC7E0000}"/>
    <cellStyle name="Normal 3 4 2 8 3" xfId="33428" xr:uid="{00000000-0005-0000-0000-0000BD7E0000}"/>
    <cellStyle name="Normal 3 4 2 8 3 2" xfId="33429" xr:uid="{00000000-0005-0000-0000-0000BE7E0000}"/>
    <cellStyle name="Normal 3 4 2 8 3 2 2" xfId="33430" xr:uid="{00000000-0005-0000-0000-0000BF7E0000}"/>
    <cellStyle name="Normal 3 4 2 8 3 2 2 2" xfId="33431" xr:uid="{00000000-0005-0000-0000-0000C07E0000}"/>
    <cellStyle name="Normal 3 4 2 8 3 2 3" xfId="33432" xr:uid="{00000000-0005-0000-0000-0000C17E0000}"/>
    <cellStyle name="Normal 3 4 2 8 3 3" xfId="33433" xr:uid="{00000000-0005-0000-0000-0000C27E0000}"/>
    <cellStyle name="Normal 3 4 2 8 3 3 2" xfId="33434" xr:uid="{00000000-0005-0000-0000-0000C37E0000}"/>
    <cellStyle name="Normal 3 4 2 8 3 4" xfId="33435" xr:uid="{00000000-0005-0000-0000-0000C47E0000}"/>
    <cellStyle name="Normal 3 4 2 8 4" xfId="33436" xr:uid="{00000000-0005-0000-0000-0000C57E0000}"/>
    <cellStyle name="Normal 3 4 2 8 4 2" xfId="33437" xr:uid="{00000000-0005-0000-0000-0000C67E0000}"/>
    <cellStyle name="Normal 3 4 2 8 4 2 2" xfId="33438" xr:uid="{00000000-0005-0000-0000-0000C77E0000}"/>
    <cellStyle name="Normal 3 4 2 8 4 2 2 2" xfId="33439" xr:uid="{00000000-0005-0000-0000-0000C87E0000}"/>
    <cellStyle name="Normal 3 4 2 8 4 2 3" xfId="33440" xr:uid="{00000000-0005-0000-0000-0000C97E0000}"/>
    <cellStyle name="Normal 3 4 2 8 4 3" xfId="33441" xr:uid="{00000000-0005-0000-0000-0000CA7E0000}"/>
    <cellStyle name="Normal 3 4 2 8 4 3 2" xfId="33442" xr:uid="{00000000-0005-0000-0000-0000CB7E0000}"/>
    <cellStyle name="Normal 3 4 2 8 4 4" xfId="33443" xr:uid="{00000000-0005-0000-0000-0000CC7E0000}"/>
    <cellStyle name="Normal 3 4 2 8 5" xfId="33444" xr:uid="{00000000-0005-0000-0000-0000CD7E0000}"/>
    <cellStyle name="Normal 3 4 2 8 5 2" xfId="33445" xr:uid="{00000000-0005-0000-0000-0000CE7E0000}"/>
    <cellStyle name="Normal 3 4 2 8 5 2 2" xfId="33446" xr:uid="{00000000-0005-0000-0000-0000CF7E0000}"/>
    <cellStyle name="Normal 3 4 2 8 5 3" xfId="33447" xr:uid="{00000000-0005-0000-0000-0000D07E0000}"/>
    <cellStyle name="Normal 3 4 2 8 6" xfId="33448" xr:uid="{00000000-0005-0000-0000-0000D17E0000}"/>
    <cellStyle name="Normal 3 4 2 8 6 2" xfId="33449" xr:uid="{00000000-0005-0000-0000-0000D27E0000}"/>
    <cellStyle name="Normal 3 4 2 8 7" xfId="33450" xr:uid="{00000000-0005-0000-0000-0000D37E0000}"/>
    <cellStyle name="Normal 3 4 2 8 7 2" xfId="33451" xr:uid="{00000000-0005-0000-0000-0000D47E0000}"/>
    <cellStyle name="Normal 3 4 2 8 8" xfId="33452" xr:uid="{00000000-0005-0000-0000-0000D57E0000}"/>
    <cellStyle name="Normal 3 4 2 9" xfId="33453" xr:uid="{00000000-0005-0000-0000-0000D67E0000}"/>
    <cellStyle name="Normal 3 4 2 9 2" xfId="33454" xr:uid="{00000000-0005-0000-0000-0000D77E0000}"/>
    <cellStyle name="Normal 3 4 2 9 2 2" xfId="33455" xr:uid="{00000000-0005-0000-0000-0000D87E0000}"/>
    <cellStyle name="Normal 3 4 2 9 2 2 2" xfId="33456" xr:uid="{00000000-0005-0000-0000-0000D97E0000}"/>
    <cellStyle name="Normal 3 4 2 9 2 2 2 2" xfId="33457" xr:uid="{00000000-0005-0000-0000-0000DA7E0000}"/>
    <cellStyle name="Normal 3 4 2 9 2 2 2 2 2" xfId="33458" xr:uid="{00000000-0005-0000-0000-0000DB7E0000}"/>
    <cellStyle name="Normal 3 4 2 9 2 2 2 3" xfId="33459" xr:uid="{00000000-0005-0000-0000-0000DC7E0000}"/>
    <cellStyle name="Normal 3 4 2 9 2 2 3" xfId="33460" xr:uid="{00000000-0005-0000-0000-0000DD7E0000}"/>
    <cellStyle name="Normal 3 4 2 9 2 2 3 2" xfId="33461" xr:uid="{00000000-0005-0000-0000-0000DE7E0000}"/>
    <cellStyle name="Normal 3 4 2 9 2 2 4" xfId="33462" xr:uid="{00000000-0005-0000-0000-0000DF7E0000}"/>
    <cellStyle name="Normal 3 4 2 9 2 3" xfId="33463" xr:uid="{00000000-0005-0000-0000-0000E07E0000}"/>
    <cellStyle name="Normal 3 4 2 9 2 3 2" xfId="33464" xr:uid="{00000000-0005-0000-0000-0000E17E0000}"/>
    <cellStyle name="Normal 3 4 2 9 2 3 2 2" xfId="33465" xr:uid="{00000000-0005-0000-0000-0000E27E0000}"/>
    <cellStyle name="Normal 3 4 2 9 2 3 3" xfId="33466" xr:uid="{00000000-0005-0000-0000-0000E37E0000}"/>
    <cellStyle name="Normal 3 4 2 9 2 4" xfId="33467" xr:uid="{00000000-0005-0000-0000-0000E47E0000}"/>
    <cellStyle name="Normal 3 4 2 9 2 4 2" xfId="33468" xr:uid="{00000000-0005-0000-0000-0000E57E0000}"/>
    <cellStyle name="Normal 3 4 2 9 2 5" xfId="33469" xr:uid="{00000000-0005-0000-0000-0000E67E0000}"/>
    <cellStyle name="Normal 3 4 2 9 3" xfId="33470" xr:uid="{00000000-0005-0000-0000-0000E77E0000}"/>
    <cellStyle name="Normal 3 4 2 9 3 2" xfId="33471" xr:uid="{00000000-0005-0000-0000-0000E87E0000}"/>
    <cellStyle name="Normal 3 4 2 9 3 2 2" xfId="33472" xr:uid="{00000000-0005-0000-0000-0000E97E0000}"/>
    <cellStyle name="Normal 3 4 2 9 3 2 2 2" xfId="33473" xr:uid="{00000000-0005-0000-0000-0000EA7E0000}"/>
    <cellStyle name="Normal 3 4 2 9 3 2 3" xfId="33474" xr:uid="{00000000-0005-0000-0000-0000EB7E0000}"/>
    <cellStyle name="Normal 3 4 2 9 3 3" xfId="33475" xr:uid="{00000000-0005-0000-0000-0000EC7E0000}"/>
    <cellStyle name="Normal 3 4 2 9 3 3 2" xfId="33476" xr:uid="{00000000-0005-0000-0000-0000ED7E0000}"/>
    <cellStyle name="Normal 3 4 2 9 3 4" xfId="33477" xr:uid="{00000000-0005-0000-0000-0000EE7E0000}"/>
    <cellStyle name="Normal 3 4 2 9 4" xfId="33478" xr:uid="{00000000-0005-0000-0000-0000EF7E0000}"/>
    <cellStyle name="Normal 3 4 2 9 4 2" xfId="33479" xr:uid="{00000000-0005-0000-0000-0000F07E0000}"/>
    <cellStyle name="Normal 3 4 2 9 4 2 2" xfId="33480" xr:uid="{00000000-0005-0000-0000-0000F17E0000}"/>
    <cellStyle name="Normal 3 4 2 9 4 3" xfId="33481" xr:uid="{00000000-0005-0000-0000-0000F27E0000}"/>
    <cellStyle name="Normal 3 4 2 9 5" xfId="33482" xr:uid="{00000000-0005-0000-0000-0000F37E0000}"/>
    <cellStyle name="Normal 3 4 2 9 5 2" xfId="33483" xr:uid="{00000000-0005-0000-0000-0000F47E0000}"/>
    <cellStyle name="Normal 3 4 2 9 6" xfId="33484" xr:uid="{00000000-0005-0000-0000-0000F57E0000}"/>
    <cellStyle name="Normal 3 4 2_T-straight with PEDs adjustor" xfId="33485" xr:uid="{00000000-0005-0000-0000-0000F67E0000}"/>
    <cellStyle name="Normal 3 4 20" xfId="33486" xr:uid="{00000000-0005-0000-0000-0000F77E0000}"/>
    <cellStyle name="Normal 3 4 3" xfId="1293" xr:uid="{00000000-0005-0000-0000-0000F87E0000}"/>
    <cellStyle name="Normal 3 4 3 10" xfId="33487" xr:uid="{00000000-0005-0000-0000-0000F97E0000}"/>
    <cellStyle name="Normal 3 4 3 10 2" xfId="33488" xr:uid="{00000000-0005-0000-0000-0000FA7E0000}"/>
    <cellStyle name="Normal 3 4 3 10 2 2" xfId="33489" xr:uid="{00000000-0005-0000-0000-0000FB7E0000}"/>
    <cellStyle name="Normal 3 4 3 10 2 2 2" xfId="33490" xr:uid="{00000000-0005-0000-0000-0000FC7E0000}"/>
    <cellStyle name="Normal 3 4 3 10 2 3" xfId="33491" xr:uid="{00000000-0005-0000-0000-0000FD7E0000}"/>
    <cellStyle name="Normal 3 4 3 10 3" xfId="33492" xr:uid="{00000000-0005-0000-0000-0000FE7E0000}"/>
    <cellStyle name="Normal 3 4 3 10 3 2" xfId="33493" xr:uid="{00000000-0005-0000-0000-0000FF7E0000}"/>
    <cellStyle name="Normal 3 4 3 10 4" xfId="33494" xr:uid="{00000000-0005-0000-0000-0000007F0000}"/>
    <cellStyle name="Normal 3 4 3 11" xfId="33495" xr:uid="{00000000-0005-0000-0000-0000017F0000}"/>
    <cellStyle name="Normal 3 4 3 11 2" xfId="33496" xr:uid="{00000000-0005-0000-0000-0000027F0000}"/>
    <cellStyle name="Normal 3 4 3 11 2 2" xfId="33497" xr:uid="{00000000-0005-0000-0000-0000037F0000}"/>
    <cellStyle name="Normal 3 4 3 11 2 2 2" xfId="33498" xr:uid="{00000000-0005-0000-0000-0000047F0000}"/>
    <cellStyle name="Normal 3 4 3 11 2 3" xfId="33499" xr:uid="{00000000-0005-0000-0000-0000057F0000}"/>
    <cellStyle name="Normal 3 4 3 11 3" xfId="33500" xr:uid="{00000000-0005-0000-0000-0000067F0000}"/>
    <cellStyle name="Normal 3 4 3 11 3 2" xfId="33501" xr:uid="{00000000-0005-0000-0000-0000077F0000}"/>
    <cellStyle name="Normal 3 4 3 11 4" xfId="33502" xr:uid="{00000000-0005-0000-0000-0000087F0000}"/>
    <cellStyle name="Normal 3 4 3 12" xfId="33503" xr:uid="{00000000-0005-0000-0000-0000097F0000}"/>
    <cellStyle name="Normal 3 4 3 12 2" xfId="33504" xr:uid="{00000000-0005-0000-0000-00000A7F0000}"/>
    <cellStyle name="Normal 3 4 3 12 2 2" xfId="33505" xr:uid="{00000000-0005-0000-0000-00000B7F0000}"/>
    <cellStyle name="Normal 3 4 3 12 2 2 2" xfId="33506" xr:uid="{00000000-0005-0000-0000-00000C7F0000}"/>
    <cellStyle name="Normal 3 4 3 12 2 3" xfId="33507" xr:uid="{00000000-0005-0000-0000-00000D7F0000}"/>
    <cellStyle name="Normal 3 4 3 12 3" xfId="33508" xr:uid="{00000000-0005-0000-0000-00000E7F0000}"/>
    <cellStyle name="Normal 3 4 3 12 3 2" xfId="33509" xr:uid="{00000000-0005-0000-0000-00000F7F0000}"/>
    <cellStyle name="Normal 3 4 3 12 4" xfId="33510" xr:uid="{00000000-0005-0000-0000-0000107F0000}"/>
    <cellStyle name="Normal 3 4 3 13" xfId="33511" xr:uid="{00000000-0005-0000-0000-0000117F0000}"/>
    <cellStyle name="Normal 3 4 3 13 2" xfId="33512" xr:uid="{00000000-0005-0000-0000-0000127F0000}"/>
    <cellStyle name="Normal 3 4 3 13 2 2" xfId="33513" xr:uid="{00000000-0005-0000-0000-0000137F0000}"/>
    <cellStyle name="Normal 3 4 3 13 3" xfId="33514" xr:uid="{00000000-0005-0000-0000-0000147F0000}"/>
    <cellStyle name="Normal 3 4 3 14" xfId="33515" xr:uid="{00000000-0005-0000-0000-0000157F0000}"/>
    <cellStyle name="Normal 3 4 3 14 2" xfId="33516" xr:uid="{00000000-0005-0000-0000-0000167F0000}"/>
    <cellStyle name="Normal 3 4 3 15" xfId="33517" xr:uid="{00000000-0005-0000-0000-0000177F0000}"/>
    <cellStyle name="Normal 3 4 3 15 2" xfId="33518" xr:uid="{00000000-0005-0000-0000-0000187F0000}"/>
    <cellStyle name="Normal 3 4 3 16" xfId="33519" xr:uid="{00000000-0005-0000-0000-0000197F0000}"/>
    <cellStyle name="Normal 3 4 3 17" xfId="33520" xr:uid="{00000000-0005-0000-0000-00001A7F0000}"/>
    <cellStyle name="Normal 3 4 3 2" xfId="1294" xr:uid="{00000000-0005-0000-0000-00001B7F0000}"/>
    <cellStyle name="Normal 3 4 3 2 10" xfId="33521" xr:uid="{00000000-0005-0000-0000-00001C7F0000}"/>
    <cellStyle name="Normal 3 4 3 2 11" xfId="33522" xr:uid="{00000000-0005-0000-0000-00001D7F0000}"/>
    <cellStyle name="Normal 3 4 3 2 2" xfId="33523" xr:uid="{00000000-0005-0000-0000-00001E7F0000}"/>
    <cellStyle name="Normal 3 4 3 2 2 10" xfId="33524" xr:uid="{00000000-0005-0000-0000-00001F7F0000}"/>
    <cellStyle name="Normal 3 4 3 2 2 2" xfId="33525" xr:uid="{00000000-0005-0000-0000-0000207F0000}"/>
    <cellStyle name="Normal 3 4 3 2 2 2 2" xfId="33526" xr:uid="{00000000-0005-0000-0000-0000217F0000}"/>
    <cellStyle name="Normal 3 4 3 2 2 2 2 2" xfId="33527" xr:uid="{00000000-0005-0000-0000-0000227F0000}"/>
    <cellStyle name="Normal 3 4 3 2 2 2 2 2 2" xfId="33528" xr:uid="{00000000-0005-0000-0000-0000237F0000}"/>
    <cellStyle name="Normal 3 4 3 2 2 2 2 2 2 2" xfId="33529" xr:uid="{00000000-0005-0000-0000-0000247F0000}"/>
    <cellStyle name="Normal 3 4 3 2 2 2 2 2 2 2 2" xfId="33530" xr:uid="{00000000-0005-0000-0000-0000257F0000}"/>
    <cellStyle name="Normal 3 4 3 2 2 2 2 2 2 3" xfId="33531" xr:uid="{00000000-0005-0000-0000-0000267F0000}"/>
    <cellStyle name="Normal 3 4 3 2 2 2 2 2 3" xfId="33532" xr:uid="{00000000-0005-0000-0000-0000277F0000}"/>
    <cellStyle name="Normal 3 4 3 2 2 2 2 2 3 2" xfId="33533" xr:uid="{00000000-0005-0000-0000-0000287F0000}"/>
    <cellStyle name="Normal 3 4 3 2 2 2 2 2 4" xfId="33534" xr:uid="{00000000-0005-0000-0000-0000297F0000}"/>
    <cellStyle name="Normal 3 4 3 2 2 2 2 3" xfId="33535" xr:uid="{00000000-0005-0000-0000-00002A7F0000}"/>
    <cellStyle name="Normal 3 4 3 2 2 2 2 3 2" xfId="33536" xr:uid="{00000000-0005-0000-0000-00002B7F0000}"/>
    <cellStyle name="Normal 3 4 3 2 2 2 2 3 2 2" xfId="33537" xr:uid="{00000000-0005-0000-0000-00002C7F0000}"/>
    <cellStyle name="Normal 3 4 3 2 2 2 2 3 3" xfId="33538" xr:uid="{00000000-0005-0000-0000-00002D7F0000}"/>
    <cellStyle name="Normal 3 4 3 2 2 2 2 4" xfId="33539" xr:uid="{00000000-0005-0000-0000-00002E7F0000}"/>
    <cellStyle name="Normal 3 4 3 2 2 2 2 4 2" xfId="33540" xr:uid="{00000000-0005-0000-0000-00002F7F0000}"/>
    <cellStyle name="Normal 3 4 3 2 2 2 2 5" xfId="33541" xr:uid="{00000000-0005-0000-0000-0000307F0000}"/>
    <cellStyle name="Normal 3 4 3 2 2 2 3" xfId="33542" xr:uid="{00000000-0005-0000-0000-0000317F0000}"/>
    <cellStyle name="Normal 3 4 3 2 2 2 3 2" xfId="33543" xr:uid="{00000000-0005-0000-0000-0000327F0000}"/>
    <cellStyle name="Normal 3 4 3 2 2 2 3 2 2" xfId="33544" xr:uid="{00000000-0005-0000-0000-0000337F0000}"/>
    <cellStyle name="Normal 3 4 3 2 2 2 3 2 2 2" xfId="33545" xr:uid="{00000000-0005-0000-0000-0000347F0000}"/>
    <cellStyle name="Normal 3 4 3 2 2 2 3 2 3" xfId="33546" xr:uid="{00000000-0005-0000-0000-0000357F0000}"/>
    <cellStyle name="Normal 3 4 3 2 2 2 3 3" xfId="33547" xr:uid="{00000000-0005-0000-0000-0000367F0000}"/>
    <cellStyle name="Normal 3 4 3 2 2 2 3 3 2" xfId="33548" xr:uid="{00000000-0005-0000-0000-0000377F0000}"/>
    <cellStyle name="Normal 3 4 3 2 2 2 3 4" xfId="33549" xr:uid="{00000000-0005-0000-0000-0000387F0000}"/>
    <cellStyle name="Normal 3 4 3 2 2 2 4" xfId="33550" xr:uid="{00000000-0005-0000-0000-0000397F0000}"/>
    <cellStyle name="Normal 3 4 3 2 2 2 4 2" xfId="33551" xr:uid="{00000000-0005-0000-0000-00003A7F0000}"/>
    <cellStyle name="Normal 3 4 3 2 2 2 4 2 2" xfId="33552" xr:uid="{00000000-0005-0000-0000-00003B7F0000}"/>
    <cellStyle name="Normal 3 4 3 2 2 2 4 2 2 2" xfId="33553" xr:uid="{00000000-0005-0000-0000-00003C7F0000}"/>
    <cellStyle name="Normal 3 4 3 2 2 2 4 2 3" xfId="33554" xr:uid="{00000000-0005-0000-0000-00003D7F0000}"/>
    <cellStyle name="Normal 3 4 3 2 2 2 4 3" xfId="33555" xr:uid="{00000000-0005-0000-0000-00003E7F0000}"/>
    <cellStyle name="Normal 3 4 3 2 2 2 4 3 2" xfId="33556" xr:uid="{00000000-0005-0000-0000-00003F7F0000}"/>
    <cellStyle name="Normal 3 4 3 2 2 2 4 4" xfId="33557" xr:uid="{00000000-0005-0000-0000-0000407F0000}"/>
    <cellStyle name="Normal 3 4 3 2 2 2 5" xfId="33558" xr:uid="{00000000-0005-0000-0000-0000417F0000}"/>
    <cellStyle name="Normal 3 4 3 2 2 2 5 2" xfId="33559" xr:uid="{00000000-0005-0000-0000-0000427F0000}"/>
    <cellStyle name="Normal 3 4 3 2 2 2 5 2 2" xfId="33560" xr:uid="{00000000-0005-0000-0000-0000437F0000}"/>
    <cellStyle name="Normal 3 4 3 2 2 2 5 3" xfId="33561" xr:uid="{00000000-0005-0000-0000-0000447F0000}"/>
    <cellStyle name="Normal 3 4 3 2 2 2 6" xfId="33562" xr:uid="{00000000-0005-0000-0000-0000457F0000}"/>
    <cellStyle name="Normal 3 4 3 2 2 2 6 2" xfId="33563" xr:uid="{00000000-0005-0000-0000-0000467F0000}"/>
    <cellStyle name="Normal 3 4 3 2 2 2 7" xfId="33564" xr:uid="{00000000-0005-0000-0000-0000477F0000}"/>
    <cellStyle name="Normal 3 4 3 2 2 2 7 2" xfId="33565" xr:uid="{00000000-0005-0000-0000-0000487F0000}"/>
    <cellStyle name="Normal 3 4 3 2 2 2 8" xfId="33566" xr:uid="{00000000-0005-0000-0000-0000497F0000}"/>
    <cellStyle name="Normal 3 4 3 2 2 3" xfId="33567" xr:uid="{00000000-0005-0000-0000-00004A7F0000}"/>
    <cellStyle name="Normal 3 4 3 2 2 3 2" xfId="33568" xr:uid="{00000000-0005-0000-0000-00004B7F0000}"/>
    <cellStyle name="Normal 3 4 3 2 2 3 2 2" xfId="33569" xr:uid="{00000000-0005-0000-0000-00004C7F0000}"/>
    <cellStyle name="Normal 3 4 3 2 2 3 2 2 2" xfId="33570" xr:uid="{00000000-0005-0000-0000-00004D7F0000}"/>
    <cellStyle name="Normal 3 4 3 2 2 3 2 2 2 2" xfId="33571" xr:uid="{00000000-0005-0000-0000-00004E7F0000}"/>
    <cellStyle name="Normal 3 4 3 2 2 3 2 2 3" xfId="33572" xr:uid="{00000000-0005-0000-0000-00004F7F0000}"/>
    <cellStyle name="Normal 3 4 3 2 2 3 2 3" xfId="33573" xr:uid="{00000000-0005-0000-0000-0000507F0000}"/>
    <cellStyle name="Normal 3 4 3 2 2 3 2 3 2" xfId="33574" xr:uid="{00000000-0005-0000-0000-0000517F0000}"/>
    <cellStyle name="Normal 3 4 3 2 2 3 2 4" xfId="33575" xr:uid="{00000000-0005-0000-0000-0000527F0000}"/>
    <cellStyle name="Normal 3 4 3 2 2 3 3" xfId="33576" xr:uid="{00000000-0005-0000-0000-0000537F0000}"/>
    <cellStyle name="Normal 3 4 3 2 2 3 3 2" xfId="33577" xr:uid="{00000000-0005-0000-0000-0000547F0000}"/>
    <cellStyle name="Normal 3 4 3 2 2 3 3 2 2" xfId="33578" xr:uid="{00000000-0005-0000-0000-0000557F0000}"/>
    <cellStyle name="Normal 3 4 3 2 2 3 3 3" xfId="33579" xr:uid="{00000000-0005-0000-0000-0000567F0000}"/>
    <cellStyle name="Normal 3 4 3 2 2 3 4" xfId="33580" xr:uid="{00000000-0005-0000-0000-0000577F0000}"/>
    <cellStyle name="Normal 3 4 3 2 2 3 4 2" xfId="33581" xr:uid="{00000000-0005-0000-0000-0000587F0000}"/>
    <cellStyle name="Normal 3 4 3 2 2 3 5" xfId="33582" xr:uid="{00000000-0005-0000-0000-0000597F0000}"/>
    <cellStyle name="Normal 3 4 3 2 2 4" xfId="33583" xr:uid="{00000000-0005-0000-0000-00005A7F0000}"/>
    <cellStyle name="Normal 3 4 3 2 2 4 2" xfId="33584" xr:uid="{00000000-0005-0000-0000-00005B7F0000}"/>
    <cellStyle name="Normal 3 4 3 2 2 4 2 2" xfId="33585" xr:uid="{00000000-0005-0000-0000-00005C7F0000}"/>
    <cellStyle name="Normal 3 4 3 2 2 4 2 2 2" xfId="33586" xr:uid="{00000000-0005-0000-0000-00005D7F0000}"/>
    <cellStyle name="Normal 3 4 3 2 2 4 2 3" xfId="33587" xr:uid="{00000000-0005-0000-0000-00005E7F0000}"/>
    <cellStyle name="Normal 3 4 3 2 2 4 3" xfId="33588" xr:uid="{00000000-0005-0000-0000-00005F7F0000}"/>
    <cellStyle name="Normal 3 4 3 2 2 4 3 2" xfId="33589" xr:uid="{00000000-0005-0000-0000-0000607F0000}"/>
    <cellStyle name="Normal 3 4 3 2 2 4 4" xfId="33590" xr:uid="{00000000-0005-0000-0000-0000617F0000}"/>
    <cellStyle name="Normal 3 4 3 2 2 5" xfId="33591" xr:uid="{00000000-0005-0000-0000-0000627F0000}"/>
    <cellStyle name="Normal 3 4 3 2 2 5 2" xfId="33592" xr:uid="{00000000-0005-0000-0000-0000637F0000}"/>
    <cellStyle name="Normal 3 4 3 2 2 5 2 2" xfId="33593" xr:uid="{00000000-0005-0000-0000-0000647F0000}"/>
    <cellStyle name="Normal 3 4 3 2 2 5 2 2 2" xfId="33594" xr:uid="{00000000-0005-0000-0000-0000657F0000}"/>
    <cellStyle name="Normal 3 4 3 2 2 5 2 3" xfId="33595" xr:uid="{00000000-0005-0000-0000-0000667F0000}"/>
    <cellStyle name="Normal 3 4 3 2 2 5 3" xfId="33596" xr:uid="{00000000-0005-0000-0000-0000677F0000}"/>
    <cellStyle name="Normal 3 4 3 2 2 5 3 2" xfId="33597" xr:uid="{00000000-0005-0000-0000-0000687F0000}"/>
    <cellStyle name="Normal 3 4 3 2 2 5 4" xfId="33598" xr:uid="{00000000-0005-0000-0000-0000697F0000}"/>
    <cellStyle name="Normal 3 4 3 2 2 6" xfId="33599" xr:uid="{00000000-0005-0000-0000-00006A7F0000}"/>
    <cellStyle name="Normal 3 4 3 2 2 6 2" xfId="33600" xr:uid="{00000000-0005-0000-0000-00006B7F0000}"/>
    <cellStyle name="Normal 3 4 3 2 2 6 2 2" xfId="33601" xr:uid="{00000000-0005-0000-0000-00006C7F0000}"/>
    <cellStyle name="Normal 3 4 3 2 2 6 3" xfId="33602" xr:uid="{00000000-0005-0000-0000-00006D7F0000}"/>
    <cellStyle name="Normal 3 4 3 2 2 7" xfId="33603" xr:uid="{00000000-0005-0000-0000-00006E7F0000}"/>
    <cellStyle name="Normal 3 4 3 2 2 7 2" xfId="33604" xr:uid="{00000000-0005-0000-0000-00006F7F0000}"/>
    <cellStyle name="Normal 3 4 3 2 2 8" xfId="33605" xr:uid="{00000000-0005-0000-0000-0000707F0000}"/>
    <cellStyle name="Normal 3 4 3 2 2 8 2" xfId="33606" xr:uid="{00000000-0005-0000-0000-0000717F0000}"/>
    <cellStyle name="Normal 3 4 3 2 2 9" xfId="33607" xr:uid="{00000000-0005-0000-0000-0000727F0000}"/>
    <cellStyle name="Normal 3 4 3 2 3" xfId="33608" xr:uid="{00000000-0005-0000-0000-0000737F0000}"/>
    <cellStyle name="Normal 3 4 3 2 3 2" xfId="33609" xr:uid="{00000000-0005-0000-0000-0000747F0000}"/>
    <cellStyle name="Normal 3 4 3 2 3 2 2" xfId="33610" xr:uid="{00000000-0005-0000-0000-0000757F0000}"/>
    <cellStyle name="Normal 3 4 3 2 3 2 2 2" xfId="33611" xr:uid="{00000000-0005-0000-0000-0000767F0000}"/>
    <cellStyle name="Normal 3 4 3 2 3 2 2 2 2" xfId="33612" xr:uid="{00000000-0005-0000-0000-0000777F0000}"/>
    <cellStyle name="Normal 3 4 3 2 3 2 2 2 2 2" xfId="33613" xr:uid="{00000000-0005-0000-0000-0000787F0000}"/>
    <cellStyle name="Normal 3 4 3 2 3 2 2 2 3" xfId="33614" xr:uid="{00000000-0005-0000-0000-0000797F0000}"/>
    <cellStyle name="Normal 3 4 3 2 3 2 2 3" xfId="33615" xr:uid="{00000000-0005-0000-0000-00007A7F0000}"/>
    <cellStyle name="Normal 3 4 3 2 3 2 2 3 2" xfId="33616" xr:uid="{00000000-0005-0000-0000-00007B7F0000}"/>
    <cellStyle name="Normal 3 4 3 2 3 2 2 4" xfId="33617" xr:uid="{00000000-0005-0000-0000-00007C7F0000}"/>
    <cellStyle name="Normal 3 4 3 2 3 2 3" xfId="33618" xr:uid="{00000000-0005-0000-0000-00007D7F0000}"/>
    <cellStyle name="Normal 3 4 3 2 3 2 3 2" xfId="33619" xr:uid="{00000000-0005-0000-0000-00007E7F0000}"/>
    <cellStyle name="Normal 3 4 3 2 3 2 3 2 2" xfId="33620" xr:uid="{00000000-0005-0000-0000-00007F7F0000}"/>
    <cellStyle name="Normal 3 4 3 2 3 2 3 3" xfId="33621" xr:uid="{00000000-0005-0000-0000-0000807F0000}"/>
    <cellStyle name="Normal 3 4 3 2 3 2 4" xfId="33622" xr:uid="{00000000-0005-0000-0000-0000817F0000}"/>
    <cellStyle name="Normal 3 4 3 2 3 2 4 2" xfId="33623" xr:uid="{00000000-0005-0000-0000-0000827F0000}"/>
    <cellStyle name="Normal 3 4 3 2 3 2 5" xfId="33624" xr:uid="{00000000-0005-0000-0000-0000837F0000}"/>
    <cellStyle name="Normal 3 4 3 2 3 3" xfId="33625" xr:uid="{00000000-0005-0000-0000-0000847F0000}"/>
    <cellStyle name="Normal 3 4 3 2 3 3 2" xfId="33626" xr:uid="{00000000-0005-0000-0000-0000857F0000}"/>
    <cellStyle name="Normal 3 4 3 2 3 3 2 2" xfId="33627" xr:uid="{00000000-0005-0000-0000-0000867F0000}"/>
    <cellStyle name="Normal 3 4 3 2 3 3 2 2 2" xfId="33628" xr:uid="{00000000-0005-0000-0000-0000877F0000}"/>
    <cellStyle name="Normal 3 4 3 2 3 3 2 3" xfId="33629" xr:uid="{00000000-0005-0000-0000-0000887F0000}"/>
    <cellStyle name="Normal 3 4 3 2 3 3 3" xfId="33630" xr:uid="{00000000-0005-0000-0000-0000897F0000}"/>
    <cellStyle name="Normal 3 4 3 2 3 3 3 2" xfId="33631" xr:uid="{00000000-0005-0000-0000-00008A7F0000}"/>
    <cellStyle name="Normal 3 4 3 2 3 3 4" xfId="33632" xr:uid="{00000000-0005-0000-0000-00008B7F0000}"/>
    <cellStyle name="Normal 3 4 3 2 3 4" xfId="33633" xr:uid="{00000000-0005-0000-0000-00008C7F0000}"/>
    <cellStyle name="Normal 3 4 3 2 3 4 2" xfId="33634" xr:uid="{00000000-0005-0000-0000-00008D7F0000}"/>
    <cellStyle name="Normal 3 4 3 2 3 4 2 2" xfId="33635" xr:uid="{00000000-0005-0000-0000-00008E7F0000}"/>
    <cellStyle name="Normal 3 4 3 2 3 4 2 2 2" xfId="33636" xr:uid="{00000000-0005-0000-0000-00008F7F0000}"/>
    <cellStyle name="Normal 3 4 3 2 3 4 2 3" xfId="33637" xr:uid="{00000000-0005-0000-0000-0000907F0000}"/>
    <cellStyle name="Normal 3 4 3 2 3 4 3" xfId="33638" xr:uid="{00000000-0005-0000-0000-0000917F0000}"/>
    <cellStyle name="Normal 3 4 3 2 3 4 3 2" xfId="33639" xr:uid="{00000000-0005-0000-0000-0000927F0000}"/>
    <cellStyle name="Normal 3 4 3 2 3 4 4" xfId="33640" xr:uid="{00000000-0005-0000-0000-0000937F0000}"/>
    <cellStyle name="Normal 3 4 3 2 3 5" xfId="33641" xr:uid="{00000000-0005-0000-0000-0000947F0000}"/>
    <cellStyle name="Normal 3 4 3 2 3 5 2" xfId="33642" xr:uid="{00000000-0005-0000-0000-0000957F0000}"/>
    <cellStyle name="Normal 3 4 3 2 3 5 2 2" xfId="33643" xr:uid="{00000000-0005-0000-0000-0000967F0000}"/>
    <cellStyle name="Normal 3 4 3 2 3 5 3" xfId="33644" xr:uid="{00000000-0005-0000-0000-0000977F0000}"/>
    <cellStyle name="Normal 3 4 3 2 3 6" xfId="33645" xr:uid="{00000000-0005-0000-0000-0000987F0000}"/>
    <cellStyle name="Normal 3 4 3 2 3 6 2" xfId="33646" xr:uid="{00000000-0005-0000-0000-0000997F0000}"/>
    <cellStyle name="Normal 3 4 3 2 3 7" xfId="33647" xr:uid="{00000000-0005-0000-0000-00009A7F0000}"/>
    <cellStyle name="Normal 3 4 3 2 3 7 2" xfId="33648" xr:uid="{00000000-0005-0000-0000-00009B7F0000}"/>
    <cellStyle name="Normal 3 4 3 2 3 8" xfId="33649" xr:uid="{00000000-0005-0000-0000-00009C7F0000}"/>
    <cellStyle name="Normal 3 4 3 2 4" xfId="33650" xr:uid="{00000000-0005-0000-0000-00009D7F0000}"/>
    <cellStyle name="Normal 3 4 3 2 4 2" xfId="33651" xr:uid="{00000000-0005-0000-0000-00009E7F0000}"/>
    <cellStyle name="Normal 3 4 3 2 4 2 2" xfId="33652" xr:uid="{00000000-0005-0000-0000-00009F7F0000}"/>
    <cellStyle name="Normal 3 4 3 2 4 2 2 2" xfId="33653" xr:uid="{00000000-0005-0000-0000-0000A07F0000}"/>
    <cellStyle name="Normal 3 4 3 2 4 2 2 2 2" xfId="33654" xr:uid="{00000000-0005-0000-0000-0000A17F0000}"/>
    <cellStyle name="Normal 3 4 3 2 4 2 2 3" xfId="33655" xr:uid="{00000000-0005-0000-0000-0000A27F0000}"/>
    <cellStyle name="Normal 3 4 3 2 4 2 3" xfId="33656" xr:uid="{00000000-0005-0000-0000-0000A37F0000}"/>
    <cellStyle name="Normal 3 4 3 2 4 2 3 2" xfId="33657" xr:uid="{00000000-0005-0000-0000-0000A47F0000}"/>
    <cellStyle name="Normal 3 4 3 2 4 2 4" xfId="33658" xr:uid="{00000000-0005-0000-0000-0000A57F0000}"/>
    <cellStyle name="Normal 3 4 3 2 4 3" xfId="33659" xr:uid="{00000000-0005-0000-0000-0000A67F0000}"/>
    <cellStyle name="Normal 3 4 3 2 4 3 2" xfId="33660" xr:uid="{00000000-0005-0000-0000-0000A77F0000}"/>
    <cellStyle name="Normal 3 4 3 2 4 3 2 2" xfId="33661" xr:uid="{00000000-0005-0000-0000-0000A87F0000}"/>
    <cellStyle name="Normal 3 4 3 2 4 3 3" xfId="33662" xr:uid="{00000000-0005-0000-0000-0000A97F0000}"/>
    <cellStyle name="Normal 3 4 3 2 4 4" xfId="33663" xr:uid="{00000000-0005-0000-0000-0000AA7F0000}"/>
    <cellStyle name="Normal 3 4 3 2 4 4 2" xfId="33664" xr:uid="{00000000-0005-0000-0000-0000AB7F0000}"/>
    <cellStyle name="Normal 3 4 3 2 4 5" xfId="33665" xr:uid="{00000000-0005-0000-0000-0000AC7F0000}"/>
    <cellStyle name="Normal 3 4 3 2 5" xfId="33666" xr:uid="{00000000-0005-0000-0000-0000AD7F0000}"/>
    <cellStyle name="Normal 3 4 3 2 5 2" xfId="33667" xr:uid="{00000000-0005-0000-0000-0000AE7F0000}"/>
    <cellStyle name="Normal 3 4 3 2 5 2 2" xfId="33668" xr:uid="{00000000-0005-0000-0000-0000AF7F0000}"/>
    <cellStyle name="Normal 3 4 3 2 5 2 2 2" xfId="33669" xr:uid="{00000000-0005-0000-0000-0000B07F0000}"/>
    <cellStyle name="Normal 3 4 3 2 5 2 3" xfId="33670" xr:uid="{00000000-0005-0000-0000-0000B17F0000}"/>
    <cellStyle name="Normal 3 4 3 2 5 3" xfId="33671" xr:uid="{00000000-0005-0000-0000-0000B27F0000}"/>
    <cellStyle name="Normal 3 4 3 2 5 3 2" xfId="33672" xr:uid="{00000000-0005-0000-0000-0000B37F0000}"/>
    <cellStyle name="Normal 3 4 3 2 5 4" xfId="33673" xr:uid="{00000000-0005-0000-0000-0000B47F0000}"/>
    <cellStyle name="Normal 3 4 3 2 6" xfId="33674" xr:uid="{00000000-0005-0000-0000-0000B57F0000}"/>
    <cellStyle name="Normal 3 4 3 2 6 2" xfId="33675" xr:uid="{00000000-0005-0000-0000-0000B67F0000}"/>
    <cellStyle name="Normal 3 4 3 2 6 2 2" xfId="33676" xr:uid="{00000000-0005-0000-0000-0000B77F0000}"/>
    <cellStyle name="Normal 3 4 3 2 6 2 2 2" xfId="33677" xr:uid="{00000000-0005-0000-0000-0000B87F0000}"/>
    <cellStyle name="Normal 3 4 3 2 6 2 3" xfId="33678" xr:uid="{00000000-0005-0000-0000-0000B97F0000}"/>
    <cellStyle name="Normal 3 4 3 2 6 3" xfId="33679" xr:uid="{00000000-0005-0000-0000-0000BA7F0000}"/>
    <cellStyle name="Normal 3 4 3 2 6 3 2" xfId="33680" xr:uid="{00000000-0005-0000-0000-0000BB7F0000}"/>
    <cellStyle name="Normal 3 4 3 2 6 4" xfId="33681" xr:uid="{00000000-0005-0000-0000-0000BC7F0000}"/>
    <cellStyle name="Normal 3 4 3 2 7" xfId="33682" xr:uid="{00000000-0005-0000-0000-0000BD7F0000}"/>
    <cellStyle name="Normal 3 4 3 2 7 2" xfId="33683" xr:uid="{00000000-0005-0000-0000-0000BE7F0000}"/>
    <cellStyle name="Normal 3 4 3 2 7 2 2" xfId="33684" xr:uid="{00000000-0005-0000-0000-0000BF7F0000}"/>
    <cellStyle name="Normal 3 4 3 2 7 3" xfId="33685" xr:uid="{00000000-0005-0000-0000-0000C07F0000}"/>
    <cellStyle name="Normal 3 4 3 2 8" xfId="33686" xr:uid="{00000000-0005-0000-0000-0000C17F0000}"/>
    <cellStyle name="Normal 3 4 3 2 8 2" xfId="33687" xr:uid="{00000000-0005-0000-0000-0000C27F0000}"/>
    <cellStyle name="Normal 3 4 3 2 9" xfId="33688" xr:uid="{00000000-0005-0000-0000-0000C37F0000}"/>
    <cellStyle name="Normal 3 4 3 2 9 2" xfId="33689" xr:uid="{00000000-0005-0000-0000-0000C47F0000}"/>
    <cellStyle name="Normal 3 4 3 3" xfId="33690" xr:uid="{00000000-0005-0000-0000-0000C57F0000}"/>
    <cellStyle name="Normal 3 4 3 3 10" xfId="33691" xr:uid="{00000000-0005-0000-0000-0000C67F0000}"/>
    <cellStyle name="Normal 3 4 3 3 11" xfId="33692" xr:uid="{00000000-0005-0000-0000-0000C77F0000}"/>
    <cellStyle name="Normal 3 4 3 3 2" xfId="33693" xr:uid="{00000000-0005-0000-0000-0000C87F0000}"/>
    <cellStyle name="Normal 3 4 3 3 2 10" xfId="33694" xr:uid="{00000000-0005-0000-0000-0000C97F0000}"/>
    <cellStyle name="Normal 3 4 3 3 2 2" xfId="33695" xr:uid="{00000000-0005-0000-0000-0000CA7F0000}"/>
    <cellStyle name="Normal 3 4 3 3 2 2 2" xfId="33696" xr:uid="{00000000-0005-0000-0000-0000CB7F0000}"/>
    <cellStyle name="Normal 3 4 3 3 2 2 2 2" xfId="33697" xr:uid="{00000000-0005-0000-0000-0000CC7F0000}"/>
    <cellStyle name="Normal 3 4 3 3 2 2 2 2 2" xfId="33698" xr:uid="{00000000-0005-0000-0000-0000CD7F0000}"/>
    <cellStyle name="Normal 3 4 3 3 2 2 2 2 2 2" xfId="33699" xr:uid="{00000000-0005-0000-0000-0000CE7F0000}"/>
    <cellStyle name="Normal 3 4 3 3 2 2 2 2 2 2 2" xfId="33700" xr:uid="{00000000-0005-0000-0000-0000CF7F0000}"/>
    <cellStyle name="Normal 3 4 3 3 2 2 2 2 2 3" xfId="33701" xr:uid="{00000000-0005-0000-0000-0000D07F0000}"/>
    <cellStyle name="Normal 3 4 3 3 2 2 2 2 3" xfId="33702" xr:uid="{00000000-0005-0000-0000-0000D17F0000}"/>
    <cellStyle name="Normal 3 4 3 3 2 2 2 2 3 2" xfId="33703" xr:uid="{00000000-0005-0000-0000-0000D27F0000}"/>
    <cellStyle name="Normal 3 4 3 3 2 2 2 2 4" xfId="33704" xr:uid="{00000000-0005-0000-0000-0000D37F0000}"/>
    <cellStyle name="Normal 3 4 3 3 2 2 2 3" xfId="33705" xr:uid="{00000000-0005-0000-0000-0000D47F0000}"/>
    <cellStyle name="Normal 3 4 3 3 2 2 2 3 2" xfId="33706" xr:uid="{00000000-0005-0000-0000-0000D57F0000}"/>
    <cellStyle name="Normal 3 4 3 3 2 2 2 3 2 2" xfId="33707" xr:uid="{00000000-0005-0000-0000-0000D67F0000}"/>
    <cellStyle name="Normal 3 4 3 3 2 2 2 3 3" xfId="33708" xr:uid="{00000000-0005-0000-0000-0000D77F0000}"/>
    <cellStyle name="Normal 3 4 3 3 2 2 2 4" xfId="33709" xr:uid="{00000000-0005-0000-0000-0000D87F0000}"/>
    <cellStyle name="Normal 3 4 3 3 2 2 2 4 2" xfId="33710" xr:uid="{00000000-0005-0000-0000-0000D97F0000}"/>
    <cellStyle name="Normal 3 4 3 3 2 2 2 5" xfId="33711" xr:uid="{00000000-0005-0000-0000-0000DA7F0000}"/>
    <cellStyle name="Normal 3 4 3 3 2 2 3" xfId="33712" xr:uid="{00000000-0005-0000-0000-0000DB7F0000}"/>
    <cellStyle name="Normal 3 4 3 3 2 2 3 2" xfId="33713" xr:uid="{00000000-0005-0000-0000-0000DC7F0000}"/>
    <cellStyle name="Normal 3 4 3 3 2 2 3 2 2" xfId="33714" xr:uid="{00000000-0005-0000-0000-0000DD7F0000}"/>
    <cellStyle name="Normal 3 4 3 3 2 2 3 2 2 2" xfId="33715" xr:uid="{00000000-0005-0000-0000-0000DE7F0000}"/>
    <cellStyle name="Normal 3 4 3 3 2 2 3 2 3" xfId="33716" xr:uid="{00000000-0005-0000-0000-0000DF7F0000}"/>
    <cellStyle name="Normal 3 4 3 3 2 2 3 3" xfId="33717" xr:uid="{00000000-0005-0000-0000-0000E07F0000}"/>
    <cellStyle name="Normal 3 4 3 3 2 2 3 3 2" xfId="33718" xr:uid="{00000000-0005-0000-0000-0000E17F0000}"/>
    <cellStyle name="Normal 3 4 3 3 2 2 3 4" xfId="33719" xr:uid="{00000000-0005-0000-0000-0000E27F0000}"/>
    <cellStyle name="Normal 3 4 3 3 2 2 4" xfId="33720" xr:uid="{00000000-0005-0000-0000-0000E37F0000}"/>
    <cellStyle name="Normal 3 4 3 3 2 2 4 2" xfId="33721" xr:uid="{00000000-0005-0000-0000-0000E47F0000}"/>
    <cellStyle name="Normal 3 4 3 3 2 2 4 2 2" xfId="33722" xr:uid="{00000000-0005-0000-0000-0000E57F0000}"/>
    <cellStyle name="Normal 3 4 3 3 2 2 4 2 2 2" xfId="33723" xr:uid="{00000000-0005-0000-0000-0000E67F0000}"/>
    <cellStyle name="Normal 3 4 3 3 2 2 4 2 3" xfId="33724" xr:uid="{00000000-0005-0000-0000-0000E77F0000}"/>
    <cellStyle name="Normal 3 4 3 3 2 2 4 3" xfId="33725" xr:uid="{00000000-0005-0000-0000-0000E87F0000}"/>
    <cellStyle name="Normal 3 4 3 3 2 2 4 3 2" xfId="33726" xr:uid="{00000000-0005-0000-0000-0000E97F0000}"/>
    <cellStyle name="Normal 3 4 3 3 2 2 4 4" xfId="33727" xr:uid="{00000000-0005-0000-0000-0000EA7F0000}"/>
    <cellStyle name="Normal 3 4 3 3 2 2 5" xfId="33728" xr:uid="{00000000-0005-0000-0000-0000EB7F0000}"/>
    <cellStyle name="Normal 3 4 3 3 2 2 5 2" xfId="33729" xr:uid="{00000000-0005-0000-0000-0000EC7F0000}"/>
    <cellStyle name="Normal 3 4 3 3 2 2 5 2 2" xfId="33730" xr:uid="{00000000-0005-0000-0000-0000ED7F0000}"/>
    <cellStyle name="Normal 3 4 3 3 2 2 5 3" xfId="33731" xr:uid="{00000000-0005-0000-0000-0000EE7F0000}"/>
    <cellStyle name="Normal 3 4 3 3 2 2 6" xfId="33732" xr:uid="{00000000-0005-0000-0000-0000EF7F0000}"/>
    <cellStyle name="Normal 3 4 3 3 2 2 6 2" xfId="33733" xr:uid="{00000000-0005-0000-0000-0000F07F0000}"/>
    <cellStyle name="Normal 3 4 3 3 2 2 7" xfId="33734" xr:uid="{00000000-0005-0000-0000-0000F17F0000}"/>
    <cellStyle name="Normal 3 4 3 3 2 2 7 2" xfId="33735" xr:uid="{00000000-0005-0000-0000-0000F27F0000}"/>
    <cellStyle name="Normal 3 4 3 3 2 2 8" xfId="33736" xr:uid="{00000000-0005-0000-0000-0000F37F0000}"/>
    <cellStyle name="Normal 3 4 3 3 2 3" xfId="33737" xr:uid="{00000000-0005-0000-0000-0000F47F0000}"/>
    <cellStyle name="Normal 3 4 3 3 2 3 2" xfId="33738" xr:uid="{00000000-0005-0000-0000-0000F57F0000}"/>
    <cellStyle name="Normal 3 4 3 3 2 3 2 2" xfId="33739" xr:uid="{00000000-0005-0000-0000-0000F67F0000}"/>
    <cellStyle name="Normal 3 4 3 3 2 3 2 2 2" xfId="33740" xr:uid="{00000000-0005-0000-0000-0000F77F0000}"/>
    <cellStyle name="Normal 3 4 3 3 2 3 2 2 2 2" xfId="33741" xr:uid="{00000000-0005-0000-0000-0000F87F0000}"/>
    <cellStyle name="Normal 3 4 3 3 2 3 2 2 3" xfId="33742" xr:uid="{00000000-0005-0000-0000-0000F97F0000}"/>
    <cellStyle name="Normal 3 4 3 3 2 3 2 3" xfId="33743" xr:uid="{00000000-0005-0000-0000-0000FA7F0000}"/>
    <cellStyle name="Normal 3 4 3 3 2 3 2 3 2" xfId="33744" xr:uid="{00000000-0005-0000-0000-0000FB7F0000}"/>
    <cellStyle name="Normal 3 4 3 3 2 3 2 4" xfId="33745" xr:uid="{00000000-0005-0000-0000-0000FC7F0000}"/>
    <cellStyle name="Normal 3 4 3 3 2 3 3" xfId="33746" xr:uid="{00000000-0005-0000-0000-0000FD7F0000}"/>
    <cellStyle name="Normal 3 4 3 3 2 3 3 2" xfId="33747" xr:uid="{00000000-0005-0000-0000-0000FE7F0000}"/>
    <cellStyle name="Normal 3 4 3 3 2 3 3 2 2" xfId="33748" xr:uid="{00000000-0005-0000-0000-0000FF7F0000}"/>
    <cellStyle name="Normal 3 4 3 3 2 3 3 3" xfId="33749" xr:uid="{00000000-0005-0000-0000-000000800000}"/>
    <cellStyle name="Normal 3 4 3 3 2 3 4" xfId="33750" xr:uid="{00000000-0005-0000-0000-000001800000}"/>
    <cellStyle name="Normal 3 4 3 3 2 3 4 2" xfId="33751" xr:uid="{00000000-0005-0000-0000-000002800000}"/>
    <cellStyle name="Normal 3 4 3 3 2 3 5" xfId="33752" xr:uid="{00000000-0005-0000-0000-000003800000}"/>
    <cellStyle name="Normal 3 4 3 3 2 4" xfId="33753" xr:uid="{00000000-0005-0000-0000-000004800000}"/>
    <cellStyle name="Normal 3 4 3 3 2 4 2" xfId="33754" xr:uid="{00000000-0005-0000-0000-000005800000}"/>
    <cellStyle name="Normal 3 4 3 3 2 4 2 2" xfId="33755" xr:uid="{00000000-0005-0000-0000-000006800000}"/>
    <cellStyle name="Normal 3 4 3 3 2 4 2 2 2" xfId="33756" xr:uid="{00000000-0005-0000-0000-000007800000}"/>
    <cellStyle name="Normal 3 4 3 3 2 4 2 3" xfId="33757" xr:uid="{00000000-0005-0000-0000-000008800000}"/>
    <cellStyle name="Normal 3 4 3 3 2 4 3" xfId="33758" xr:uid="{00000000-0005-0000-0000-000009800000}"/>
    <cellStyle name="Normal 3 4 3 3 2 4 3 2" xfId="33759" xr:uid="{00000000-0005-0000-0000-00000A800000}"/>
    <cellStyle name="Normal 3 4 3 3 2 4 4" xfId="33760" xr:uid="{00000000-0005-0000-0000-00000B800000}"/>
    <cellStyle name="Normal 3 4 3 3 2 5" xfId="33761" xr:uid="{00000000-0005-0000-0000-00000C800000}"/>
    <cellStyle name="Normal 3 4 3 3 2 5 2" xfId="33762" xr:uid="{00000000-0005-0000-0000-00000D800000}"/>
    <cellStyle name="Normal 3 4 3 3 2 5 2 2" xfId="33763" xr:uid="{00000000-0005-0000-0000-00000E800000}"/>
    <cellStyle name="Normal 3 4 3 3 2 5 2 2 2" xfId="33764" xr:uid="{00000000-0005-0000-0000-00000F800000}"/>
    <cellStyle name="Normal 3 4 3 3 2 5 2 3" xfId="33765" xr:uid="{00000000-0005-0000-0000-000010800000}"/>
    <cellStyle name="Normal 3 4 3 3 2 5 3" xfId="33766" xr:uid="{00000000-0005-0000-0000-000011800000}"/>
    <cellStyle name="Normal 3 4 3 3 2 5 3 2" xfId="33767" xr:uid="{00000000-0005-0000-0000-000012800000}"/>
    <cellStyle name="Normal 3 4 3 3 2 5 4" xfId="33768" xr:uid="{00000000-0005-0000-0000-000013800000}"/>
    <cellStyle name="Normal 3 4 3 3 2 6" xfId="33769" xr:uid="{00000000-0005-0000-0000-000014800000}"/>
    <cellStyle name="Normal 3 4 3 3 2 6 2" xfId="33770" xr:uid="{00000000-0005-0000-0000-000015800000}"/>
    <cellStyle name="Normal 3 4 3 3 2 6 2 2" xfId="33771" xr:uid="{00000000-0005-0000-0000-000016800000}"/>
    <cellStyle name="Normal 3 4 3 3 2 6 3" xfId="33772" xr:uid="{00000000-0005-0000-0000-000017800000}"/>
    <cellStyle name="Normal 3 4 3 3 2 7" xfId="33773" xr:uid="{00000000-0005-0000-0000-000018800000}"/>
    <cellStyle name="Normal 3 4 3 3 2 7 2" xfId="33774" xr:uid="{00000000-0005-0000-0000-000019800000}"/>
    <cellStyle name="Normal 3 4 3 3 2 8" xfId="33775" xr:uid="{00000000-0005-0000-0000-00001A800000}"/>
    <cellStyle name="Normal 3 4 3 3 2 8 2" xfId="33776" xr:uid="{00000000-0005-0000-0000-00001B800000}"/>
    <cellStyle name="Normal 3 4 3 3 2 9" xfId="33777" xr:uid="{00000000-0005-0000-0000-00001C800000}"/>
    <cellStyle name="Normal 3 4 3 3 3" xfId="33778" xr:uid="{00000000-0005-0000-0000-00001D800000}"/>
    <cellStyle name="Normal 3 4 3 3 3 2" xfId="33779" xr:uid="{00000000-0005-0000-0000-00001E800000}"/>
    <cellStyle name="Normal 3 4 3 3 3 2 2" xfId="33780" xr:uid="{00000000-0005-0000-0000-00001F800000}"/>
    <cellStyle name="Normal 3 4 3 3 3 2 2 2" xfId="33781" xr:uid="{00000000-0005-0000-0000-000020800000}"/>
    <cellStyle name="Normal 3 4 3 3 3 2 2 2 2" xfId="33782" xr:uid="{00000000-0005-0000-0000-000021800000}"/>
    <cellStyle name="Normal 3 4 3 3 3 2 2 2 2 2" xfId="33783" xr:uid="{00000000-0005-0000-0000-000022800000}"/>
    <cellStyle name="Normal 3 4 3 3 3 2 2 2 3" xfId="33784" xr:uid="{00000000-0005-0000-0000-000023800000}"/>
    <cellStyle name="Normal 3 4 3 3 3 2 2 3" xfId="33785" xr:uid="{00000000-0005-0000-0000-000024800000}"/>
    <cellStyle name="Normal 3 4 3 3 3 2 2 3 2" xfId="33786" xr:uid="{00000000-0005-0000-0000-000025800000}"/>
    <cellStyle name="Normal 3 4 3 3 3 2 2 4" xfId="33787" xr:uid="{00000000-0005-0000-0000-000026800000}"/>
    <cellStyle name="Normal 3 4 3 3 3 2 3" xfId="33788" xr:uid="{00000000-0005-0000-0000-000027800000}"/>
    <cellStyle name="Normal 3 4 3 3 3 2 3 2" xfId="33789" xr:uid="{00000000-0005-0000-0000-000028800000}"/>
    <cellStyle name="Normal 3 4 3 3 3 2 3 2 2" xfId="33790" xr:uid="{00000000-0005-0000-0000-000029800000}"/>
    <cellStyle name="Normal 3 4 3 3 3 2 3 3" xfId="33791" xr:uid="{00000000-0005-0000-0000-00002A800000}"/>
    <cellStyle name="Normal 3 4 3 3 3 2 4" xfId="33792" xr:uid="{00000000-0005-0000-0000-00002B800000}"/>
    <cellStyle name="Normal 3 4 3 3 3 2 4 2" xfId="33793" xr:uid="{00000000-0005-0000-0000-00002C800000}"/>
    <cellStyle name="Normal 3 4 3 3 3 2 5" xfId="33794" xr:uid="{00000000-0005-0000-0000-00002D800000}"/>
    <cellStyle name="Normal 3 4 3 3 3 3" xfId="33795" xr:uid="{00000000-0005-0000-0000-00002E800000}"/>
    <cellStyle name="Normal 3 4 3 3 3 3 2" xfId="33796" xr:uid="{00000000-0005-0000-0000-00002F800000}"/>
    <cellStyle name="Normal 3 4 3 3 3 3 2 2" xfId="33797" xr:uid="{00000000-0005-0000-0000-000030800000}"/>
    <cellStyle name="Normal 3 4 3 3 3 3 2 2 2" xfId="33798" xr:uid="{00000000-0005-0000-0000-000031800000}"/>
    <cellStyle name="Normal 3 4 3 3 3 3 2 3" xfId="33799" xr:uid="{00000000-0005-0000-0000-000032800000}"/>
    <cellStyle name="Normal 3 4 3 3 3 3 3" xfId="33800" xr:uid="{00000000-0005-0000-0000-000033800000}"/>
    <cellStyle name="Normal 3 4 3 3 3 3 3 2" xfId="33801" xr:uid="{00000000-0005-0000-0000-000034800000}"/>
    <cellStyle name="Normal 3 4 3 3 3 3 4" xfId="33802" xr:uid="{00000000-0005-0000-0000-000035800000}"/>
    <cellStyle name="Normal 3 4 3 3 3 4" xfId="33803" xr:uid="{00000000-0005-0000-0000-000036800000}"/>
    <cellStyle name="Normal 3 4 3 3 3 4 2" xfId="33804" xr:uid="{00000000-0005-0000-0000-000037800000}"/>
    <cellStyle name="Normal 3 4 3 3 3 4 2 2" xfId="33805" xr:uid="{00000000-0005-0000-0000-000038800000}"/>
    <cellStyle name="Normal 3 4 3 3 3 4 2 2 2" xfId="33806" xr:uid="{00000000-0005-0000-0000-000039800000}"/>
    <cellStyle name="Normal 3 4 3 3 3 4 2 3" xfId="33807" xr:uid="{00000000-0005-0000-0000-00003A800000}"/>
    <cellStyle name="Normal 3 4 3 3 3 4 3" xfId="33808" xr:uid="{00000000-0005-0000-0000-00003B800000}"/>
    <cellStyle name="Normal 3 4 3 3 3 4 3 2" xfId="33809" xr:uid="{00000000-0005-0000-0000-00003C800000}"/>
    <cellStyle name="Normal 3 4 3 3 3 4 4" xfId="33810" xr:uid="{00000000-0005-0000-0000-00003D800000}"/>
    <cellStyle name="Normal 3 4 3 3 3 5" xfId="33811" xr:uid="{00000000-0005-0000-0000-00003E800000}"/>
    <cellStyle name="Normal 3 4 3 3 3 5 2" xfId="33812" xr:uid="{00000000-0005-0000-0000-00003F800000}"/>
    <cellStyle name="Normal 3 4 3 3 3 5 2 2" xfId="33813" xr:uid="{00000000-0005-0000-0000-000040800000}"/>
    <cellStyle name="Normal 3 4 3 3 3 5 3" xfId="33814" xr:uid="{00000000-0005-0000-0000-000041800000}"/>
    <cellStyle name="Normal 3 4 3 3 3 6" xfId="33815" xr:uid="{00000000-0005-0000-0000-000042800000}"/>
    <cellStyle name="Normal 3 4 3 3 3 6 2" xfId="33816" xr:uid="{00000000-0005-0000-0000-000043800000}"/>
    <cellStyle name="Normal 3 4 3 3 3 7" xfId="33817" xr:uid="{00000000-0005-0000-0000-000044800000}"/>
    <cellStyle name="Normal 3 4 3 3 3 7 2" xfId="33818" xr:uid="{00000000-0005-0000-0000-000045800000}"/>
    <cellStyle name="Normal 3 4 3 3 3 8" xfId="33819" xr:uid="{00000000-0005-0000-0000-000046800000}"/>
    <cellStyle name="Normal 3 4 3 3 4" xfId="33820" xr:uid="{00000000-0005-0000-0000-000047800000}"/>
    <cellStyle name="Normal 3 4 3 3 4 2" xfId="33821" xr:uid="{00000000-0005-0000-0000-000048800000}"/>
    <cellStyle name="Normal 3 4 3 3 4 2 2" xfId="33822" xr:uid="{00000000-0005-0000-0000-000049800000}"/>
    <cellStyle name="Normal 3 4 3 3 4 2 2 2" xfId="33823" xr:uid="{00000000-0005-0000-0000-00004A800000}"/>
    <cellStyle name="Normal 3 4 3 3 4 2 2 2 2" xfId="33824" xr:uid="{00000000-0005-0000-0000-00004B800000}"/>
    <cellStyle name="Normal 3 4 3 3 4 2 2 3" xfId="33825" xr:uid="{00000000-0005-0000-0000-00004C800000}"/>
    <cellStyle name="Normal 3 4 3 3 4 2 3" xfId="33826" xr:uid="{00000000-0005-0000-0000-00004D800000}"/>
    <cellStyle name="Normal 3 4 3 3 4 2 3 2" xfId="33827" xr:uid="{00000000-0005-0000-0000-00004E800000}"/>
    <cellStyle name="Normal 3 4 3 3 4 2 4" xfId="33828" xr:uid="{00000000-0005-0000-0000-00004F800000}"/>
    <cellStyle name="Normal 3 4 3 3 4 3" xfId="33829" xr:uid="{00000000-0005-0000-0000-000050800000}"/>
    <cellStyle name="Normal 3 4 3 3 4 3 2" xfId="33830" xr:uid="{00000000-0005-0000-0000-000051800000}"/>
    <cellStyle name="Normal 3 4 3 3 4 3 2 2" xfId="33831" xr:uid="{00000000-0005-0000-0000-000052800000}"/>
    <cellStyle name="Normal 3 4 3 3 4 3 3" xfId="33832" xr:uid="{00000000-0005-0000-0000-000053800000}"/>
    <cellStyle name="Normal 3 4 3 3 4 4" xfId="33833" xr:uid="{00000000-0005-0000-0000-000054800000}"/>
    <cellStyle name="Normal 3 4 3 3 4 4 2" xfId="33834" xr:uid="{00000000-0005-0000-0000-000055800000}"/>
    <cellStyle name="Normal 3 4 3 3 4 5" xfId="33835" xr:uid="{00000000-0005-0000-0000-000056800000}"/>
    <cellStyle name="Normal 3 4 3 3 5" xfId="33836" xr:uid="{00000000-0005-0000-0000-000057800000}"/>
    <cellStyle name="Normal 3 4 3 3 5 2" xfId="33837" xr:uid="{00000000-0005-0000-0000-000058800000}"/>
    <cellStyle name="Normal 3 4 3 3 5 2 2" xfId="33838" xr:uid="{00000000-0005-0000-0000-000059800000}"/>
    <cellStyle name="Normal 3 4 3 3 5 2 2 2" xfId="33839" xr:uid="{00000000-0005-0000-0000-00005A800000}"/>
    <cellStyle name="Normal 3 4 3 3 5 2 3" xfId="33840" xr:uid="{00000000-0005-0000-0000-00005B800000}"/>
    <cellStyle name="Normal 3 4 3 3 5 3" xfId="33841" xr:uid="{00000000-0005-0000-0000-00005C800000}"/>
    <cellStyle name="Normal 3 4 3 3 5 3 2" xfId="33842" xr:uid="{00000000-0005-0000-0000-00005D800000}"/>
    <cellStyle name="Normal 3 4 3 3 5 4" xfId="33843" xr:uid="{00000000-0005-0000-0000-00005E800000}"/>
    <cellStyle name="Normal 3 4 3 3 6" xfId="33844" xr:uid="{00000000-0005-0000-0000-00005F800000}"/>
    <cellStyle name="Normal 3 4 3 3 6 2" xfId="33845" xr:uid="{00000000-0005-0000-0000-000060800000}"/>
    <cellStyle name="Normal 3 4 3 3 6 2 2" xfId="33846" xr:uid="{00000000-0005-0000-0000-000061800000}"/>
    <cellStyle name="Normal 3 4 3 3 6 2 2 2" xfId="33847" xr:uid="{00000000-0005-0000-0000-000062800000}"/>
    <cellStyle name="Normal 3 4 3 3 6 2 3" xfId="33848" xr:uid="{00000000-0005-0000-0000-000063800000}"/>
    <cellStyle name="Normal 3 4 3 3 6 3" xfId="33849" xr:uid="{00000000-0005-0000-0000-000064800000}"/>
    <cellStyle name="Normal 3 4 3 3 6 3 2" xfId="33850" xr:uid="{00000000-0005-0000-0000-000065800000}"/>
    <cellStyle name="Normal 3 4 3 3 6 4" xfId="33851" xr:uid="{00000000-0005-0000-0000-000066800000}"/>
    <cellStyle name="Normal 3 4 3 3 7" xfId="33852" xr:uid="{00000000-0005-0000-0000-000067800000}"/>
    <cellStyle name="Normal 3 4 3 3 7 2" xfId="33853" xr:uid="{00000000-0005-0000-0000-000068800000}"/>
    <cellStyle name="Normal 3 4 3 3 7 2 2" xfId="33854" xr:uid="{00000000-0005-0000-0000-000069800000}"/>
    <cellStyle name="Normal 3 4 3 3 7 3" xfId="33855" xr:uid="{00000000-0005-0000-0000-00006A800000}"/>
    <cellStyle name="Normal 3 4 3 3 8" xfId="33856" xr:uid="{00000000-0005-0000-0000-00006B800000}"/>
    <cellStyle name="Normal 3 4 3 3 8 2" xfId="33857" xr:uid="{00000000-0005-0000-0000-00006C800000}"/>
    <cellStyle name="Normal 3 4 3 3 9" xfId="33858" xr:uid="{00000000-0005-0000-0000-00006D800000}"/>
    <cellStyle name="Normal 3 4 3 3 9 2" xfId="33859" xr:uid="{00000000-0005-0000-0000-00006E800000}"/>
    <cellStyle name="Normal 3 4 3 4" xfId="33860" xr:uid="{00000000-0005-0000-0000-00006F800000}"/>
    <cellStyle name="Normal 3 4 3 4 10" xfId="33861" xr:uid="{00000000-0005-0000-0000-000070800000}"/>
    <cellStyle name="Normal 3 4 3 4 11" xfId="33862" xr:uid="{00000000-0005-0000-0000-000071800000}"/>
    <cellStyle name="Normal 3 4 3 4 2" xfId="33863" xr:uid="{00000000-0005-0000-0000-000072800000}"/>
    <cellStyle name="Normal 3 4 3 4 2 2" xfId="33864" xr:uid="{00000000-0005-0000-0000-000073800000}"/>
    <cellStyle name="Normal 3 4 3 4 2 2 2" xfId="33865" xr:uid="{00000000-0005-0000-0000-000074800000}"/>
    <cellStyle name="Normal 3 4 3 4 2 2 2 2" xfId="33866" xr:uid="{00000000-0005-0000-0000-000075800000}"/>
    <cellStyle name="Normal 3 4 3 4 2 2 2 2 2" xfId="33867" xr:uid="{00000000-0005-0000-0000-000076800000}"/>
    <cellStyle name="Normal 3 4 3 4 2 2 2 2 2 2" xfId="33868" xr:uid="{00000000-0005-0000-0000-000077800000}"/>
    <cellStyle name="Normal 3 4 3 4 2 2 2 2 2 2 2" xfId="33869" xr:uid="{00000000-0005-0000-0000-000078800000}"/>
    <cellStyle name="Normal 3 4 3 4 2 2 2 2 2 3" xfId="33870" xr:uid="{00000000-0005-0000-0000-000079800000}"/>
    <cellStyle name="Normal 3 4 3 4 2 2 2 2 3" xfId="33871" xr:uid="{00000000-0005-0000-0000-00007A800000}"/>
    <cellStyle name="Normal 3 4 3 4 2 2 2 2 3 2" xfId="33872" xr:uid="{00000000-0005-0000-0000-00007B800000}"/>
    <cellStyle name="Normal 3 4 3 4 2 2 2 2 4" xfId="33873" xr:uid="{00000000-0005-0000-0000-00007C800000}"/>
    <cellStyle name="Normal 3 4 3 4 2 2 2 3" xfId="33874" xr:uid="{00000000-0005-0000-0000-00007D800000}"/>
    <cellStyle name="Normal 3 4 3 4 2 2 2 3 2" xfId="33875" xr:uid="{00000000-0005-0000-0000-00007E800000}"/>
    <cellStyle name="Normal 3 4 3 4 2 2 2 3 2 2" xfId="33876" xr:uid="{00000000-0005-0000-0000-00007F800000}"/>
    <cellStyle name="Normal 3 4 3 4 2 2 2 3 3" xfId="33877" xr:uid="{00000000-0005-0000-0000-000080800000}"/>
    <cellStyle name="Normal 3 4 3 4 2 2 2 4" xfId="33878" xr:uid="{00000000-0005-0000-0000-000081800000}"/>
    <cellStyle name="Normal 3 4 3 4 2 2 2 4 2" xfId="33879" xr:uid="{00000000-0005-0000-0000-000082800000}"/>
    <cellStyle name="Normal 3 4 3 4 2 2 2 5" xfId="33880" xr:uid="{00000000-0005-0000-0000-000083800000}"/>
    <cellStyle name="Normal 3 4 3 4 2 2 3" xfId="33881" xr:uid="{00000000-0005-0000-0000-000084800000}"/>
    <cellStyle name="Normal 3 4 3 4 2 2 3 2" xfId="33882" xr:uid="{00000000-0005-0000-0000-000085800000}"/>
    <cellStyle name="Normal 3 4 3 4 2 2 3 2 2" xfId="33883" xr:uid="{00000000-0005-0000-0000-000086800000}"/>
    <cellStyle name="Normal 3 4 3 4 2 2 3 2 2 2" xfId="33884" xr:uid="{00000000-0005-0000-0000-000087800000}"/>
    <cellStyle name="Normal 3 4 3 4 2 2 3 2 3" xfId="33885" xr:uid="{00000000-0005-0000-0000-000088800000}"/>
    <cellStyle name="Normal 3 4 3 4 2 2 3 3" xfId="33886" xr:uid="{00000000-0005-0000-0000-000089800000}"/>
    <cellStyle name="Normal 3 4 3 4 2 2 3 3 2" xfId="33887" xr:uid="{00000000-0005-0000-0000-00008A800000}"/>
    <cellStyle name="Normal 3 4 3 4 2 2 3 4" xfId="33888" xr:uid="{00000000-0005-0000-0000-00008B800000}"/>
    <cellStyle name="Normal 3 4 3 4 2 2 4" xfId="33889" xr:uid="{00000000-0005-0000-0000-00008C800000}"/>
    <cellStyle name="Normal 3 4 3 4 2 2 4 2" xfId="33890" xr:uid="{00000000-0005-0000-0000-00008D800000}"/>
    <cellStyle name="Normal 3 4 3 4 2 2 4 2 2" xfId="33891" xr:uid="{00000000-0005-0000-0000-00008E800000}"/>
    <cellStyle name="Normal 3 4 3 4 2 2 4 2 2 2" xfId="33892" xr:uid="{00000000-0005-0000-0000-00008F800000}"/>
    <cellStyle name="Normal 3 4 3 4 2 2 4 2 3" xfId="33893" xr:uid="{00000000-0005-0000-0000-000090800000}"/>
    <cellStyle name="Normal 3 4 3 4 2 2 4 3" xfId="33894" xr:uid="{00000000-0005-0000-0000-000091800000}"/>
    <cellStyle name="Normal 3 4 3 4 2 2 4 3 2" xfId="33895" xr:uid="{00000000-0005-0000-0000-000092800000}"/>
    <cellStyle name="Normal 3 4 3 4 2 2 4 4" xfId="33896" xr:uid="{00000000-0005-0000-0000-000093800000}"/>
    <cellStyle name="Normal 3 4 3 4 2 2 5" xfId="33897" xr:uid="{00000000-0005-0000-0000-000094800000}"/>
    <cellStyle name="Normal 3 4 3 4 2 2 5 2" xfId="33898" xr:uid="{00000000-0005-0000-0000-000095800000}"/>
    <cellStyle name="Normal 3 4 3 4 2 2 5 2 2" xfId="33899" xr:uid="{00000000-0005-0000-0000-000096800000}"/>
    <cellStyle name="Normal 3 4 3 4 2 2 5 3" xfId="33900" xr:uid="{00000000-0005-0000-0000-000097800000}"/>
    <cellStyle name="Normal 3 4 3 4 2 2 6" xfId="33901" xr:uid="{00000000-0005-0000-0000-000098800000}"/>
    <cellStyle name="Normal 3 4 3 4 2 2 6 2" xfId="33902" xr:uid="{00000000-0005-0000-0000-000099800000}"/>
    <cellStyle name="Normal 3 4 3 4 2 2 7" xfId="33903" xr:uid="{00000000-0005-0000-0000-00009A800000}"/>
    <cellStyle name="Normal 3 4 3 4 2 2 7 2" xfId="33904" xr:uid="{00000000-0005-0000-0000-00009B800000}"/>
    <cellStyle name="Normal 3 4 3 4 2 2 8" xfId="33905" xr:uid="{00000000-0005-0000-0000-00009C800000}"/>
    <cellStyle name="Normal 3 4 3 4 2 3" xfId="33906" xr:uid="{00000000-0005-0000-0000-00009D800000}"/>
    <cellStyle name="Normal 3 4 3 4 2 3 2" xfId="33907" xr:uid="{00000000-0005-0000-0000-00009E800000}"/>
    <cellStyle name="Normal 3 4 3 4 2 3 2 2" xfId="33908" xr:uid="{00000000-0005-0000-0000-00009F800000}"/>
    <cellStyle name="Normal 3 4 3 4 2 3 2 2 2" xfId="33909" xr:uid="{00000000-0005-0000-0000-0000A0800000}"/>
    <cellStyle name="Normal 3 4 3 4 2 3 2 2 2 2" xfId="33910" xr:uid="{00000000-0005-0000-0000-0000A1800000}"/>
    <cellStyle name="Normal 3 4 3 4 2 3 2 2 3" xfId="33911" xr:uid="{00000000-0005-0000-0000-0000A2800000}"/>
    <cellStyle name="Normal 3 4 3 4 2 3 2 3" xfId="33912" xr:uid="{00000000-0005-0000-0000-0000A3800000}"/>
    <cellStyle name="Normal 3 4 3 4 2 3 2 3 2" xfId="33913" xr:uid="{00000000-0005-0000-0000-0000A4800000}"/>
    <cellStyle name="Normal 3 4 3 4 2 3 2 4" xfId="33914" xr:uid="{00000000-0005-0000-0000-0000A5800000}"/>
    <cellStyle name="Normal 3 4 3 4 2 3 3" xfId="33915" xr:uid="{00000000-0005-0000-0000-0000A6800000}"/>
    <cellStyle name="Normal 3 4 3 4 2 3 3 2" xfId="33916" xr:uid="{00000000-0005-0000-0000-0000A7800000}"/>
    <cellStyle name="Normal 3 4 3 4 2 3 3 2 2" xfId="33917" xr:uid="{00000000-0005-0000-0000-0000A8800000}"/>
    <cellStyle name="Normal 3 4 3 4 2 3 3 3" xfId="33918" xr:uid="{00000000-0005-0000-0000-0000A9800000}"/>
    <cellStyle name="Normal 3 4 3 4 2 3 4" xfId="33919" xr:uid="{00000000-0005-0000-0000-0000AA800000}"/>
    <cellStyle name="Normal 3 4 3 4 2 3 4 2" xfId="33920" xr:uid="{00000000-0005-0000-0000-0000AB800000}"/>
    <cellStyle name="Normal 3 4 3 4 2 3 5" xfId="33921" xr:uid="{00000000-0005-0000-0000-0000AC800000}"/>
    <cellStyle name="Normal 3 4 3 4 2 4" xfId="33922" xr:uid="{00000000-0005-0000-0000-0000AD800000}"/>
    <cellStyle name="Normal 3 4 3 4 2 4 2" xfId="33923" xr:uid="{00000000-0005-0000-0000-0000AE800000}"/>
    <cellStyle name="Normal 3 4 3 4 2 4 2 2" xfId="33924" xr:uid="{00000000-0005-0000-0000-0000AF800000}"/>
    <cellStyle name="Normal 3 4 3 4 2 4 2 2 2" xfId="33925" xr:uid="{00000000-0005-0000-0000-0000B0800000}"/>
    <cellStyle name="Normal 3 4 3 4 2 4 2 3" xfId="33926" xr:uid="{00000000-0005-0000-0000-0000B1800000}"/>
    <cellStyle name="Normal 3 4 3 4 2 4 3" xfId="33927" xr:uid="{00000000-0005-0000-0000-0000B2800000}"/>
    <cellStyle name="Normal 3 4 3 4 2 4 3 2" xfId="33928" xr:uid="{00000000-0005-0000-0000-0000B3800000}"/>
    <cellStyle name="Normal 3 4 3 4 2 4 4" xfId="33929" xr:uid="{00000000-0005-0000-0000-0000B4800000}"/>
    <cellStyle name="Normal 3 4 3 4 2 5" xfId="33930" xr:uid="{00000000-0005-0000-0000-0000B5800000}"/>
    <cellStyle name="Normal 3 4 3 4 2 5 2" xfId="33931" xr:uid="{00000000-0005-0000-0000-0000B6800000}"/>
    <cellStyle name="Normal 3 4 3 4 2 5 2 2" xfId="33932" xr:uid="{00000000-0005-0000-0000-0000B7800000}"/>
    <cellStyle name="Normal 3 4 3 4 2 5 2 2 2" xfId="33933" xr:uid="{00000000-0005-0000-0000-0000B8800000}"/>
    <cellStyle name="Normal 3 4 3 4 2 5 2 3" xfId="33934" xr:uid="{00000000-0005-0000-0000-0000B9800000}"/>
    <cellStyle name="Normal 3 4 3 4 2 5 3" xfId="33935" xr:uid="{00000000-0005-0000-0000-0000BA800000}"/>
    <cellStyle name="Normal 3 4 3 4 2 5 3 2" xfId="33936" xr:uid="{00000000-0005-0000-0000-0000BB800000}"/>
    <cellStyle name="Normal 3 4 3 4 2 5 4" xfId="33937" xr:uid="{00000000-0005-0000-0000-0000BC800000}"/>
    <cellStyle name="Normal 3 4 3 4 2 6" xfId="33938" xr:uid="{00000000-0005-0000-0000-0000BD800000}"/>
    <cellStyle name="Normal 3 4 3 4 2 6 2" xfId="33939" xr:uid="{00000000-0005-0000-0000-0000BE800000}"/>
    <cellStyle name="Normal 3 4 3 4 2 6 2 2" xfId="33940" xr:uid="{00000000-0005-0000-0000-0000BF800000}"/>
    <cellStyle name="Normal 3 4 3 4 2 6 3" xfId="33941" xr:uid="{00000000-0005-0000-0000-0000C0800000}"/>
    <cellStyle name="Normal 3 4 3 4 2 7" xfId="33942" xr:uid="{00000000-0005-0000-0000-0000C1800000}"/>
    <cellStyle name="Normal 3 4 3 4 2 7 2" xfId="33943" xr:uid="{00000000-0005-0000-0000-0000C2800000}"/>
    <cellStyle name="Normal 3 4 3 4 2 8" xfId="33944" xr:uid="{00000000-0005-0000-0000-0000C3800000}"/>
    <cellStyle name="Normal 3 4 3 4 2 8 2" xfId="33945" xr:uid="{00000000-0005-0000-0000-0000C4800000}"/>
    <cellStyle name="Normal 3 4 3 4 2 9" xfId="33946" xr:uid="{00000000-0005-0000-0000-0000C5800000}"/>
    <cellStyle name="Normal 3 4 3 4 3" xfId="33947" xr:uid="{00000000-0005-0000-0000-0000C6800000}"/>
    <cellStyle name="Normal 3 4 3 4 3 2" xfId="33948" xr:uid="{00000000-0005-0000-0000-0000C7800000}"/>
    <cellStyle name="Normal 3 4 3 4 3 2 2" xfId="33949" xr:uid="{00000000-0005-0000-0000-0000C8800000}"/>
    <cellStyle name="Normal 3 4 3 4 3 2 2 2" xfId="33950" xr:uid="{00000000-0005-0000-0000-0000C9800000}"/>
    <cellStyle name="Normal 3 4 3 4 3 2 2 2 2" xfId="33951" xr:uid="{00000000-0005-0000-0000-0000CA800000}"/>
    <cellStyle name="Normal 3 4 3 4 3 2 2 2 2 2" xfId="33952" xr:uid="{00000000-0005-0000-0000-0000CB800000}"/>
    <cellStyle name="Normal 3 4 3 4 3 2 2 2 3" xfId="33953" xr:uid="{00000000-0005-0000-0000-0000CC800000}"/>
    <cellStyle name="Normal 3 4 3 4 3 2 2 3" xfId="33954" xr:uid="{00000000-0005-0000-0000-0000CD800000}"/>
    <cellStyle name="Normal 3 4 3 4 3 2 2 3 2" xfId="33955" xr:uid="{00000000-0005-0000-0000-0000CE800000}"/>
    <cellStyle name="Normal 3 4 3 4 3 2 2 4" xfId="33956" xr:uid="{00000000-0005-0000-0000-0000CF800000}"/>
    <cellStyle name="Normal 3 4 3 4 3 2 3" xfId="33957" xr:uid="{00000000-0005-0000-0000-0000D0800000}"/>
    <cellStyle name="Normal 3 4 3 4 3 2 3 2" xfId="33958" xr:uid="{00000000-0005-0000-0000-0000D1800000}"/>
    <cellStyle name="Normal 3 4 3 4 3 2 3 2 2" xfId="33959" xr:uid="{00000000-0005-0000-0000-0000D2800000}"/>
    <cellStyle name="Normal 3 4 3 4 3 2 3 3" xfId="33960" xr:uid="{00000000-0005-0000-0000-0000D3800000}"/>
    <cellStyle name="Normal 3 4 3 4 3 2 4" xfId="33961" xr:uid="{00000000-0005-0000-0000-0000D4800000}"/>
    <cellStyle name="Normal 3 4 3 4 3 2 4 2" xfId="33962" xr:uid="{00000000-0005-0000-0000-0000D5800000}"/>
    <cellStyle name="Normal 3 4 3 4 3 2 5" xfId="33963" xr:uid="{00000000-0005-0000-0000-0000D6800000}"/>
    <cellStyle name="Normal 3 4 3 4 3 3" xfId="33964" xr:uid="{00000000-0005-0000-0000-0000D7800000}"/>
    <cellStyle name="Normal 3 4 3 4 3 3 2" xfId="33965" xr:uid="{00000000-0005-0000-0000-0000D8800000}"/>
    <cellStyle name="Normal 3 4 3 4 3 3 2 2" xfId="33966" xr:uid="{00000000-0005-0000-0000-0000D9800000}"/>
    <cellStyle name="Normal 3 4 3 4 3 3 2 2 2" xfId="33967" xr:uid="{00000000-0005-0000-0000-0000DA800000}"/>
    <cellStyle name="Normal 3 4 3 4 3 3 2 3" xfId="33968" xr:uid="{00000000-0005-0000-0000-0000DB800000}"/>
    <cellStyle name="Normal 3 4 3 4 3 3 3" xfId="33969" xr:uid="{00000000-0005-0000-0000-0000DC800000}"/>
    <cellStyle name="Normal 3 4 3 4 3 3 3 2" xfId="33970" xr:uid="{00000000-0005-0000-0000-0000DD800000}"/>
    <cellStyle name="Normal 3 4 3 4 3 3 4" xfId="33971" xr:uid="{00000000-0005-0000-0000-0000DE800000}"/>
    <cellStyle name="Normal 3 4 3 4 3 4" xfId="33972" xr:uid="{00000000-0005-0000-0000-0000DF800000}"/>
    <cellStyle name="Normal 3 4 3 4 3 4 2" xfId="33973" xr:uid="{00000000-0005-0000-0000-0000E0800000}"/>
    <cellStyle name="Normal 3 4 3 4 3 4 2 2" xfId="33974" xr:uid="{00000000-0005-0000-0000-0000E1800000}"/>
    <cellStyle name="Normal 3 4 3 4 3 4 2 2 2" xfId="33975" xr:uid="{00000000-0005-0000-0000-0000E2800000}"/>
    <cellStyle name="Normal 3 4 3 4 3 4 2 3" xfId="33976" xr:uid="{00000000-0005-0000-0000-0000E3800000}"/>
    <cellStyle name="Normal 3 4 3 4 3 4 3" xfId="33977" xr:uid="{00000000-0005-0000-0000-0000E4800000}"/>
    <cellStyle name="Normal 3 4 3 4 3 4 3 2" xfId="33978" xr:uid="{00000000-0005-0000-0000-0000E5800000}"/>
    <cellStyle name="Normal 3 4 3 4 3 4 4" xfId="33979" xr:uid="{00000000-0005-0000-0000-0000E6800000}"/>
    <cellStyle name="Normal 3 4 3 4 3 5" xfId="33980" xr:uid="{00000000-0005-0000-0000-0000E7800000}"/>
    <cellStyle name="Normal 3 4 3 4 3 5 2" xfId="33981" xr:uid="{00000000-0005-0000-0000-0000E8800000}"/>
    <cellStyle name="Normal 3 4 3 4 3 5 2 2" xfId="33982" xr:uid="{00000000-0005-0000-0000-0000E9800000}"/>
    <cellStyle name="Normal 3 4 3 4 3 5 3" xfId="33983" xr:uid="{00000000-0005-0000-0000-0000EA800000}"/>
    <cellStyle name="Normal 3 4 3 4 3 6" xfId="33984" xr:uid="{00000000-0005-0000-0000-0000EB800000}"/>
    <cellStyle name="Normal 3 4 3 4 3 6 2" xfId="33985" xr:uid="{00000000-0005-0000-0000-0000EC800000}"/>
    <cellStyle name="Normal 3 4 3 4 3 7" xfId="33986" xr:uid="{00000000-0005-0000-0000-0000ED800000}"/>
    <cellStyle name="Normal 3 4 3 4 3 7 2" xfId="33987" xr:uid="{00000000-0005-0000-0000-0000EE800000}"/>
    <cellStyle name="Normal 3 4 3 4 3 8" xfId="33988" xr:uid="{00000000-0005-0000-0000-0000EF800000}"/>
    <cellStyle name="Normal 3 4 3 4 4" xfId="33989" xr:uid="{00000000-0005-0000-0000-0000F0800000}"/>
    <cellStyle name="Normal 3 4 3 4 4 2" xfId="33990" xr:uid="{00000000-0005-0000-0000-0000F1800000}"/>
    <cellStyle name="Normal 3 4 3 4 4 2 2" xfId="33991" xr:uid="{00000000-0005-0000-0000-0000F2800000}"/>
    <cellStyle name="Normal 3 4 3 4 4 2 2 2" xfId="33992" xr:uid="{00000000-0005-0000-0000-0000F3800000}"/>
    <cellStyle name="Normal 3 4 3 4 4 2 2 2 2" xfId="33993" xr:uid="{00000000-0005-0000-0000-0000F4800000}"/>
    <cellStyle name="Normal 3 4 3 4 4 2 2 3" xfId="33994" xr:uid="{00000000-0005-0000-0000-0000F5800000}"/>
    <cellStyle name="Normal 3 4 3 4 4 2 3" xfId="33995" xr:uid="{00000000-0005-0000-0000-0000F6800000}"/>
    <cellStyle name="Normal 3 4 3 4 4 2 3 2" xfId="33996" xr:uid="{00000000-0005-0000-0000-0000F7800000}"/>
    <cellStyle name="Normal 3 4 3 4 4 2 4" xfId="33997" xr:uid="{00000000-0005-0000-0000-0000F8800000}"/>
    <cellStyle name="Normal 3 4 3 4 4 3" xfId="33998" xr:uid="{00000000-0005-0000-0000-0000F9800000}"/>
    <cellStyle name="Normal 3 4 3 4 4 3 2" xfId="33999" xr:uid="{00000000-0005-0000-0000-0000FA800000}"/>
    <cellStyle name="Normal 3 4 3 4 4 3 2 2" xfId="34000" xr:uid="{00000000-0005-0000-0000-0000FB800000}"/>
    <cellStyle name="Normal 3 4 3 4 4 3 3" xfId="34001" xr:uid="{00000000-0005-0000-0000-0000FC800000}"/>
    <cellStyle name="Normal 3 4 3 4 4 4" xfId="34002" xr:uid="{00000000-0005-0000-0000-0000FD800000}"/>
    <cellStyle name="Normal 3 4 3 4 4 4 2" xfId="34003" xr:uid="{00000000-0005-0000-0000-0000FE800000}"/>
    <cellStyle name="Normal 3 4 3 4 4 5" xfId="34004" xr:uid="{00000000-0005-0000-0000-0000FF800000}"/>
    <cellStyle name="Normal 3 4 3 4 5" xfId="34005" xr:uid="{00000000-0005-0000-0000-000000810000}"/>
    <cellStyle name="Normal 3 4 3 4 5 2" xfId="34006" xr:uid="{00000000-0005-0000-0000-000001810000}"/>
    <cellStyle name="Normal 3 4 3 4 5 2 2" xfId="34007" xr:uid="{00000000-0005-0000-0000-000002810000}"/>
    <cellStyle name="Normal 3 4 3 4 5 2 2 2" xfId="34008" xr:uid="{00000000-0005-0000-0000-000003810000}"/>
    <cellStyle name="Normal 3 4 3 4 5 2 3" xfId="34009" xr:uid="{00000000-0005-0000-0000-000004810000}"/>
    <cellStyle name="Normal 3 4 3 4 5 3" xfId="34010" xr:uid="{00000000-0005-0000-0000-000005810000}"/>
    <cellStyle name="Normal 3 4 3 4 5 3 2" xfId="34011" xr:uid="{00000000-0005-0000-0000-000006810000}"/>
    <cellStyle name="Normal 3 4 3 4 5 4" xfId="34012" xr:uid="{00000000-0005-0000-0000-000007810000}"/>
    <cellStyle name="Normal 3 4 3 4 6" xfId="34013" xr:uid="{00000000-0005-0000-0000-000008810000}"/>
    <cellStyle name="Normal 3 4 3 4 6 2" xfId="34014" xr:uid="{00000000-0005-0000-0000-000009810000}"/>
    <cellStyle name="Normal 3 4 3 4 6 2 2" xfId="34015" xr:uid="{00000000-0005-0000-0000-00000A810000}"/>
    <cellStyle name="Normal 3 4 3 4 6 2 2 2" xfId="34016" xr:uid="{00000000-0005-0000-0000-00000B810000}"/>
    <cellStyle name="Normal 3 4 3 4 6 2 3" xfId="34017" xr:uid="{00000000-0005-0000-0000-00000C810000}"/>
    <cellStyle name="Normal 3 4 3 4 6 3" xfId="34018" xr:uid="{00000000-0005-0000-0000-00000D810000}"/>
    <cellStyle name="Normal 3 4 3 4 6 3 2" xfId="34019" xr:uid="{00000000-0005-0000-0000-00000E810000}"/>
    <cellStyle name="Normal 3 4 3 4 6 4" xfId="34020" xr:uid="{00000000-0005-0000-0000-00000F810000}"/>
    <cellStyle name="Normal 3 4 3 4 7" xfId="34021" xr:uid="{00000000-0005-0000-0000-000010810000}"/>
    <cellStyle name="Normal 3 4 3 4 7 2" xfId="34022" xr:uid="{00000000-0005-0000-0000-000011810000}"/>
    <cellStyle name="Normal 3 4 3 4 7 2 2" xfId="34023" xr:uid="{00000000-0005-0000-0000-000012810000}"/>
    <cellStyle name="Normal 3 4 3 4 7 3" xfId="34024" xr:uid="{00000000-0005-0000-0000-000013810000}"/>
    <cellStyle name="Normal 3 4 3 4 8" xfId="34025" xr:uid="{00000000-0005-0000-0000-000014810000}"/>
    <cellStyle name="Normal 3 4 3 4 8 2" xfId="34026" xr:uid="{00000000-0005-0000-0000-000015810000}"/>
    <cellStyle name="Normal 3 4 3 4 9" xfId="34027" xr:uid="{00000000-0005-0000-0000-000016810000}"/>
    <cellStyle name="Normal 3 4 3 4 9 2" xfId="34028" xr:uid="{00000000-0005-0000-0000-000017810000}"/>
    <cellStyle name="Normal 3 4 3 5" xfId="34029" xr:uid="{00000000-0005-0000-0000-000018810000}"/>
    <cellStyle name="Normal 3 4 3 5 2" xfId="34030" xr:uid="{00000000-0005-0000-0000-000019810000}"/>
    <cellStyle name="Normal 3 4 3 5 2 2" xfId="34031" xr:uid="{00000000-0005-0000-0000-00001A810000}"/>
    <cellStyle name="Normal 3 4 3 5 2 2 2" xfId="34032" xr:uid="{00000000-0005-0000-0000-00001B810000}"/>
    <cellStyle name="Normal 3 4 3 5 2 2 2 2" xfId="34033" xr:uid="{00000000-0005-0000-0000-00001C810000}"/>
    <cellStyle name="Normal 3 4 3 5 2 2 2 2 2" xfId="34034" xr:uid="{00000000-0005-0000-0000-00001D810000}"/>
    <cellStyle name="Normal 3 4 3 5 2 2 2 2 2 2" xfId="34035" xr:uid="{00000000-0005-0000-0000-00001E810000}"/>
    <cellStyle name="Normal 3 4 3 5 2 2 2 2 3" xfId="34036" xr:uid="{00000000-0005-0000-0000-00001F810000}"/>
    <cellStyle name="Normal 3 4 3 5 2 2 2 3" xfId="34037" xr:uid="{00000000-0005-0000-0000-000020810000}"/>
    <cellStyle name="Normal 3 4 3 5 2 2 2 3 2" xfId="34038" xr:uid="{00000000-0005-0000-0000-000021810000}"/>
    <cellStyle name="Normal 3 4 3 5 2 2 2 4" xfId="34039" xr:uid="{00000000-0005-0000-0000-000022810000}"/>
    <cellStyle name="Normal 3 4 3 5 2 2 3" xfId="34040" xr:uid="{00000000-0005-0000-0000-000023810000}"/>
    <cellStyle name="Normal 3 4 3 5 2 2 3 2" xfId="34041" xr:uid="{00000000-0005-0000-0000-000024810000}"/>
    <cellStyle name="Normal 3 4 3 5 2 2 3 2 2" xfId="34042" xr:uid="{00000000-0005-0000-0000-000025810000}"/>
    <cellStyle name="Normal 3 4 3 5 2 2 3 3" xfId="34043" xr:uid="{00000000-0005-0000-0000-000026810000}"/>
    <cellStyle name="Normal 3 4 3 5 2 2 4" xfId="34044" xr:uid="{00000000-0005-0000-0000-000027810000}"/>
    <cellStyle name="Normal 3 4 3 5 2 2 4 2" xfId="34045" xr:uid="{00000000-0005-0000-0000-000028810000}"/>
    <cellStyle name="Normal 3 4 3 5 2 2 5" xfId="34046" xr:uid="{00000000-0005-0000-0000-000029810000}"/>
    <cellStyle name="Normal 3 4 3 5 2 3" xfId="34047" xr:uid="{00000000-0005-0000-0000-00002A810000}"/>
    <cellStyle name="Normal 3 4 3 5 2 3 2" xfId="34048" xr:uid="{00000000-0005-0000-0000-00002B810000}"/>
    <cellStyle name="Normal 3 4 3 5 2 3 2 2" xfId="34049" xr:uid="{00000000-0005-0000-0000-00002C810000}"/>
    <cellStyle name="Normal 3 4 3 5 2 3 2 2 2" xfId="34050" xr:uid="{00000000-0005-0000-0000-00002D810000}"/>
    <cellStyle name="Normal 3 4 3 5 2 3 2 3" xfId="34051" xr:uid="{00000000-0005-0000-0000-00002E810000}"/>
    <cellStyle name="Normal 3 4 3 5 2 3 3" xfId="34052" xr:uid="{00000000-0005-0000-0000-00002F810000}"/>
    <cellStyle name="Normal 3 4 3 5 2 3 3 2" xfId="34053" xr:uid="{00000000-0005-0000-0000-000030810000}"/>
    <cellStyle name="Normal 3 4 3 5 2 3 4" xfId="34054" xr:uid="{00000000-0005-0000-0000-000031810000}"/>
    <cellStyle name="Normal 3 4 3 5 2 4" xfId="34055" xr:uid="{00000000-0005-0000-0000-000032810000}"/>
    <cellStyle name="Normal 3 4 3 5 2 4 2" xfId="34056" xr:uid="{00000000-0005-0000-0000-000033810000}"/>
    <cellStyle name="Normal 3 4 3 5 2 4 2 2" xfId="34057" xr:uid="{00000000-0005-0000-0000-000034810000}"/>
    <cellStyle name="Normal 3 4 3 5 2 4 2 2 2" xfId="34058" xr:uid="{00000000-0005-0000-0000-000035810000}"/>
    <cellStyle name="Normal 3 4 3 5 2 4 2 3" xfId="34059" xr:uid="{00000000-0005-0000-0000-000036810000}"/>
    <cellStyle name="Normal 3 4 3 5 2 4 3" xfId="34060" xr:uid="{00000000-0005-0000-0000-000037810000}"/>
    <cellStyle name="Normal 3 4 3 5 2 4 3 2" xfId="34061" xr:uid="{00000000-0005-0000-0000-000038810000}"/>
    <cellStyle name="Normal 3 4 3 5 2 4 4" xfId="34062" xr:uid="{00000000-0005-0000-0000-000039810000}"/>
    <cellStyle name="Normal 3 4 3 5 2 5" xfId="34063" xr:uid="{00000000-0005-0000-0000-00003A810000}"/>
    <cellStyle name="Normal 3 4 3 5 2 5 2" xfId="34064" xr:uid="{00000000-0005-0000-0000-00003B810000}"/>
    <cellStyle name="Normal 3 4 3 5 2 5 2 2" xfId="34065" xr:uid="{00000000-0005-0000-0000-00003C810000}"/>
    <cellStyle name="Normal 3 4 3 5 2 5 3" xfId="34066" xr:uid="{00000000-0005-0000-0000-00003D810000}"/>
    <cellStyle name="Normal 3 4 3 5 2 6" xfId="34067" xr:uid="{00000000-0005-0000-0000-00003E810000}"/>
    <cellStyle name="Normal 3 4 3 5 2 6 2" xfId="34068" xr:uid="{00000000-0005-0000-0000-00003F810000}"/>
    <cellStyle name="Normal 3 4 3 5 2 7" xfId="34069" xr:uid="{00000000-0005-0000-0000-000040810000}"/>
    <cellStyle name="Normal 3 4 3 5 2 7 2" xfId="34070" xr:uid="{00000000-0005-0000-0000-000041810000}"/>
    <cellStyle name="Normal 3 4 3 5 2 8" xfId="34071" xr:uid="{00000000-0005-0000-0000-000042810000}"/>
    <cellStyle name="Normal 3 4 3 5 3" xfId="34072" xr:uid="{00000000-0005-0000-0000-000043810000}"/>
    <cellStyle name="Normal 3 4 3 5 3 2" xfId="34073" xr:uid="{00000000-0005-0000-0000-000044810000}"/>
    <cellStyle name="Normal 3 4 3 5 3 2 2" xfId="34074" xr:uid="{00000000-0005-0000-0000-000045810000}"/>
    <cellStyle name="Normal 3 4 3 5 3 2 2 2" xfId="34075" xr:uid="{00000000-0005-0000-0000-000046810000}"/>
    <cellStyle name="Normal 3 4 3 5 3 2 2 2 2" xfId="34076" xr:uid="{00000000-0005-0000-0000-000047810000}"/>
    <cellStyle name="Normal 3 4 3 5 3 2 2 3" xfId="34077" xr:uid="{00000000-0005-0000-0000-000048810000}"/>
    <cellStyle name="Normal 3 4 3 5 3 2 3" xfId="34078" xr:uid="{00000000-0005-0000-0000-000049810000}"/>
    <cellStyle name="Normal 3 4 3 5 3 2 3 2" xfId="34079" xr:uid="{00000000-0005-0000-0000-00004A810000}"/>
    <cellStyle name="Normal 3 4 3 5 3 2 4" xfId="34080" xr:uid="{00000000-0005-0000-0000-00004B810000}"/>
    <cellStyle name="Normal 3 4 3 5 3 3" xfId="34081" xr:uid="{00000000-0005-0000-0000-00004C810000}"/>
    <cellStyle name="Normal 3 4 3 5 3 3 2" xfId="34082" xr:uid="{00000000-0005-0000-0000-00004D810000}"/>
    <cellStyle name="Normal 3 4 3 5 3 3 2 2" xfId="34083" xr:uid="{00000000-0005-0000-0000-00004E810000}"/>
    <cellStyle name="Normal 3 4 3 5 3 3 3" xfId="34084" xr:uid="{00000000-0005-0000-0000-00004F810000}"/>
    <cellStyle name="Normal 3 4 3 5 3 4" xfId="34085" xr:uid="{00000000-0005-0000-0000-000050810000}"/>
    <cellStyle name="Normal 3 4 3 5 3 4 2" xfId="34086" xr:uid="{00000000-0005-0000-0000-000051810000}"/>
    <cellStyle name="Normal 3 4 3 5 3 5" xfId="34087" xr:uid="{00000000-0005-0000-0000-000052810000}"/>
    <cellStyle name="Normal 3 4 3 5 4" xfId="34088" xr:uid="{00000000-0005-0000-0000-000053810000}"/>
    <cellStyle name="Normal 3 4 3 5 4 2" xfId="34089" xr:uid="{00000000-0005-0000-0000-000054810000}"/>
    <cellStyle name="Normal 3 4 3 5 4 2 2" xfId="34090" xr:uid="{00000000-0005-0000-0000-000055810000}"/>
    <cellStyle name="Normal 3 4 3 5 4 2 2 2" xfId="34091" xr:uid="{00000000-0005-0000-0000-000056810000}"/>
    <cellStyle name="Normal 3 4 3 5 4 2 3" xfId="34092" xr:uid="{00000000-0005-0000-0000-000057810000}"/>
    <cellStyle name="Normal 3 4 3 5 4 3" xfId="34093" xr:uid="{00000000-0005-0000-0000-000058810000}"/>
    <cellStyle name="Normal 3 4 3 5 4 3 2" xfId="34094" xr:uid="{00000000-0005-0000-0000-000059810000}"/>
    <cellStyle name="Normal 3 4 3 5 4 4" xfId="34095" xr:uid="{00000000-0005-0000-0000-00005A810000}"/>
    <cellStyle name="Normal 3 4 3 5 5" xfId="34096" xr:uid="{00000000-0005-0000-0000-00005B810000}"/>
    <cellStyle name="Normal 3 4 3 5 5 2" xfId="34097" xr:uid="{00000000-0005-0000-0000-00005C810000}"/>
    <cellStyle name="Normal 3 4 3 5 5 2 2" xfId="34098" xr:uid="{00000000-0005-0000-0000-00005D810000}"/>
    <cellStyle name="Normal 3 4 3 5 5 2 2 2" xfId="34099" xr:uid="{00000000-0005-0000-0000-00005E810000}"/>
    <cellStyle name="Normal 3 4 3 5 5 2 3" xfId="34100" xr:uid="{00000000-0005-0000-0000-00005F810000}"/>
    <cellStyle name="Normal 3 4 3 5 5 3" xfId="34101" xr:uid="{00000000-0005-0000-0000-000060810000}"/>
    <cellStyle name="Normal 3 4 3 5 5 3 2" xfId="34102" xr:uid="{00000000-0005-0000-0000-000061810000}"/>
    <cellStyle name="Normal 3 4 3 5 5 4" xfId="34103" xr:uid="{00000000-0005-0000-0000-000062810000}"/>
    <cellStyle name="Normal 3 4 3 5 6" xfId="34104" xr:uid="{00000000-0005-0000-0000-000063810000}"/>
    <cellStyle name="Normal 3 4 3 5 6 2" xfId="34105" xr:uid="{00000000-0005-0000-0000-000064810000}"/>
    <cellStyle name="Normal 3 4 3 5 6 2 2" xfId="34106" xr:uid="{00000000-0005-0000-0000-000065810000}"/>
    <cellStyle name="Normal 3 4 3 5 6 3" xfId="34107" xr:uid="{00000000-0005-0000-0000-000066810000}"/>
    <cellStyle name="Normal 3 4 3 5 7" xfId="34108" xr:uid="{00000000-0005-0000-0000-000067810000}"/>
    <cellStyle name="Normal 3 4 3 5 7 2" xfId="34109" xr:uid="{00000000-0005-0000-0000-000068810000}"/>
    <cellStyle name="Normal 3 4 3 5 8" xfId="34110" xr:uid="{00000000-0005-0000-0000-000069810000}"/>
    <cellStyle name="Normal 3 4 3 5 8 2" xfId="34111" xr:uid="{00000000-0005-0000-0000-00006A810000}"/>
    <cellStyle name="Normal 3 4 3 5 9" xfId="34112" xr:uid="{00000000-0005-0000-0000-00006B810000}"/>
    <cellStyle name="Normal 3 4 3 6" xfId="34113" xr:uid="{00000000-0005-0000-0000-00006C810000}"/>
    <cellStyle name="Normal 3 4 3 6 2" xfId="34114" xr:uid="{00000000-0005-0000-0000-00006D810000}"/>
    <cellStyle name="Normal 3 4 3 6 2 2" xfId="34115" xr:uid="{00000000-0005-0000-0000-00006E810000}"/>
    <cellStyle name="Normal 3 4 3 6 2 2 2" xfId="34116" xr:uid="{00000000-0005-0000-0000-00006F810000}"/>
    <cellStyle name="Normal 3 4 3 6 2 2 2 2" xfId="34117" xr:uid="{00000000-0005-0000-0000-000070810000}"/>
    <cellStyle name="Normal 3 4 3 6 2 2 2 2 2" xfId="34118" xr:uid="{00000000-0005-0000-0000-000071810000}"/>
    <cellStyle name="Normal 3 4 3 6 2 2 2 3" xfId="34119" xr:uid="{00000000-0005-0000-0000-000072810000}"/>
    <cellStyle name="Normal 3 4 3 6 2 2 3" xfId="34120" xr:uid="{00000000-0005-0000-0000-000073810000}"/>
    <cellStyle name="Normal 3 4 3 6 2 2 3 2" xfId="34121" xr:uid="{00000000-0005-0000-0000-000074810000}"/>
    <cellStyle name="Normal 3 4 3 6 2 2 4" xfId="34122" xr:uid="{00000000-0005-0000-0000-000075810000}"/>
    <cellStyle name="Normal 3 4 3 6 2 3" xfId="34123" xr:uid="{00000000-0005-0000-0000-000076810000}"/>
    <cellStyle name="Normal 3 4 3 6 2 3 2" xfId="34124" xr:uid="{00000000-0005-0000-0000-000077810000}"/>
    <cellStyle name="Normal 3 4 3 6 2 3 2 2" xfId="34125" xr:uid="{00000000-0005-0000-0000-000078810000}"/>
    <cellStyle name="Normal 3 4 3 6 2 3 3" xfId="34126" xr:uid="{00000000-0005-0000-0000-000079810000}"/>
    <cellStyle name="Normal 3 4 3 6 2 4" xfId="34127" xr:uid="{00000000-0005-0000-0000-00007A810000}"/>
    <cellStyle name="Normal 3 4 3 6 2 4 2" xfId="34128" xr:uid="{00000000-0005-0000-0000-00007B810000}"/>
    <cellStyle name="Normal 3 4 3 6 2 5" xfId="34129" xr:uid="{00000000-0005-0000-0000-00007C810000}"/>
    <cellStyle name="Normal 3 4 3 6 3" xfId="34130" xr:uid="{00000000-0005-0000-0000-00007D810000}"/>
    <cellStyle name="Normal 3 4 3 6 3 2" xfId="34131" xr:uid="{00000000-0005-0000-0000-00007E810000}"/>
    <cellStyle name="Normal 3 4 3 6 3 2 2" xfId="34132" xr:uid="{00000000-0005-0000-0000-00007F810000}"/>
    <cellStyle name="Normal 3 4 3 6 3 2 2 2" xfId="34133" xr:uid="{00000000-0005-0000-0000-000080810000}"/>
    <cellStyle name="Normal 3 4 3 6 3 2 3" xfId="34134" xr:uid="{00000000-0005-0000-0000-000081810000}"/>
    <cellStyle name="Normal 3 4 3 6 3 3" xfId="34135" xr:uid="{00000000-0005-0000-0000-000082810000}"/>
    <cellStyle name="Normal 3 4 3 6 3 3 2" xfId="34136" xr:uid="{00000000-0005-0000-0000-000083810000}"/>
    <cellStyle name="Normal 3 4 3 6 3 4" xfId="34137" xr:uid="{00000000-0005-0000-0000-000084810000}"/>
    <cellStyle name="Normal 3 4 3 6 4" xfId="34138" xr:uid="{00000000-0005-0000-0000-000085810000}"/>
    <cellStyle name="Normal 3 4 3 6 4 2" xfId="34139" xr:uid="{00000000-0005-0000-0000-000086810000}"/>
    <cellStyle name="Normal 3 4 3 6 4 2 2" xfId="34140" xr:uid="{00000000-0005-0000-0000-000087810000}"/>
    <cellStyle name="Normal 3 4 3 6 4 2 2 2" xfId="34141" xr:uid="{00000000-0005-0000-0000-000088810000}"/>
    <cellStyle name="Normal 3 4 3 6 4 2 3" xfId="34142" xr:uid="{00000000-0005-0000-0000-000089810000}"/>
    <cellStyle name="Normal 3 4 3 6 4 3" xfId="34143" xr:uid="{00000000-0005-0000-0000-00008A810000}"/>
    <cellStyle name="Normal 3 4 3 6 4 3 2" xfId="34144" xr:uid="{00000000-0005-0000-0000-00008B810000}"/>
    <cellStyle name="Normal 3 4 3 6 4 4" xfId="34145" xr:uid="{00000000-0005-0000-0000-00008C810000}"/>
    <cellStyle name="Normal 3 4 3 6 5" xfId="34146" xr:uid="{00000000-0005-0000-0000-00008D810000}"/>
    <cellStyle name="Normal 3 4 3 6 5 2" xfId="34147" xr:uid="{00000000-0005-0000-0000-00008E810000}"/>
    <cellStyle name="Normal 3 4 3 6 5 2 2" xfId="34148" xr:uid="{00000000-0005-0000-0000-00008F810000}"/>
    <cellStyle name="Normal 3 4 3 6 5 3" xfId="34149" xr:uid="{00000000-0005-0000-0000-000090810000}"/>
    <cellStyle name="Normal 3 4 3 6 6" xfId="34150" xr:uid="{00000000-0005-0000-0000-000091810000}"/>
    <cellStyle name="Normal 3 4 3 6 6 2" xfId="34151" xr:uid="{00000000-0005-0000-0000-000092810000}"/>
    <cellStyle name="Normal 3 4 3 6 7" xfId="34152" xr:uid="{00000000-0005-0000-0000-000093810000}"/>
    <cellStyle name="Normal 3 4 3 6 7 2" xfId="34153" xr:uid="{00000000-0005-0000-0000-000094810000}"/>
    <cellStyle name="Normal 3 4 3 6 8" xfId="34154" xr:uid="{00000000-0005-0000-0000-000095810000}"/>
    <cellStyle name="Normal 3 4 3 7" xfId="34155" xr:uid="{00000000-0005-0000-0000-000096810000}"/>
    <cellStyle name="Normal 3 4 3 7 2" xfId="34156" xr:uid="{00000000-0005-0000-0000-000097810000}"/>
    <cellStyle name="Normal 3 4 3 7 2 2" xfId="34157" xr:uid="{00000000-0005-0000-0000-000098810000}"/>
    <cellStyle name="Normal 3 4 3 7 2 2 2" xfId="34158" xr:uid="{00000000-0005-0000-0000-000099810000}"/>
    <cellStyle name="Normal 3 4 3 7 2 2 2 2" xfId="34159" xr:uid="{00000000-0005-0000-0000-00009A810000}"/>
    <cellStyle name="Normal 3 4 3 7 2 2 2 2 2" xfId="34160" xr:uid="{00000000-0005-0000-0000-00009B810000}"/>
    <cellStyle name="Normal 3 4 3 7 2 2 2 3" xfId="34161" xr:uid="{00000000-0005-0000-0000-00009C810000}"/>
    <cellStyle name="Normal 3 4 3 7 2 2 3" xfId="34162" xr:uid="{00000000-0005-0000-0000-00009D810000}"/>
    <cellStyle name="Normal 3 4 3 7 2 2 3 2" xfId="34163" xr:uid="{00000000-0005-0000-0000-00009E810000}"/>
    <cellStyle name="Normal 3 4 3 7 2 2 4" xfId="34164" xr:uid="{00000000-0005-0000-0000-00009F810000}"/>
    <cellStyle name="Normal 3 4 3 7 2 3" xfId="34165" xr:uid="{00000000-0005-0000-0000-0000A0810000}"/>
    <cellStyle name="Normal 3 4 3 7 2 3 2" xfId="34166" xr:uid="{00000000-0005-0000-0000-0000A1810000}"/>
    <cellStyle name="Normal 3 4 3 7 2 3 2 2" xfId="34167" xr:uid="{00000000-0005-0000-0000-0000A2810000}"/>
    <cellStyle name="Normal 3 4 3 7 2 3 3" xfId="34168" xr:uid="{00000000-0005-0000-0000-0000A3810000}"/>
    <cellStyle name="Normal 3 4 3 7 2 4" xfId="34169" xr:uid="{00000000-0005-0000-0000-0000A4810000}"/>
    <cellStyle name="Normal 3 4 3 7 2 4 2" xfId="34170" xr:uid="{00000000-0005-0000-0000-0000A5810000}"/>
    <cellStyle name="Normal 3 4 3 7 2 5" xfId="34171" xr:uid="{00000000-0005-0000-0000-0000A6810000}"/>
    <cellStyle name="Normal 3 4 3 7 3" xfId="34172" xr:uid="{00000000-0005-0000-0000-0000A7810000}"/>
    <cellStyle name="Normal 3 4 3 7 3 2" xfId="34173" xr:uid="{00000000-0005-0000-0000-0000A8810000}"/>
    <cellStyle name="Normal 3 4 3 7 3 2 2" xfId="34174" xr:uid="{00000000-0005-0000-0000-0000A9810000}"/>
    <cellStyle name="Normal 3 4 3 7 3 2 2 2" xfId="34175" xr:uid="{00000000-0005-0000-0000-0000AA810000}"/>
    <cellStyle name="Normal 3 4 3 7 3 2 3" xfId="34176" xr:uid="{00000000-0005-0000-0000-0000AB810000}"/>
    <cellStyle name="Normal 3 4 3 7 3 3" xfId="34177" xr:uid="{00000000-0005-0000-0000-0000AC810000}"/>
    <cellStyle name="Normal 3 4 3 7 3 3 2" xfId="34178" xr:uid="{00000000-0005-0000-0000-0000AD810000}"/>
    <cellStyle name="Normal 3 4 3 7 3 4" xfId="34179" xr:uid="{00000000-0005-0000-0000-0000AE810000}"/>
    <cellStyle name="Normal 3 4 3 7 4" xfId="34180" xr:uid="{00000000-0005-0000-0000-0000AF810000}"/>
    <cellStyle name="Normal 3 4 3 7 4 2" xfId="34181" xr:uid="{00000000-0005-0000-0000-0000B0810000}"/>
    <cellStyle name="Normal 3 4 3 7 4 2 2" xfId="34182" xr:uid="{00000000-0005-0000-0000-0000B1810000}"/>
    <cellStyle name="Normal 3 4 3 7 4 3" xfId="34183" xr:uid="{00000000-0005-0000-0000-0000B2810000}"/>
    <cellStyle name="Normal 3 4 3 7 5" xfId="34184" xr:uid="{00000000-0005-0000-0000-0000B3810000}"/>
    <cellStyle name="Normal 3 4 3 7 5 2" xfId="34185" xr:uid="{00000000-0005-0000-0000-0000B4810000}"/>
    <cellStyle name="Normal 3 4 3 7 6" xfId="34186" xr:uid="{00000000-0005-0000-0000-0000B5810000}"/>
    <cellStyle name="Normal 3 4 3 8" xfId="34187" xr:uid="{00000000-0005-0000-0000-0000B6810000}"/>
    <cellStyle name="Normal 3 4 3 8 2" xfId="34188" xr:uid="{00000000-0005-0000-0000-0000B7810000}"/>
    <cellStyle name="Normal 3 4 3 8 2 2" xfId="34189" xr:uid="{00000000-0005-0000-0000-0000B8810000}"/>
    <cellStyle name="Normal 3 4 3 8 2 2 2" xfId="34190" xr:uid="{00000000-0005-0000-0000-0000B9810000}"/>
    <cellStyle name="Normal 3 4 3 8 2 2 2 2" xfId="34191" xr:uid="{00000000-0005-0000-0000-0000BA810000}"/>
    <cellStyle name="Normal 3 4 3 8 2 2 2 2 2" xfId="34192" xr:uid="{00000000-0005-0000-0000-0000BB810000}"/>
    <cellStyle name="Normal 3 4 3 8 2 2 2 3" xfId="34193" xr:uid="{00000000-0005-0000-0000-0000BC810000}"/>
    <cellStyle name="Normal 3 4 3 8 2 2 3" xfId="34194" xr:uid="{00000000-0005-0000-0000-0000BD810000}"/>
    <cellStyle name="Normal 3 4 3 8 2 2 3 2" xfId="34195" xr:uid="{00000000-0005-0000-0000-0000BE810000}"/>
    <cellStyle name="Normal 3 4 3 8 2 2 4" xfId="34196" xr:uid="{00000000-0005-0000-0000-0000BF810000}"/>
    <cellStyle name="Normal 3 4 3 8 2 3" xfId="34197" xr:uid="{00000000-0005-0000-0000-0000C0810000}"/>
    <cellStyle name="Normal 3 4 3 8 2 3 2" xfId="34198" xr:uid="{00000000-0005-0000-0000-0000C1810000}"/>
    <cellStyle name="Normal 3 4 3 8 2 3 2 2" xfId="34199" xr:uid="{00000000-0005-0000-0000-0000C2810000}"/>
    <cellStyle name="Normal 3 4 3 8 2 3 3" xfId="34200" xr:uid="{00000000-0005-0000-0000-0000C3810000}"/>
    <cellStyle name="Normal 3 4 3 8 2 4" xfId="34201" xr:uid="{00000000-0005-0000-0000-0000C4810000}"/>
    <cellStyle name="Normal 3 4 3 8 2 4 2" xfId="34202" xr:uid="{00000000-0005-0000-0000-0000C5810000}"/>
    <cellStyle name="Normal 3 4 3 8 2 5" xfId="34203" xr:uid="{00000000-0005-0000-0000-0000C6810000}"/>
    <cellStyle name="Normal 3 4 3 8 3" xfId="34204" xr:uid="{00000000-0005-0000-0000-0000C7810000}"/>
    <cellStyle name="Normal 3 4 3 8 3 2" xfId="34205" xr:uid="{00000000-0005-0000-0000-0000C8810000}"/>
    <cellStyle name="Normal 3 4 3 8 3 2 2" xfId="34206" xr:uid="{00000000-0005-0000-0000-0000C9810000}"/>
    <cellStyle name="Normal 3 4 3 8 3 2 2 2" xfId="34207" xr:uid="{00000000-0005-0000-0000-0000CA810000}"/>
    <cellStyle name="Normal 3 4 3 8 3 2 3" xfId="34208" xr:uid="{00000000-0005-0000-0000-0000CB810000}"/>
    <cellStyle name="Normal 3 4 3 8 3 3" xfId="34209" xr:uid="{00000000-0005-0000-0000-0000CC810000}"/>
    <cellStyle name="Normal 3 4 3 8 3 3 2" xfId="34210" xr:uid="{00000000-0005-0000-0000-0000CD810000}"/>
    <cellStyle name="Normal 3 4 3 8 3 4" xfId="34211" xr:uid="{00000000-0005-0000-0000-0000CE810000}"/>
    <cellStyle name="Normal 3 4 3 8 4" xfId="34212" xr:uid="{00000000-0005-0000-0000-0000CF810000}"/>
    <cellStyle name="Normal 3 4 3 8 4 2" xfId="34213" xr:uid="{00000000-0005-0000-0000-0000D0810000}"/>
    <cellStyle name="Normal 3 4 3 8 4 2 2" xfId="34214" xr:uid="{00000000-0005-0000-0000-0000D1810000}"/>
    <cellStyle name="Normal 3 4 3 8 4 3" xfId="34215" xr:uid="{00000000-0005-0000-0000-0000D2810000}"/>
    <cellStyle name="Normal 3 4 3 8 5" xfId="34216" xr:uid="{00000000-0005-0000-0000-0000D3810000}"/>
    <cellStyle name="Normal 3 4 3 8 5 2" xfId="34217" xr:uid="{00000000-0005-0000-0000-0000D4810000}"/>
    <cellStyle name="Normal 3 4 3 8 6" xfId="34218" xr:uid="{00000000-0005-0000-0000-0000D5810000}"/>
    <cellStyle name="Normal 3 4 3 9" xfId="34219" xr:uid="{00000000-0005-0000-0000-0000D6810000}"/>
    <cellStyle name="Normal 3 4 3 9 2" xfId="34220" xr:uid="{00000000-0005-0000-0000-0000D7810000}"/>
    <cellStyle name="Normal 3 4 3 9 2 2" xfId="34221" xr:uid="{00000000-0005-0000-0000-0000D8810000}"/>
    <cellStyle name="Normal 3 4 3 9 2 2 2" xfId="34222" xr:uid="{00000000-0005-0000-0000-0000D9810000}"/>
    <cellStyle name="Normal 3 4 3 9 2 2 2 2" xfId="34223" xr:uid="{00000000-0005-0000-0000-0000DA810000}"/>
    <cellStyle name="Normal 3 4 3 9 2 2 3" xfId="34224" xr:uid="{00000000-0005-0000-0000-0000DB810000}"/>
    <cellStyle name="Normal 3 4 3 9 2 3" xfId="34225" xr:uid="{00000000-0005-0000-0000-0000DC810000}"/>
    <cellStyle name="Normal 3 4 3 9 2 3 2" xfId="34226" xr:uid="{00000000-0005-0000-0000-0000DD810000}"/>
    <cellStyle name="Normal 3 4 3 9 2 4" xfId="34227" xr:uid="{00000000-0005-0000-0000-0000DE810000}"/>
    <cellStyle name="Normal 3 4 3 9 3" xfId="34228" xr:uid="{00000000-0005-0000-0000-0000DF810000}"/>
    <cellStyle name="Normal 3 4 3 9 3 2" xfId="34229" xr:uid="{00000000-0005-0000-0000-0000E0810000}"/>
    <cellStyle name="Normal 3 4 3 9 3 2 2" xfId="34230" xr:uid="{00000000-0005-0000-0000-0000E1810000}"/>
    <cellStyle name="Normal 3 4 3 9 3 3" xfId="34231" xr:uid="{00000000-0005-0000-0000-0000E2810000}"/>
    <cellStyle name="Normal 3 4 3 9 4" xfId="34232" xr:uid="{00000000-0005-0000-0000-0000E3810000}"/>
    <cellStyle name="Normal 3 4 3 9 4 2" xfId="34233" xr:uid="{00000000-0005-0000-0000-0000E4810000}"/>
    <cellStyle name="Normal 3 4 3 9 5" xfId="34234" xr:uid="{00000000-0005-0000-0000-0000E5810000}"/>
    <cellStyle name="Normal 3 4 3_T-straight with PEDs adjustor" xfId="34235" xr:uid="{00000000-0005-0000-0000-0000E6810000}"/>
    <cellStyle name="Normal 3 4 4" xfId="1295" xr:uid="{00000000-0005-0000-0000-0000E7810000}"/>
    <cellStyle name="Normal 3 4 4 10" xfId="34236" xr:uid="{00000000-0005-0000-0000-0000E8810000}"/>
    <cellStyle name="Normal 3 4 4 11" xfId="34237" xr:uid="{00000000-0005-0000-0000-0000E9810000}"/>
    <cellStyle name="Normal 3 4 4 2" xfId="34238" xr:uid="{00000000-0005-0000-0000-0000EA810000}"/>
    <cellStyle name="Normal 3 4 4 2 10" xfId="34239" xr:uid="{00000000-0005-0000-0000-0000EB810000}"/>
    <cellStyle name="Normal 3 4 4 2 2" xfId="34240" xr:uid="{00000000-0005-0000-0000-0000EC810000}"/>
    <cellStyle name="Normal 3 4 4 2 2 2" xfId="34241" xr:uid="{00000000-0005-0000-0000-0000ED810000}"/>
    <cellStyle name="Normal 3 4 4 2 2 2 2" xfId="34242" xr:uid="{00000000-0005-0000-0000-0000EE810000}"/>
    <cellStyle name="Normal 3 4 4 2 2 2 2 2" xfId="34243" xr:uid="{00000000-0005-0000-0000-0000EF810000}"/>
    <cellStyle name="Normal 3 4 4 2 2 2 2 2 2" xfId="34244" xr:uid="{00000000-0005-0000-0000-0000F0810000}"/>
    <cellStyle name="Normal 3 4 4 2 2 2 2 2 2 2" xfId="34245" xr:uid="{00000000-0005-0000-0000-0000F1810000}"/>
    <cellStyle name="Normal 3 4 4 2 2 2 2 2 3" xfId="34246" xr:uid="{00000000-0005-0000-0000-0000F2810000}"/>
    <cellStyle name="Normal 3 4 4 2 2 2 2 3" xfId="34247" xr:uid="{00000000-0005-0000-0000-0000F3810000}"/>
    <cellStyle name="Normal 3 4 4 2 2 2 2 3 2" xfId="34248" xr:uid="{00000000-0005-0000-0000-0000F4810000}"/>
    <cellStyle name="Normal 3 4 4 2 2 2 2 4" xfId="34249" xr:uid="{00000000-0005-0000-0000-0000F5810000}"/>
    <cellStyle name="Normal 3 4 4 2 2 2 3" xfId="34250" xr:uid="{00000000-0005-0000-0000-0000F6810000}"/>
    <cellStyle name="Normal 3 4 4 2 2 2 3 2" xfId="34251" xr:uid="{00000000-0005-0000-0000-0000F7810000}"/>
    <cellStyle name="Normal 3 4 4 2 2 2 3 2 2" xfId="34252" xr:uid="{00000000-0005-0000-0000-0000F8810000}"/>
    <cellStyle name="Normal 3 4 4 2 2 2 3 3" xfId="34253" xr:uid="{00000000-0005-0000-0000-0000F9810000}"/>
    <cellStyle name="Normal 3 4 4 2 2 2 4" xfId="34254" xr:uid="{00000000-0005-0000-0000-0000FA810000}"/>
    <cellStyle name="Normal 3 4 4 2 2 2 4 2" xfId="34255" xr:uid="{00000000-0005-0000-0000-0000FB810000}"/>
    <cellStyle name="Normal 3 4 4 2 2 2 5" xfId="34256" xr:uid="{00000000-0005-0000-0000-0000FC810000}"/>
    <cellStyle name="Normal 3 4 4 2 2 3" xfId="34257" xr:uid="{00000000-0005-0000-0000-0000FD810000}"/>
    <cellStyle name="Normal 3 4 4 2 2 3 2" xfId="34258" xr:uid="{00000000-0005-0000-0000-0000FE810000}"/>
    <cellStyle name="Normal 3 4 4 2 2 3 2 2" xfId="34259" xr:uid="{00000000-0005-0000-0000-0000FF810000}"/>
    <cellStyle name="Normal 3 4 4 2 2 3 2 2 2" xfId="34260" xr:uid="{00000000-0005-0000-0000-000000820000}"/>
    <cellStyle name="Normal 3 4 4 2 2 3 2 3" xfId="34261" xr:uid="{00000000-0005-0000-0000-000001820000}"/>
    <cellStyle name="Normal 3 4 4 2 2 3 3" xfId="34262" xr:uid="{00000000-0005-0000-0000-000002820000}"/>
    <cellStyle name="Normal 3 4 4 2 2 3 3 2" xfId="34263" xr:uid="{00000000-0005-0000-0000-000003820000}"/>
    <cellStyle name="Normal 3 4 4 2 2 3 4" xfId="34264" xr:uid="{00000000-0005-0000-0000-000004820000}"/>
    <cellStyle name="Normal 3 4 4 2 2 4" xfId="34265" xr:uid="{00000000-0005-0000-0000-000005820000}"/>
    <cellStyle name="Normal 3 4 4 2 2 4 2" xfId="34266" xr:uid="{00000000-0005-0000-0000-000006820000}"/>
    <cellStyle name="Normal 3 4 4 2 2 4 2 2" xfId="34267" xr:uid="{00000000-0005-0000-0000-000007820000}"/>
    <cellStyle name="Normal 3 4 4 2 2 4 2 2 2" xfId="34268" xr:uid="{00000000-0005-0000-0000-000008820000}"/>
    <cellStyle name="Normal 3 4 4 2 2 4 2 3" xfId="34269" xr:uid="{00000000-0005-0000-0000-000009820000}"/>
    <cellStyle name="Normal 3 4 4 2 2 4 3" xfId="34270" xr:uid="{00000000-0005-0000-0000-00000A820000}"/>
    <cellStyle name="Normal 3 4 4 2 2 4 3 2" xfId="34271" xr:uid="{00000000-0005-0000-0000-00000B820000}"/>
    <cellStyle name="Normal 3 4 4 2 2 4 4" xfId="34272" xr:uid="{00000000-0005-0000-0000-00000C820000}"/>
    <cellStyle name="Normal 3 4 4 2 2 5" xfId="34273" xr:uid="{00000000-0005-0000-0000-00000D820000}"/>
    <cellStyle name="Normal 3 4 4 2 2 5 2" xfId="34274" xr:uid="{00000000-0005-0000-0000-00000E820000}"/>
    <cellStyle name="Normal 3 4 4 2 2 5 2 2" xfId="34275" xr:uid="{00000000-0005-0000-0000-00000F820000}"/>
    <cellStyle name="Normal 3 4 4 2 2 5 3" xfId="34276" xr:uid="{00000000-0005-0000-0000-000010820000}"/>
    <cellStyle name="Normal 3 4 4 2 2 6" xfId="34277" xr:uid="{00000000-0005-0000-0000-000011820000}"/>
    <cellStyle name="Normal 3 4 4 2 2 6 2" xfId="34278" xr:uid="{00000000-0005-0000-0000-000012820000}"/>
    <cellStyle name="Normal 3 4 4 2 2 7" xfId="34279" xr:uid="{00000000-0005-0000-0000-000013820000}"/>
    <cellStyle name="Normal 3 4 4 2 2 7 2" xfId="34280" xr:uid="{00000000-0005-0000-0000-000014820000}"/>
    <cellStyle name="Normal 3 4 4 2 2 8" xfId="34281" xr:uid="{00000000-0005-0000-0000-000015820000}"/>
    <cellStyle name="Normal 3 4 4 2 3" xfId="34282" xr:uid="{00000000-0005-0000-0000-000016820000}"/>
    <cellStyle name="Normal 3 4 4 2 3 2" xfId="34283" xr:uid="{00000000-0005-0000-0000-000017820000}"/>
    <cellStyle name="Normal 3 4 4 2 3 2 2" xfId="34284" xr:uid="{00000000-0005-0000-0000-000018820000}"/>
    <cellStyle name="Normal 3 4 4 2 3 2 2 2" xfId="34285" xr:uid="{00000000-0005-0000-0000-000019820000}"/>
    <cellStyle name="Normal 3 4 4 2 3 2 2 2 2" xfId="34286" xr:uid="{00000000-0005-0000-0000-00001A820000}"/>
    <cellStyle name="Normal 3 4 4 2 3 2 2 3" xfId="34287" xr:uid="{00000000-0005-0000-0000-00001B820000}"/>
    <cellStyle name="Normal 3 4 4 2 3 2 3" xfId="34288" xr:uid="{00000000-0005-0000-0000-00001C820000}"/>
    <cellStyle name="Normal 3 4 4 2 3 2 3 2" xfId="34289" xr:uid="{00000000-0005-0000-0000-00001D820000}"/>
    <cellStyle name="Normal 3 4 4 2 3 2 4" xfId="34290" xr:uid="{00000000-0005-0000-0000-00001E820000}"/>
    <cellStyle name="Normal 3 4 4 2 3 3" xfId="34291" xr:uid="{00000000-0005-0000-0000-00001F820000}"/>
    <cellStyle name="Normal 3 4 4 2 3 3 2" xfId="34292" xr:uid="{00000000-0005-0000-0000-000020820000}"/>
    <cellStyle name="Normal 3 4 4 2 3 3 2 2" xfId="34293" xr:uid="{00000000-0005-0000-0000-000021820000}"/>
    <cellStyle name="Normal 3 4 4 2 3 3 3" xfId="34294" xr:uid="{00000000-0005-0000-0000-000022820000}"/>
    <cellStyle name="Normal 3 4 4 2 3 4" xfId="34295" xr:uid="{00000000-0005-0000-0000-000023820000}"/>
    <cellStyle name="Normal 3 4 4 2 3 4 2" xfId="34296" xr:uid="{00000000-0005-0000-0000-000024820000}"/>
    <cellStyle name="Normal 3 4 4 2 3 5" xfId="34297" xr:uid="{00000000-0005-0000-0000-000025820000}"/>
    <cellStyle name="Normal 3 4 4 2 4" xfId="34298" xr:uid="{00000000-0005-0000-0000-000026820000}"/>
    <cellStyle name="Normal 3 4 4 2 4 2" xfId="34299" xr:uid="{00000000-0005-0000-0000-000027820000}"/>
    <cellStyle name="Normal 3 4 4 2 4 2 2" xfId="34300" xr:uid="{00000000-0005-0000-0000-000028820000}"/>
    <cellStyle name="Normal 3 4 4 2 4 2 2 2" xfId="34301" xr:uid="{00000000-0005-0000-0000-000029820000}"/>
    <cellStyle name="Normal 3 4 4 2 4 2 3" xfId="34302" xr:uid="{00000000-0005-0000-0000-00002A820000}"/>
    <cellStyle name="Normal 3 4 4 2 4 3" xfId="34303" xr:uid="{00000000-0005-0000-0000-00002B820000}"/>
    <cellStyle name="Normal 3 4 4 2 4 3 2" xfId="34304" xr:uid="{00000000-0005-0000-0000-00002C820000}"/>
    <cellStyle name="Normal 3 4 4 2 4 4" xfId="34305" xr:uid="{00000000-0005-0000-0000-00002D820000}"/>
    <cellStyle name="Normal 3 4 4 2 5" xfId="34306" xr:uid="{00000000-0005-0000-0000-00002E820000}"/>
    <cellStyle name="Normal 3 4 4 2 5 2" xfId="34307" xr:uid="{00000000-0005-0000-0000-00002F820000}"/>
    <cellStyle name="Normal 3 4 4 2 5 2 2" xfId="34308" xr:uid="{00000000-0005-0000-0000-000030820000}"/>
    <cellStyle name="Normal 3 4 4 2 5 2 2 2" xfId="34309" xr:uid="{00000000-0005-0000-0000-000031820000}"/>
    <cellStyle name="Normal 3 4 4 2 5 2 3" xfId="34310" xr:uid="{00000000-0005-0000-0000-000032820000}"/>
    <cellStyle name="Normal 3 4 4 2 5 3" xfId="34311" xr:uid="{00000000-0005-0000-0000-000033820000}"/>
    <cellStyle name="Normal 3 4 4 2 5 3 2" xfId="34312" xr:uid="{00000000-0005-0000-0000-000034820000}"/>
    <cellStyle name="Normal 3 4 4 2 5 4" xfId="34313" xr:uid="{00000000-0005-0000-0000-000035820000}"/>
    <cellStyle name="Normal 3 4 4 2 6" xfId="34314" xr:uid="{00000000-0005-0000-0000-000036820000}"/>
    <cellStyle name="Normal 3 4 4 2 6 2" xfId="34315" xr:uid="{00000000-0005-0000-0000-000037820000}"/>
    <cellStyle name="Normal 3 4 4 2 6 2 2" xfId="34316" xr:uid="{00000000-0005-0000-0000-000038820000}"/>
    <cellStyle name="Normal 3 4 4 2 6 3" xfId="34317" xr:uid="{00000000-0005-0000-0000-000039820000}"/>
    <cellStyle name="Normal 3 4 4 2 7" xfId="34318" xr:uid="{00000000-0005-0000-0000-00003A820000}"/>
    <cellStyle name="Normal 3 4 4 2 7 2" xfId="34319" xr:uid="{00000000-0005-0000-0000-00003B820000}"/>
    <cellStyle name="Normal 3 4 4 2 8" xfId="34320" xr:uid="{00000000-0005-0000-0000-00003C820000}"/>
    <cellStyle name="Normal 3 4 4 2 8 2" xfId="34321" xr:uid="{00000000-0005-0000-0000-00003D820000}"/>
    <cellStyle name="Normal 3 4 4 2 9" xfId="34322" xr:uid="{00000000-0005-0000-0000-00003E820000}"/>
    <cellStyle name="Normal 3 4 4 3" xfId="34323" xr:uid="{00000000-0005-0000-0000-00003F820000}"/>
    <cellStyle name="Normal 3 4 4 3 2" xfId="34324" xr:uid="{00000000-0005-0000-0000-000040820000}"/>
    <cellStyle name="Normal 3 4 4 3 2 2" xfId="34325" xr:uid="{00000000-0005-0000-0000-000041820000}"/>
    <cellStyle name="Normal 3 4 4 3 2 2 2" xfId="34326" xr:uid="{00000000-0005-0000-0000-000042820000}"/>
    <cellStyle name="Normal 3 4 4 3 2 2 2 2" xfId="34327" xr:uid="{00000000-0005-0000-0000-000043820000}"/>
    <cellStyle name="Normal 3 4 4 3 2 2 2 2 2" xfId="34328" xr:uid="{00000000-0005-0000-0000-000044820000}"/>
    <cellStyle name="Normal 3 4 4 3 2 2 2 3" xfId="34329" xr:uid="{00000000-0005-0000-0000-000045820000}"/>
    <cellStyle name="Normal 3 4 4 3 2 2 3" xfId="34330" xr:uid="{00000000-0005-0000-0000-000046820000}"/>
    <cellStyle name="Normal 3 4 4 3 2 2 3 2" xfId="34331" xr:uid="{00000000-0005-0000-0000-000047820000}"/>
    <cellStyle name="Normal 3 4 4 3 2 2 4" xfId="34332" xr:uid="{00000000-0005-0000-0000-000048820000}"/>
    <cellStyle name="Normal 3 4 4 3 2 3" xfId="34333" xr:uid="{00000000-0005-0000-0000-000049820000}"/>
    <cellStyle name="Normal 3 4 4 3 2 3 2" xfId="34334" xr:uid="{00000000-0005-0000-0000-00004A820000}"/>
    <cellStyle name="Normal 3 4 4 3 2 3 2 2" xfId="34335" xr:uid="{00000000-0005-0000-0000-00004B820000}"/>
    <cellStyle name="Normal 3 4 4 3 2 3 3" xfId="34336" xr:uid="{00000000-0005-0000-0000-00004C820000}"/>
    <cellStyle name="Normal 3 4 4 3 2 4" xfId="34337" xr:uid="{00000000-0005-0000-0000-00004D820000}"/>
    <cellStyle name="Normal 3 4 4 3 2 4 2" xfId="34338" xr:uid="{00000000-0005-0000-0000-00004E820000}"/>
    <cellStyle name="Normal 3 4 4 3 2 5" xfId="34339" xr:uid="{00000000-0005-0000-0000-00004F820000}"/>
    <cellStyle name="Normal 3 4 4 3 3" xfId="34340" xr:uid="{00000000-0005-0000-0000-000050820000}"/>
    <cellStyle name="Normal 3 4 4 3 3 2" xfId="34341" xr:uid="{00000000-0005-0000-0000-000051820000}"/>
    <cellStyle name="Normal 3 4 4 3 3 2 2" xfId="34342" xr:uid="{00000000-0005-0000-0000-000052820000}"/>
    <cellStyle name="Normal 3 4 4 3 3 2 2 2" xfId="34343" xr:uid="{00000000-0005-0000-0000-000053820000}"/>
    <cellStyle name="Normal 3 4 4 3 3 2 3" xfId="34344" xr:uid="{00000000-0005-0000-0000-000054820000}"/>
    <cellStyle name="Normal 3 4 4 3 3 3" xfId="34345" xr:uid="{00000000-0005-0000-0000-000055820000}"/>
    <cellStyle name="Normal 3 4 4 3 3 3 2" xfId="34346" xr:uid="{00000000-0005-0000-0000-000056820000}"/>
    <cellStyle name="Normal 3 4 4 3 3 4" xfId="34347" xr:uid="{00000000-0005-0000-0000-000057820000}"/>
    <cellStyle name="Normal 3 4 4 3 4" xfId="34348" xr:uid="{00000000-0005-0000-0000-000058820000}"/>
    <cellStyle name="Normal 3 4 4 3 4 2" xfId="34349" xr:uid="{00000000-0005-0000-0000-000059820000}"/>
    <cellStyle name="Normal 3 4 4 3 4 2 2" xfId="34350" xr:uid="{00000000-0005-0000-0000-00005A820000}"/>
    <cellStyle name="Normal 3 4 4 3 4 2 2 2" xfId="34351" xr:uid="{00000000-0005-0000-0000-00005B820000}"/>
    <cellStyle name="Normal 3 4 4 3 4 2 3" xfId="34352" xr:uid="{00000000-0005-0000-0000-00005C820000}"/>
    <cellStyle name="Normal 3 4 4 3 4 3" xfId="34353" xr:uid="{00000000-0005-0000-0000-00005D820000}"/>
    <cellStyle name="Normal 3 4 4 3 4 3 2" xfId="34354" xr:uid="{00000000-0005-0000-0000-00005E820000}"/>
    <cellStyle name="Normal 3 4 4 3 4 4" xfId="34355" xr:uid="{00000000-0005-0000-0000-00005F820000}"/>
    <cellStyle name="Normal 3 4 4 3 5" xfId="34356" xr:uid="{00000000-0005-0000-0000-000060820000}"/>
    <cellStyle name="Normal 3 4 4 3 5 2" xfId="34357" xr:uid="{00000000-0005-0000-0000-000061820000}"/>
    <cellStyle name="Normal 3 4 4 3 5 2 2" xfId="34358" xr:uid="{00000000-0005-0000-0000-000062820000}"/>
    <cellStyle name="Normal 3 4 4 3 5 3" xfId="34359" xr:uid="{00000000-0005-0000-0000-000063820000}"/>
    <cellStyle name="Normal 3 4 4 3 6" xfId="34360" xr:uid="{00000000-0005-0000-0000-000064820000}"/>
    <cellStyle name="Normal 3 4 4 3 6 2" xfId="34361" xr:uid="{00000000-0005-0000-0000-000065820000}"/>
    <cellStyle name="Normal 3 4 4 3 7" xfId="34362" xr:uid="{00000000-0005-0000-0000-000066820000}"/>
    <cellStyle name="Normal 3 4 4 3 7 2" xfId="34363" xr:uid="{00000000-0005-0000-0000-000067820000}"/>
    <cellStyle name="Normal 3 4 4 3 8" xfId="34364" xr:uid="{00000000-0005-0000-0000-000068820000}"/>
    <cellStyle name="Normal 3 4 4 4" xfId="34365" xr:uid="{00000000-0005-0000-0000-000069820000}"/>
    <cellStyle name="Normal 3 4 4 4 2" xfId="34366" xr:uid="{00000000-0005-0000-0000-00006A820000}"/>
    <cellStyle name="Normal 3 4 4 4 2 2" xfId="34367" xr:uid="{00000000-0005-0000-0000-00006B820000}"/>
    <cellStyle name="Normal 3 4 4 4 2 2 2" xfId="34368" xr:uid="{00000000-0005-0000-0000-00006C820000}"/>
    <cellStyle name="Normal 3 4 4 4 2 2 2 2" xfId="34369" xr:uid="{00000000-0005-0000-0000-00006D820000}"/>
    <cellStyle name="Normal 3 4 4 4 2 2 3" xfId="34370" xr:uid="{00000000-0005-0000-0000-00006E820000}"/>
    <cellStyle name="Normal 3 4 4 4 2 3" xfId="34371" xr:uid="{00000000-0005-0000-0000-00006F820000}"/>
    <cellStyle name="Normal 3 4 4 4 2 3 2" xfId="34372" xr:uid="{00000000-0005-0000-0000-000070820000}"/>
    <cellStyle name="Normal 3 4 4 4 2 4" xfId="34373" xr:uid="{00000000-0005-0000-0000-000071820000}"/>
    <cellStyle name="Normal 3 4 4 4 3" xfId="34374" xr:uid="{00000000-0005-0000-0000-000072820000}"/>
    <cellStyle name="Normal 3 4 4 4 3 2" xfId="34375" xr:uid="{00000000-0005-0000-0000-000073820000}"/>
    <cellStyle name="Normal 3 4 4 4 3 2 2" xfId="34376" xr:uid="{00000000-0005-0000-0000-000074820000}"/>
    <cellStyle name="Normal 3 4 4 4 3 3" xfId="34377" xr:uid="{00000000-0005-0000-0000-000075820000}"/>
    <cellStyle name="Normal 3 4 4 4 4" xfId="34378" xr:uid="{00000000-0005-0000-0000-000076820000}"/>
    <cellStyle name="Normal 3 4 4 4 4 2" xfId="34379" xr:uid="{00000000-0005-0000-0000-000077820000}"/>
    <cellStyle name="Normal 3 4 4 4 5" xfId="34380" xr:uid="{00000000-0005-0000-0000-000078820000}"/>
    <cellStyle name="Normal 3 4 4 5" xfId="34381" xr:uid="{00000000-0005-0000-0000-000079820000}"/>
    <cellStyle name="Normal 3 4 4 5 2" xfId="34382" xr:uid="{00000000-0005-0000-0000-00007A820000}"/>
    <cellStyle name="Normal 3 4 4 5 2 2" xfId="34383" xr:uid="{00000000-0005-0000-0000-00007B820000}"/>
    <cellStyle name="Normal 3 4 4 5 2 2 2" xfId="34384" xr:uid="{00000000-0005-0000-0000-00007C820000}"/>
    <cellStyle name="Normal 3 4 4 5 2 3" xfId="34385" xr:uid="{00000000-0005-0000-0000-00007D820000}"/>
    <cellStyle name="Normal 3 4 4 5 3" xfId="34386" xr:uid="{00000000-0005-0000-0000-00007E820000}"/>
    <cellStyle name="Normal 3 4 4 5 3 2" xfId="34387" xr:uid="{00000000-0005-0000-0000-00007F820000}"/>
    <cellStyle name="Normal 3 4 4 5 4" xfId="34388" xr:uid="{00000000-0005-0000-0000-000080820000}"/>
    <cellStyle name="Normal 3 4 4 6" xfId="34389" xr:uid="{00000000-0005-0000-0000-000081820000}"/>
    <cellStyle name="Normal 3 4 4 6 2" xfId="34390" xr:uid="{00000000-0005-0000-0000-000082820000}"/>
    <cellStyle name="Normal 3 4 4 6 2 2" xfId="34391" xr:uid="{00000000-0005-0000-0000-000083820000}"/>
    <cellStyle name="Normal 3 4 4 6 2 2 2" xfId="34392" xr:uid="{00000000-0005-0000-0000-000084820000}"/>
    <cellStyle name="Normal 3 4 4 6 2 3" xfId="34393" xr:uid="{00000000-0005-0000-0000-000085820000}"/>
    <cellStyle name="Normal 3 4 4 6 3" xfId="34394" xr:uid="{00000000-0005-0000-0000-000086820000}"/>
    <cellStyle name="Normal 3 4 4 6 3 2" xfId="34395" xr:uid="{00000000-0005-0000-0000-000087820000}"/>
    <cellStyle name="Normal 3 4 4 6 4" xfId="34396" xr:uid="{00000000-0005-0000-0000-000088820000}"/>
    <cellStyle name="Normal 3 4 4 7" xfId="34397" xr:uid="{00000000-0005-0000-0000-000089820000}"/>
    <cellStyle name="Normal 3 4 4 7 2" xfId="34398" xr:uid="{00000000-0005-0000-0000-00008A820000}"/>
    <cellStyle name="Normal 3 4 4 7 2 2" xfId="34399" xr:uid="{00000000-0005-0000-0000-00008B820000}"/>
    <cellStyle name="Normal 3 4 4 7 3" xfId="34400" xr:uid="{00000000-0005-0000-0000-00008C820000}"/>
    <cellStyle name="Normal 3 4 4 8" xfId="34401" xr:uid="{00000000-0005-0000-0000-00008D820000}"/>
    <cellStyle name="Normal 3 4 4 8 2" xfId="34402" xr:uid="{00000000-0005-0000-0000-00008E820000}"/>
    <cellStyle name="Normal 3 4 4 9" xfId="34403" xr:uid="{00000000-0005-0000-0000-00008F820000}"/>
    <cellStyle name="Normal 3 4 4 9 2" xfId="34404" xr:uid="{00000000-0005-0000-0000-000090820000}"/>
    <cellStyle name="Normal 3 4 5" xfId="34405" xr:uid="{00000000-0005-0000-0000-000091820000}"/>
    <cellStyle name="Normal 3 4 5 10" xfId="34406" xr:uid="{00000000-0005-0000-0000-000092820000}"/>
    <cellStyle name="Normal 3 4 5 11" xfId="34407" xr:uid="{00000000-0005-0000-0000-000093820000}"/>
    <cellStyle name="Normal 3 4 5 2" xfId="34408" xr:uid="{00000000-0005-0000-0000-000094820000}"/>
    <cellStyle name="Normal 3 4 5 2 10" xfId="34409" xr:uid="{00000000-0005-0000-0000-000095820000}"/>
    <cellStyle name="Normal 3 4 5 2 2" xfId="34410" xr:uid="{00000000-0005-0000-0000-000096820000}"/>
    <cellStyle name="Normal 3 4 5 2 2 2" xfId="34411" xr:uid="{00000000-0005-0000-0000-000097820000}"/>
    <cellStyle name="Normal 3 4 5 2 2 2 2" xfId="34412" xr:uid="{00000000-0005-0000-0000-000098820000}"/>
    <cellStyle name="Normal 3 4 5 2 2 2 2 2" xfId="34413" xr:uid="{00000000-0005-0000-0000-000099820000}"/>
    <cellStyle name="Normal 3 4 5 2 2 2 2 2 2" xfId="34414" xr:uid="{00000000-0005-0000-0000-00009A820000}"/>
    <cellStyle name="Normal 3 4 5 2 2 2 2 2 2 2" xfId="34415" xr:uid="{00000000-0005-0000-0000-00009B820000}"/>
    <cellStyle name="Normal 3 4 5 2 2 2 2 2 3" xfId="34416" xr:uid="{00000000-0005-0000-0000-00009C820000}"/>
    <cellStyle name="Normal 3 4 5 2 2 2 2 3" xfId="34417" xr:uid="{00000000-0005-0000-0000-00009D820000}"/>
    <cellStyle name="Normal 3 4 5 2 2 2 2 3 2" xfId="34418" xr:uid="{00000000-0005-0000-0000-00009E820000}"/>
    <cellStyle name="Normal 3 4 5 2 2 2 2 4" xfId="34419" xr:uid="{00000000-0005-0000-0000-00009F820000}"/>
    <cellStyle name="Normal 3 4 5 2 2 2 3" xfId="34420" xr:uid="{00000000-0005-0000-0000-0000A0820000}"/>
    <cellStyle name="Normal 3 4 5 2 2 2 3 2" xfId="34421" xr:uid="{00000000-0005-0000-0000-0000A1820000}"/>
    <cellStyle name="Normal 3 4 5 2 2 2 3 2 2" xfId="34422" xr:uid="{00000000-0005-0000-0000-0000A2820000}"/>
    <cellStyle name="Normal 3 4 5 2 2 2 3 3" xfId="34423" xr:uid="{00000000-0005-0000-0000-0000A3820000}"/>
    <cellStyle name="Normal 3 4 5 2 2 2 4" xfId="34424" xr:uid="{00000000-0005-0000-0000-0000A4820000}"/>
    <cellStyle name="Normal 3 4 5 2 2 2 4 2" xfId="34425" xr:uid="{00000000-0005-0000-0000-0000A5820000}"/>
    <cellStyle name="Normal 3 4 5 2 2 2 5" xfId="34426" xr:uid="{00000000-0005-0000-0000-0000A6820000}"/>
    <cellStyle name="Normal 3 4 5 2 2 3" xfId="34427" xr:uid="{00000000-0005-0000-0000-0000A7820000}"/>
    <cellStyle name="Normal 3 4 5 2 2 3 2" xfId="34428" xr:uid="{00000000-0005-0000-0000-0000A8820000}"/>
    <cellStyle name="Normal 3 4 5 2 2 3 2 2" xfId="34429" xr:uid="{00000000-0005-0000-0000-0000A9820000}"/>
    <cellStyle name="Normal 3 4 5 2 2 3 2 2 2" xfId="34430" xr:uid="{00000000-0005-0000-0000-0000AA820000}"/>
    <cellStyle name="Normal 3 4 5 2 2 3 2 3" xfId="34431" xr:uid="{00000000-0005-0000-0000-0000AB820000}"/>
    <cellStyle name="Normal 3 4 5 2 2 3 3" xfId="34432" xr:uid="{00000000-0005-0000-0000-0000AC820000}"/>
    <cellStyle name="Normal 3 4 5 2 2 3 3 2" xfId="34433" xr:uid="{00000000-0005-0000-0000-0000AD820000}"/>
    <cellStyle name="Normal 3 4 5 2 2 3 4" xfId="34434" xr:uid="{00000000-0005-0000-0000-0000AE820000}"/>
    <cellStyle name="Normal 3 4 5 2 2 4" xfId="34435" xr:uid="{00000000-0005-0000-0000-0000AF820000}"/>
    <cellStyle name="Normal 3 4 5 2 2 4 2" xfId="34436" xr:uid="{00000000-0005-0000-0000-0000B0820000}"/>
    <cellStyle name="Normal 3 4 5 2 2 4 2 2" xfId="34437" xr:uid="{00000000-0005-0000-0000-0000B1820000}"/>
    <cellStyle name="Normal 3 4 5 2 2 4 2 2 2" xfId="34438" xr:uid="{00000000-0005-0000-0000-0000B2820000}"/>
    <cellStyle name="Normal 3 4 5 2 2 4 2 3" xfId="34439" xr:uid="{00000000-0005-0000-0000-0000B3820000}"/>
    <cellStyle name="Normal 3 4 5 2 2 4 3" xfId="34440" xr:uid="{00000000-0005-0000-0000-0000B4820000}"/>
    <cellStyle name="Normal 3 4 5 2 2 4 3 2" xfId="34441" xr:uid="{00000000-0005-0000-0000-0000B5820000}"/>
    <cellStyle name="Normal 3 4 5 2 2 4 4" xfId="34442" xr:uid="{00000000-0005-0000-0000-0000B6820000}"/>
    <cellStyle name="Normal 3 4 5 2 2 5" xfId="34443" xr:uid="{00000000-0005-0000-0000-0000B7820000}"/>
    <cellStyle name="Normal 3 4 5 2 2 5 2" xfId="34444" xr:uid="{00000000-0005-0000-0000-0000B8820000}"/>
    <cellStyle name="Normal 3 4 5 2 2 5 2 2" xfId="34445" xr:uid="{00000000-0005-0000-0000-0000B9820000}"/>
    <cellStyle name="Normal 3 4 5 2 2 5 3" xfId="34446" xr:uid="{00000000-0005-0000-0000-0000BA820000}"/>
    <cellStyle name="Normal 3 4 5 2 2 6" xfId="34447" xr:uid="{00000000-0005-0000-0000-0000BB820000}"/>
    <cellStyle name="Normal 3 4 5 2 2 6 2" xfId="34448" xr:uid="{00000000-0005-0000-0000-0000BC820000}"/>
    <cellStyle name="Normal 3 4 5 2 2 7" xfId="34449" xr:uid="{00000000-0005-0000-0000-0000BD820000}"/>
    <cellStyle name="Normal 3 4 5 2 2 7 2" xfId="34450" xr:uid="{00000000-0005-0000-0000-0000BE820000}"/>
    <cellStyle name="Normal 3 4 5 2 2 8" xfId="34451" xr:uid="{00000000-0005-0000-0000-0000BF820000}"/>
    <cellStyle name="Normal 3 4 5 2 3" xfId="34452" xr:uid="{00000000-0005-0000-0000-0000C0820000}"/>
    <cellStyle name="Normal 3 4 5 2 3 2" xfId="34453" xr:uid="{00000000-0005-0000-0000-0000C1820000}"/>
    <cellStyle name="Normal 3 4 5 2 3 2 2" xfId="34454" xr:uid="{00000000-0005-0000-0000-0000C2820000}"/>
    <cellStyle name="Normal 3 4 5 2 3 2 2 2" xfId="34455" xr:uid="{00000000-0005-0000-0000-0000C3820000}"/>
    <cellStyle name="Normal 3 4 5 2 3 2 2 2 2" xfId="34456" xr:uid="{00000000-0005-0000-0000-0000C4820000}"/>
    <cellStyle name="Normal 3 4 5 2 3 2 2 3" xfId="34457" xr:uid="{00000000-0005-0000-0000-0000C5820000}"/>
    <cellStyle name="Normal 3 4 5 2 3 2 3" xfId="34458" xr:uid="{00000000-0005-0000-0000-0000C6820000}"/>
    <cellStyle name="Normal 3 4 5 2 3 2 3 2" xfId="34459" xr:uid="{00000000-0005-0000-0000-0000C7820000}"/>
    <cellStyle name="Normal 3 4 5 2 3 2 4" xfId="34460" xr:uid="{00000000-0005-0000-0000-0000C8820000}"/>
    <cellStyle name="Normal 3 4 5 2 3 3" xfId="34461" xr:uid="{00000000-0005-0000-0000-0000C9820000}"/>
    <cellStyle name="Normal 3 4 5 2 3 3 2" xfId="34462" xr:uid="{00000000-0005-0000-0000-0000CA820000}"/>
    <cellStyle name="Normal 3 4 5 2 3 3 2 2" xfId="34463" xr:uid="{00000000-0005-0000-0000-0000CB820000}"/>
    <cellStyle name="Normal 3 4 5 2 3 3 3" xfId="34464" xr:uid="{00000000-0005-0000-0000-0000CC820000}"/>
    <cellStyle name="Normal 3 4 5 2 3 4" xfId="34465" xr:uid="{00000000-0005-0000-0000-0000CD820000}"/>
    <cellStyle name="Normal 3 4 5 2 3 4 2" xfId="34466" xr:uid="{00000000-0005-0000-0000-0000CE820000}"/>
    <cellStyle name="Normal 3 4 5 2 3 5" xfId="34467" xr:uid="{00000000-0005-0000-0000-0000CF820000}"/>
    <cellStyle name="Normal 3 4 5 2 4" xfId="34468" xr:uid="{00000000-0005-0000-0000-0000D0820000}"/>
    <cellStyle name="Normal 3 4 5 2 4 2" xfId="34469" xr:uid="{00000000-0005-0000-0000-0000D1820000}"/>
    <cellStyle name="Normal 3 4 5 2 4 2 2" xfId="34470" xr:uid="{00000000-0005-0000-0000-0000D2820000}"/>
    <cellStyle name="Normal 3 4 5 2 4 2 2 2" xfId="34471" xr:uid="{00000000-0005-0000-0000-0000D3820000}"/>
    <cellStyle name="Normal 3 4 5 2 4 2 3" xfId="34472" xr:uid="{00000000-0005-0000-0000-0000D4820000}"/>
    <cellStyle name="Normal 3 4 5 2 4 3" xfId="34473" xr:uid="{00000000-0005-0000-0000-0000D5820000}"/>
    <cellStyle name="Normal 3 4 5 2 4 3 2" xfId="34474" xr:uid="{00000000-0005-0000-0000-0000D6820000}"/>
    <cellStyle name="Normal 3 4 5 2 4 4" xfId="34475" xr:uid="{00000000-0005-0000-0000-0000D7820000}"/>
    <cellStyle name="Normal 3 4 5 2 5" xfId="34476" xr:uid="{00000000-0005-0000-0000-0000D8820000}"/>
    <cellStyle name="Normal 3 4 5 2 5 2" xfId="34477" xr:uid="{00000000-0005-0000-0000-0000D9820000}"/>
    <cellStyle name="Normal 3 4 5 2 5 2 2" xfId="34478" xr:uid="{00000000-0005-0000-0000-0000DA820000}"/>
    <cellStyle name="Normal 3 4 5 2 5 2 2 2" xfId="34479" xr:uid="{00000000-0005-0000-0000-0000DB820000}"/>
    <cellStyle name="Normal 3 4 5 2 5 2 3" xfId="34480" xr:uid="{00000000-0005-0000-0000-0000DC820000}"/>
    <cellStyle name="Normal 3 4 5 2 5 3" xfId="34481" xr:uid="{00000000-0005-0000-0000-0000DD820000}"/>
    <cellStyle name="Normal 3 4 5 2 5 3 2" xfId="34482" xr:uid="{00000000-0005-0000-0000-0000DE820000}"/>
    <cellStyle name="Normal 3 4 5 2 5 4" xfId="34483" xr:uid="{00000000-0005-0000-0000-0000DF820000}"/>
    <cellStyle name="Normal 3 4 5 2 6" xfId="34484" xr:uid="{00000000-0005-0000-0000-0000E0820000}"/>
    <cellStyle name="Normal 3 4 5 2 6 2" xfId="34485" xr:uid="{00000000-0005-0000-0000-0000E1820000}"/>
    <cellStyle name="Normal 3 4 5 2 6 2 2" xfId="34486" xr:uid="{00000000-0005-0000-0000-0000E2820000}"/>
    <cellStyle name="Normal 3 4 5 2 6 3" xfId="34487" xr:uid="{00000000-0005-0000-0000-0000E3820000}"/>
    <cellStyle name="Normal 3 4 5 2 7" xfId="34488" xr:uid="{00000000-0005-0000-0000-0000E4820000}"/>
    <cellStyle name="Normal 3 4 5 2 7 2" xfId="34489" xr:uid="{00000000-0005-0000-0000-0000E5820000}"/>
    <cellStyle name="Normal 3 4 5 2 8" xfId="34490" xr:uid="{00000000-0005-0000-0000-0000E6820000}"/>
    <cellStyle name="Normal 3 4 5 2 8 2" xfId="34491" xr:uid="{00000000-0005-0000-0000-0000E7820000}"/>
    <cellStyle name="Normal 3 4 5 2 9" xfId="34492" xr:uid="{00000000-0005-0000-0000-0000E8820000}"/>
    <cellStyle name="Normal 3 4 5 3" xfId="34493" xr:uid="{00000000-0005-0000-0000-0000E9820000}"/>
    <cellStyle name="Normal 3 4 5 3 2" xfId="34494" xr:uid="{00000000-0005-0000-0000-0000EA820000}"/>
    <cellStyle name="Normal 3 4 5 3 2 2" xfId="34495" xr:uid="{00000000-0005-0000-0000-0000EB820000}"/>
    <cellStyle name="Normal 3 4 5 3 2 2 2" xfId="34496" xr:uid="{00000000-0005-0000-0000-0000EC820000}"/>
    <cellStyle name="Normal 3 4 5 3 2 2 2 2" xfId="34497" xr:uid="{00000000-0005-0000-0000-0000ED820000}"/>
    <cellStyle name="Normal 3 4 5 3 2 2 2 2 2" xfId="34498" xr:uid="{00000000-0005-0000-0000-0000EE820000}"/>
    <cellStyle name="Normal 3 4 5 3 2 2 2 3" xfId="34499" xr:uid="{00000000-0005-0000-0000-0000EF820000}"/>
    <cellStyle name="Normal 3 4 5 3 2 2 3" xfId="34500" xr:uid="{00000000-0005-0000-0000-0000F0820000}"/>
    <cellStyle name="Normal 3 4 5 3 2 2 3 2" xfId="34501" xr:uid="{00000000-0005-0000-0000-0000F1820000}"/>
    <cellStyle name="Normal 3 4 5 3 2 2 4" xfId="34502" xr:uid="{00000000-0005-0000-0000-0000F2820000}"/>
    <cellStyle name="Normal 3 4 5 3 2 3" xfId="34503" xr:uid="{00000000-0005-0000-0000-0000F3820000}"/>
    <cellStyle name="Normal 3 4 5 3 2 3 2" xfId="34504" xr:uid="{00000000-0005-0000-0000-0000F4820000}"/>
    <cellStyle name="Normal 3 4 5 3 2 3 2 2" xfId="34505" xr:uid="{00000000-0005-0000-0000-0000F5820000}"/>
    <cellStyle name="Normal 3 4 5 3 2 3 3" xfId="34506" xr:uid="{00000000-0005-0000-0000-0000F6820000}"/>
    <cellStyle name="Normal 3 4 5 3 2 4" xfId="34507" xr:uid="{00000000-0005-0000-0000-0000F7820000}"/>
    <cellStyle name="Normal 3 4 5 3 2 4 2" xfId="34508" xr:uid="{00000000-0005-0000-0000-0000F8820000}"/>
    <cellStyle name="Normal 3 4 5 3 2 5" xfId="34509" xr:uid="{00000000-0005-0000-0000-0000F9820000}"/>
    <cellStyle name="Normal 3 4 5 3 3" xfId="34510" xr:uid="{00000000-0005-0000-0000-0000FA820000}"/>
    <cellStyle name="Normal 3 4 5 3 3 2" xfId="34511" xr:uid="{00000000-0005-0000-0000-0000FB820000}"/>
    <cellStyle name="Normal 3 4 5 3 3 2 2" xfId="34512" xr:uid="{00000000-0005-0000-0000-0000FC820000}"/>
    <cellStyle name="Normal 3 4 5 3 3 2 2 2" xfId="34513" xr:uid="{00000000-0005-0000-0000-0000FD820000}"/>
    <cellStyle name="Normal 3 4 5 3 3 2 3" xfId="34514" xr:uid="{00000000-0005-0000-0000-0000FE820000}"/>
    <cellStyle name="Normal 3 4 5 3 3 3" xfId="34515" xr:uid="{00000000-0005-0000-0000-0000FF820000}"/>
    <cellStyle name="Normal 3 4 5 3 3 3 2" xfId="34516" xr:uid="{00000000-0005-0000-0000-000000830000}"/>
    <cellStyle name="Normal 3 4 5 3 3 4" xfId="34517" xr:uid="{00000000-0005-0000-0000-000001830000}"/>
    <cellStyle name="Normal 3 4 5 3 4" xfId="34518" xr:uid="{00000000-0005-0000-0000-000002830000}"/>
    <cellStyle name="Normal 3 4 5 3 4 2" xfId="34519" xr:uid="{00000000-0005-0000-0000-000003830000}"/>
    <cellStyle name="Normal 3 4 5 3 4 2 2" xfId="34520" xr:uid="{00000000-0005-0000-0000-000004830000}"/>
    <cellStyle name="Normal 3 4 5 3 4 2 2 2" xfId="34521" xr:uid="{00000000-0005-0000-0000-000005830000}"/>
    <cellStyle name="Normal 3 4 5 3 4 2 3" xfId="34522" xr:uid="{00000000-0005-0000-0000-000006830000}"/>
    <cellStyle name="Normal 3 4 5 3 4 3" xfId="34523" xr:uid="{00000000-0005-0000-0000-000007830000}"/>
    <cellStyle name="Normal 3 4 5 3 4 3 2" xfId="34524" xr:uid="{00000000-0005-0000-0000-000008830000}"/>
    <cellStyle name="Normal 3 4 5 3 4 4" xfId="34525" xr:uid="{00000000-0005-0000-0000-000009830000}"/>
    <cellStyle name="Normal 3 4 5 3 5" xfId="34526" xr:uid="{00000000-0005-0000-0000-00000A830000}"/>
    <cellStyle name="Normal 3 4 5 3 5 2" xfId="34527" xr:uid="{00000000-0005-0000-0000-00000B830000}"/>
    <cellStyle name="Normal 3 4 5 3 5 2 2" xfId="34528" xr:uid="{00000000-0005-0000-0000-00000C830000}"/>
    <cellStyle name="Normal 3 4 5 3 5 3" xfId="34529" xr:uid="{00000000-0005-0000-0000-00000D830000}"/>
    <cellStyle name="Normal 3 4 5 3 6" xfId="34530" xr:uid="{00000000-0005-0000-0000-00000E830000}"/>
    <cellStyle name="Normal 3 4 5 3 6 2" xfId="34531" xr:uid="{00000000-0005-0000-0000-00000F830000}"/>
    <cellStyle name="Normal 3 4 5 3 7" xfId="34532" xr:uid="{00000000-0005-0000-0000-000010830000}"/>
    <cellStyle name="Normal 3 4 5 3 7 2" xfId="34533" xr:uid="{00000000-0005-0000-0000-000011830000}"/>
    <cellStyle name="Normal 3 4 5 3 8" xfId="34534" xr:uid="{00000000-0005-0000-0000-000012830000}"/>
    <cellStyle name="Normal 3 4 5 4" xfId="34535" xr:uid="{00000000-0005-0000-0000-000013830000}"/>
    <cellStyle name="Normal 3 4 5 4 2" xfId="34536" xr:uid="{00000000-0005-0000-0000-000014830000}"/>
    <cellStyle name="Normal 3 4 5 4 2 2" xfId="34537" xr:uid="{00000000-0005-0000-0000-000015830000}"/>
    <cellStyle name="Normal 3 4 5 4 2 2 2" xfId="34538" xr:uid="{00000000-0005-0000-0000-000016830000}"/>
    <cellStyle name="Normal 3 4 5 4 2 2 2 2" xfId="34539" xr:uid="{00000000-0005-0000-0000-000017830000}"/>
    <cellStyle name="Normal 3 4 5 4 2 2 3" xfId="34540" xr:uid="{00000000-0005-0000-0000-000018830000}"/>
    <cellStyle name="Normal 3 4 5 4 2 3" xfId="34541" xr:uid="{00000000-0005-0000-0000-000019830000}"/>
    <cellStyle name="Normal 3 4 5 4 2 3 2" xfId="34542" xr:uid="{00000000-0005-0000-0000-00001A830000}"/>
    <cellStyle name="Normal 3 4 5 4 2 4" xfId="34543" xr:uid="{00000000-0005-0000-0000-00001B830000}"/>
    <cellStyle name="Normal 3 4 5 4 3" xfId="34544" xr:uid="{00000000-0005-0000-0000-00001C830000}"/>
    <cellStyle name="Normal 3 4 5 4 3 2" xfId="34545" xr:uid="{00000000-0005-0000-0000-00001D830000}"/>
    <cellStyle name="Normal 3 4 5 4 3 2 2" xfId="34546" xr:uid="{00000000-0005-0000-0000-00001E830000}"/>
    <cellStyle name="Normal 3 4 5 4 3 3" xfId="34547" xr:uid="{00000000-0005-0000-0000-00001F830000}"/>
    <cellStyle name="Normal 3 4 5 4 4" xfId="34548" xr:uid="{00000000-0005-0000-0000-000020830000}"/>
    <cellStyle name="Normal 3 4 5 4 4 2" xfId="34549" xr:uid="{00000000-0005-0000-0000-000021830000}"/>
    <cellStyle name="Normal 3 4 5 4 5" xfId="34550" xr:uid="{00000000-0005-0000-0000-000022830000}"/>
    <cellStyle name="Normal 3 4 5 5" xfId="34551" xr:uid="{00000000-0005-0000-0000-000023830000}"/>
    <cellStyle name="Normal 3 4 5 5 2" xfId="34552" xr:uid="{00000000-0005-0000-0000-000024830000}"/>
    <cellStyle name="Normal 3 4 5 5 2 2" xfId="34553" xr:uid="{00000000-0005-0000-0000-000025830000}"/>
    <cellStyle name="Normal 3 4 5 5 2 2 2" xfId="34554" xr:uid="{00000000-0005-0000-0000-000026830000}"/>
    <cellStyle name="Normal 3 4 5 5 2 3" xfId="34555" xr:uid="{00000000-0005-0000-0000-000027830000}"/>
    <cellStyle name="Normal 3 4 5 5 3" xfId="34556" xr:uid="{00000000-0005-0000-0000-000028830000}"/>
    <cellStyle name="Normal 3 4 5 5 3 2" xfId="34557" xr:uid="{00000000-0005-0000-0000-000029830000}"/>
    <cellStyle name="Normal 3 4 5 5 4" xfId="34558" xr:uid="{00000000-0005-0000-0000-00002A830000}"/>
    <cellStyle name="Normal 3 4 5 6" xfId="34559" xr:uid="{00000000-0005-0000-0000-00002B830000}"/>
    <cellStyle name="Normal 3 4 5 6 2" xfId="34560" xr:uid="{00000000-0005-0000-0000-00002C830000}"/>
    <cellStyle name="Normal 3 4 5 6 2 2" xfId="34561" xr:uid="{00000000-0005-0000-0000-00002D830000}"/>
    <cellStyle name="Normal 3 4 5 6 2 2 2" xfId="34562" xr:uid="{00000000-0005-0000-0000-00002E830000}"/>
    <cellStyle name="Normal 3 4 5 6 2 3" xfId="34563" xr:uid="{00000000-0005-0000-0000-00002F830000}"/>
    <cellStyle name="Normal 3 4 5 6 3" xfId="34564" xr:uid="{00000000-0005-0000-0000-000030830000}"/>
    <cellStyle name="Normal 3 4 5 6 3 2" xfId="34565" xr:uid="{00000000-0005-0000-0000-000031830000}"/>
    <cellStyle name="Normal 3 4 5 6 4" xfId="34566" xr:uid="{00000000-0005-0000-0000-000032830000}"/>
    <cellStyle name="Normal 3 4 5 7" xfId="34567" xr:uid="{00000000-0005-0000-0000-000033830000}"/>
    <cellStyle name="Normal 3 4 5 7 2" xfId="34568" xr:uid="{00000000-0005-0000-0000-000034830000}"/>
    <cellStyle name="Normal 3 4 5 7 2 2" xfId="34569" xr:uid="{00000000-0005-0000-0000-000035830000}"/>
    <cellStyle name="Normal 3 4 5 7 3" xfId="34570" xr:uid="{00000000-0005-0000-0000-000036830000}"/>
    <cellStyle name="Normal 3 4 5 8" xfId="34571" xr:uid="{00000000-0005-0000-0000-000037830000}"/>
    <cellStyle name="Normal 3 4 5 8 2" xfId="34572" xr:uid="{00000000-0005-0000-0000-000038830000}"/>
    <cellStyle name="Normal 3 4 5 9" xfId="34573" xr:uid="{00000000-0005-0000-0000-000039830000}"/>
    <cellStyle name="Normal 3 4 5 9 2" xfId="34574" xr:uid="{00000000-0005-0000-0000-00003A830000}"/>
    <cellStyle name="Normal 3 4 6" xfId="34575" xr:uid="{00000000-0005-0000-0000-00003B830000}"/>
    <cellStyle name="Normal 3 4 6 10" xfId="34576" xr:uid="{00000000-0005-0000-0000-00003C830000}"/>
    <cellStyle name="Normal 3 4 6 11" xfId="34577" xr:uid="{00000000-0005-0000-0000-00003D830000}"/>
    <cellStyle name="Normal 3 4 6 2" xfId="34578" xr:uid="{00000000-0005-0000-0000-00003E830000}"/>
    <cellStyle name="Normal 3 4 6 2 2" xfId="34579" xr:uid="{00000000-0005-0000-0000-00003F830000}"/>
    <cellStyle name="Normal 3 4 6 2 2 2" xfId="34580" xr:uid="{00000000-0005-0000-0000-000040830000}"/>
    <cellStyle name="Normal 3 4 6 2 2 2 2" xfId="34581" xr:uid="{00000000-0005-0000-0000-000041830000}"/>
    <cellStyle name="Normal 3 4 6 2 2 2 2 2" xfId="34582" xr:uid="{00000000-0005-0000-0000-000042830000}"/>
    <cellStyle name="Normal 3 4 6 2 2 2 2 2 2" xfId="34583" xr:uid="{00000000-0005-0000-0000-000043830000}"/>
    <cellStyle name="Normal 3 4 6 2 2 2 2 2 2 2" xfId="34584" xr:uid="{00000000-0005-0000-0000-000044830000}"/>
    <cellStyle name="Normal 3 4 6 2 2 2 2 2 3" xfId="34585" xr:uid="{00000000-0005-0000-0000-000045830000}"/>
    <cellStyle name="Normal 3 4 6 2 2 2 2 3" xfId="34586" xr:uid="{00000000-0005-0000-0000-000046830000}"/>
    <cellStyle name="Normal 3 4 6 2 2 2 2 3 2" xfId="34587" xr:uid="{00000000-0005-0000-0000-000047830000}"/>
    <cellStyle name="Normal 3 4 6 2 2 2 2 4" xfId="34588" xr:uid="{00000000-0005-0000-0000-000048830000}"/>
    <cellStyle name="Normal 3 4 6 2 2 2 3" xfId="34589" xr:uid="{00000000-0005-0000-0000-000049830000}"/>
    <cellStyle name="Normal 3 4 6 2 2 2 3 2" xfId="34590" xr:uid="{00000000-0005-0000-0000-00004A830000}"/>
    <cellStyle name="Normal 3 4 6 2 2 2 3 2 2" xfId="34591" xr:uid="{00000000-0005-0000-0000-00004B830000}"/>
    <cellStyle name="Normal 3 4 6 2 2 2 3 3" xfId="34592" xr:uid="{00000000-0005-0000-0000-00004C830000}"/>
    <cellStyle name="Normal 3 4 6 2 2 2 4" xfId="34593" xr:uid="{00000000-0005-0000-0000-00004D830000}"/>
    <cellStyle name="Normal 3 4 6 2 2 2 4 2" xfId="34594" xr:uid="{00000000-0005-0000-0000-00004E830000}"/>
    <cellStyle name="Normal 3 4 6 2 2 2 5" xfId="34595" xr:uid="{00000000-0005-0000-0000-00004F830000}"/>
    <cellStyle name="Normal 3 4 6 2 2 3" xfId="34596" xr:uid="{00000000-0005-0000-0000-000050830000}"/>
    <cellStyle name="Normal 3 4 6 2 2 3 2" xfId="34597" xr:uid="{00000000-0005-0000-0000-000051830000}"/>
    <cellStyle name="Normal 3 4 6 2 2 3 2 2" xfId="34598" xr:uid="{00000000-0005-0000-0000-000052830000}"/>
    <cellStyle name="Normal 3 4 6 2 2 3 2 2 2" xfId="34599" xr:uid="{00000000-0005-0000-0000-000053830000}"/>
    <cellStyle name="Normal 3 4 6 2 2 3 2 3" xfId="34600" xr:uid="{00000000-0005-0000-0000-000054830000}"/>
    <cellStyle name="Normal 3 4 6 2 2 3 3" xfId="34601" xr:uid="{00000000-0005-0000-0000-000055830000}"/>
    <cellStyle name="Normal 3 4 6 2 2 3 3 2" xfId="34602" xr:uid="{00000000-0005-0000-0000-000056830000}"/>
    <cellStyle name="Normal 3 4 6 2 2 3 4" xfId="34603" xr:uid="{00000000-0005-0000-0000-000057830000}"/>
    <cellStyle name="Normal 3 4 6 2 2 4" xfId="34604" xr:uid="{00000000-0005-0000-0000-000058830000}"/>
    <cellStyle name="Normal 3 4 6 2 2 4 2" xfId="34605" xr:uid="{00000000-0005-0000-0000-000059830000}"/>
    <cellStyle name="Normal 3 4 6 2 2 4 2 2" xfId="34606" xr:uid="{00000000-0005-0000-0000-00005A830000}"/>
    <cellStyle name="Normal 3 4 6 2 2 4 2 2 2" xfId="34607" xr:uid="{00000000-0005-0000-0000-00005B830000}"/>
    <cellStyle name="Normal 3 4 6 2 2 4 2 3" xfId="34608" xr:uid="{00000000-0005-0000-0000-00005C830000}"/>
    <cellStyle name="Normal 3 4 6 2 2 4 3" xfId="34609" xr:uid="{00000000-0005-0000-0000-00005D830000}"/>
    <cellStyle name="Normal 3 4 6 2 2 4 3 2" xfId="34610" xr:uid="{00000000-0005-0000-0000-00005E830000}"/>
    <cellStyle name="Normal 3 4 6 2 2 4 4" xfId="34611" xr:uid="{00000000-0005-0000-0000-00005F830000}"/>
    <cellStyle name="Normal 3 4 6 2 2 5" xfId="34612" xr:uid="{00000000-0005-0000-0000-000060830000}"/>
    <cellStyle name="Normal 3 4 6 2 2 5 2" xfId="34613" xr:uid="{00000000-0005-0000-0000-000061830000}"/>
    <cellStyle name="Normal 3 4 6 2 2 5 2 2" xfId="34614" xr:uid="{00000000-0005-0000-0000-000062830000}"/>
    <cellStyle name="Normal 3 4 6 2 2 5 3" xfId="34615" xr:uid="{00000000-0005-0000-0000-000063830000}"/>
    <cellStyle name="Normal 3 4 6 2 2 6" xfId="34616" xr:uid="{00000000-0005-0000-0000-000064830000}"/>
    <cellStyle name="Normal 3 4 6 2 2 6 2" xfId="34617" xr:uid="{00000000-0005-0000-0000-000065830000}"/>
    <cellStyle name="Normal 3 4 6 2 2 7" xfId="34618" xr:uid="{00000000-0005-0000-0000-000066830000}"/>
    <cellStyle name="Normal 3 4 6 2 2 7 2" xfId="34619" xr:uid="{00000000-0005-0000-0000-000067830000}"/>
    <cellStyle name="Normal 3 4 6 2 2 8" xfId="34620" xr:uid="{00000000-0005-0000-0000-000068830000}"/>
    <cellStyle name="Normal 3 4 6 2 3" xfId="34621" xr:uid="{00000000-0005-0000-0000-000069830000}"/>
    <cellStyle name="Normal 3 4 6 2 3 2" xfId="34622" xr:uid="{00000000-0005-0000-0000-00006A830000}"/>
    <cellStyle name="Normal 3 4 6 2 3 2 2" xfId="34623" xr:uid="{00000000-0005-0000-0000-00006B830000}"/>
    <cellStyle name="Normal 3 4 6 2 3 2 2 2" xfId="34624" xr:uid="{00000000-0005-0000-0000-00006C830000}"/>
    <cellStyle name="Normal 3 4 6 2 3 2 2 2 2" xfId="34625" xr:uid="{00000000-0005-0000-0000-00006D830000}"/>
    <cellStyle name="Normal 3 4 6 2 3 2 2 3" xfId="34626" xr:uid="{00000000-0005-0000-0000-00006E830000}"/>
    <cellStyle name="Normal 3 4 6 2 3 2 3" xfId="34627" xr:uid="{00000000-0005-0000-0000-00006F830000}"/>
    <cellStyle name="Normal 3 4 6 2 3 2 3 2" xfId="34628" xr:uid="{00000000-0005-0000-0000-000070830000}"/>
    <cellStyle name="Normal 3 4 6 2 3 2 4" xfId="34629" xr:uid="{00000000-0005-0000-0000-000071830000}"/>
    <cellStyle name="Normal 3 4 6 2 3 3" xfId="34630" xr:uid="{00000000-0005-0000-0000-000072830000}"/>
    <cellStyle name="Normal 3 4 6 2 3 3 2" xfId="34631" xr:uid="{00000000-0005-0000-0000-000073830000}"/>
    <cellStyle name="Normal 3 4 6 2 3 3 2 2" xfId="34632" xr:uid="{00000000-0005-0000-0000-000074830000}"/>
    <cellStyle name="Normal 3 4 6 2 3 3 3" xfId="34633" xr:uid="{00000000-0005-0000-0000-000075830000}"/>
    <cellStyle name="Normal 3 4 6 2 3 4" xfId="34634" xr:uid="{00000000-0005-0000-0000-000076830000}"/>
    <cellStyle name="Normal 3 4 6 2 3 4 2" xfId="34635" xr:uid="{00000000-0005-0000-0000-000077830000}"/>
    <cellStyle name="Normal 3 4 6 2 3 5" xfId="34636" xr:uid="{00000000-0005-0000-0000-000078830000}"/>
    <cellStyle name="Normal 3 4 6 2 4" xfId="34637" xr:uid="{00000000-0005-0000-0000-000079830000}"/>
    <cellStyle name="Normal 3 4 6 2 4 2" xfId="34638" xr:uid="{00000000-0005-0000-0000-00007A830000}"/>
    <cellStyle name="Normal 3 4 6 2 4 2 2" xfId="34639" xr:uid="{00000000-0005-0000-0000-00007B830000}"/>
    <cellStyle name="Normal 3 4 6 2 4 2 2 2" xfId="34640" xr:uid="{00000000-0005-0000-0000-00007C830000}"/>
    <cellStyle name="Normal 3 4 6 2 4 2 3" xfId="34641" xr:uid="{00000000-0005-0000-0000-00007D830000}"/>
    <cellStyle name="Normal 3 4 6 2 4 3" xfId="34642" xr:uid="{00000000-0005-0000-0000-00007E830000}"/>
    <cellStyle name="Normal 3 4 6 2 4 3 2" xfId="34643" xr:uid="{00000000-0005-0000-0000-00007F830000}"/>
    <cellStyle name="Normal 3 4 6 2 4 4" xfId="34644" xr:uid="{00000000-0005-0000-0000-000080830000}"/>
    <cellStyle name="Normal 3 4 6 2 5" xfId="34645" xr:uid="{00000000-0005-0000-0000-000081830000}"/>
    <cellStyle name="Normal 3 4 6 2 5 2" xfId="34646" xr:uid="{00000000-0005-0000-0000-000082830000}"/>
    <cellStyle name="Normal 3 4 6 2 5 2 2" xfId="34647" xr:uid="{00000000-0005-0000-0000-000083830000}"/>
    <cellStyle name="Normal 3 4 6 2 5 2 2 2" xfId="34648" xr:uid="{00000000-0005-0000-0000-000084830000}"/>
    <cellStyle name="Normal 3 4 6 2 5 2 3" xfId="34649" xr:uid="{00000000-0005-0000-0000-000085830000}"/>
    <cellStyle name="Normal 3 4 6 2 5 3" xfId="34650" xr:uid="{00000000-0005-0000-0000-000086830000}"/>
    <cellStyle name="Normal 3 4 6 2 5 3 2" xfId="34651" xr:uid="{00000000-0005-0000-0000-000087830000}"/>
    <cellStyle name="Normal 3 4 6 2 5 4" xfId="34652" xr:uid="{00000000-0005-0000-0000-000088830000}"/>
    <cellStyle name="Normal 3 4 6 2 6" xfId="34653" xr:uid="{00000000-0005-0000-0000-000089830000}"/>
    <cellStyle name="Normal 3 4 6 2 6 2" xfId="34654" xr:uid="{00000000-0005-0000-0000-00008A830000}"/>
    <cellStyle name="Normal 3 4 6 2 6 2 2" xfId="34655" xr:uid="{00000000-0005-0000-0000-00008B830000}"/>
    <cellStyle name="Normal 3 4 6 2 6 3" xfId="34656" xr:uid="{00000000-0005-0000-0000-00008C830000}"/>
    <cellStyle name="Normal 3 4 6 2 7" xfId="34657" xr:uid="{00000000-0005-0000-0000-00008D830000}"/>
    <cellStyle name="Normal 3 4 6 2 7 2" xfId="34658" xr:uid="{00000000-0005-0000-0000-00008E830000}"/>
    <cellStyle name="Normal 3 4 6 2 8" xfId="34659" xr:uid="{00000000-0005-0000-0000-00008F830000}"/>
    <cellStyle name="Normal 3 4 6 2 8 2" xfId="34660" xr:uid="{00000000-0005-0000-0000-000090830000}"/>
    <cellStyle name="Normal 3 4 6 2 9" xfId="34661" xr:uid="{00000000-0005-0000-0000-000091830000}"/>
    <cellStyle name="Normal 3 4 6 3" xfId="34662" xr:uid="{00000000-0005-0000-0000-000092830000}"/>
    <cellStyle name="Normal 3 4 6 3 2" xfId="34663" xr:uid="{00000000-0005-0000-0000-000093830000}"/>
    <cellStyle name="Normal 3 4 6 3 2 2" xfId="34664" xr:uid="{00000000-0005-0000-0000-000094830000}"/>
    <cellStyle name="Normal 3 4 6 3 2 2 2" xfId="34665" xr:uid="{00000000-0005-0000-0000-000095830000}"/>
    <cellStyle name="Normal 3 4 6 3 2 2 2 2" xfId="34666" xr:uid="{00000000-0005-0000-0000-000096830000}"/>
    <cellStyle name="Normal 3 4 6 3 2 2 2 2 2" xfId="34667" xr:uid="{00000000-0005-0000-0000-000097830000}"/>
    <cellStyle name="Normal 3 4 6 3 2 2 2 3" xfId="34668" xr:uid="{00000000-0005-0000-0000-000098830000}"/>
    <cellStyle name="Normal 3 4 6 3 2 2 3" xfId="34669" xr:uid="{00000000-0005-0000-0000-000099830000}"/>
    <cellStyle name="Normal 3 4 6 3 2 2 3 2" xfId="34670" xr:uid="{00000000-0005-0000-0000-00009A830000}"/>
    <cellStyle name="Normal 3 4 6 3 2 2 4" xfId="34671" xr:uid="{00000000-0005-0000-0000-00009B830000}"/>
    <cellStyle name="Normal 3 4 6 3 2 3" xfId="34672" xr:uid="{00000000-0005-0000-0000-00009C830000}"/>
    <cellStyle name="Normal 3 4 6 3 2 3 2" xfId="34673" xr:uid="{00000000-0005-0000-0000-00009D830000}"/>
    <cellStyle name="Normal 3 4 6 3 2 3 2 2" xfId="34674" xr:uid="{00000000-0005-0000-0000-00009E830000}"/>
    <cellStyle name="Normal 3 4 6 3 2 3 3" xfId="34675" xr:uid="{00000000-0005-0000-0000-00009F830000}"/>
    <cellStyle name="Normal 3 4 6 3 2 4" xfId="34676" xr:uid="{00000000-0005-0000-0000-0000A0830000}"/>
    <cellStyle name="Normal 3 4 6 3 2 4 2" xfId="34677" xr:uid="{00000000-0005-0000-0000-0000A1830000}"/>
    <cellStyle name="Normal 3 4 6 3 2 5" xfId="34678" xr:uid="{00000000-0005-0000-0000-0000A2830000}"/>
    <cellStyle name="Normal 3 4 6 3 3" xfId="34679" xr:uid="{00000000-0005-0000-0000-0000A3830000}"/>
    <cellStyle name="Normal 3 4 6 3 3 2" xfId="34680" xr:uid="{00000000-0005-0000-0000-0000A4830000}"/>
    <cellStyle name="Normal 3 4 6 3 3 2 2" xfId="34681" xr:uid="{00000000-0005-0000-0000-0000A5830000}"/>
    <cellStyle name="Normal 3 4 6 3 3 2 2 2" xfId="34682" xr:uid="{00000000-0005-0000-0000-0000A6830000}"/>
    <cellStyle name="Normal 3 4 6 3 3 2 3" xfId="34683" xr:uid="{00000000-0005-0000-0000-0000A7830000}"/>
    <cellStyle name="Normal 3 4 6 3 3 3" xfId="34684" xr:uid="{00000000-0005-0000-0000-0000A8830000}"/>
    <cellStyle name="Normal 3 4 6 3 3 3 2" xfId="34685" xr:uid="{00000000-0005-0000-0000-0000A9830000}"/>
    <cellStyle name="Normal 3 4 6 3 3 4" xfId="34686" xr:uid="{00000000-0005-0000-0000-0000AA830000}"/>
    <cellStyle name="Normal 3 4 6 3 4" xfId="34687" xr:uid="{00000000-0005-0000-0000-0000AB830000}"/>
    <cellStyle name="Normal 3 4 6 3 4 2" xfId="34688" xr:uid="{00000000-0005-0000-0000-0000AC830000}"/>
    <cellStyle name="Normal 3 4 6 3 4 2 2" xfId="34689" xr:uid="{00000000-0005-0000-0000-0000AD830000}"/>
    <cellStyle name="Normal 3 4 6 3 4 2 2 2" xfId="34690" xr:uid="{00000000-0005-0000-0000-0000AE830000}"/>
    <cellStyle name="Normal 3 4 6 3 4 2 3" xfId="34691" xr:uid="{00000000-0005-0000-0000-0000AF830000}"/>
    <cellStyle name="Normal 3 4 6 3 4 3" xfId="34692" xr:uid="{00000000-0005-0000-0000-0000B0830000}"/>
    <cellStyle name="Normal 3 4 6 3 4 3 2" xfId="34693" xr:uid="{00000000-0005-0000-0000-0000B1830000}"/>
    <cellStyle name="Normal 3 4 6 3 4 4" xfId="34694" xr:uid="{00000000-0005-0000-0000-0000B2830000}"/>
    <cellStyle name="Normal 3 4 6 3 5" xfId="34695" xr:uid="{00000000-0005-0000-0000-0000B3830000}"/>
    <cellStyle name="Normal 3 4 6 3 5 2" xfId="34696" xr:uid="{00000000-0005-0000-0000-0000B4830000}"/>
    <cellStyle name="Normal 3 4 6 3 5 2 2" xfId="34697" xr:uid="{00000000-0005-0000-0000-0000B5830000}"/>
    <cellStyle name="Normal 3 4 6 3 5 3" xfId="34698" xr:uid="{00000000-0005-0000-0000-0000B6830000}"/>
    <cellStyle name="Normal 3 4 6 3 6" xfId="34699" xr:uid="{00000000-0005-0000-0000-0000B7830000}"/>
    <cellStyle name="Normal 3 4 6 3 6 2" xfId="34700" xr:uid="{00000000-0005-0000-0000-0000B8830000}"/>
    <cellStyle name="Normal 3 4 6 3 7" xfId="34701" xr:uid="{00000000-0005-0000-0000-0000B9830000}"/>
    <cellStyle name="Normal 3 4 6 3 7 2" xfId="34702" xr:uid="{00000000-0005-0000-0000-0000BA830000}"/>
    <cellStyle name="Normal 3 4 6 3 8" xfId="34703" xr:uid="{00000000-0005-0000-0000-0000BB830000}"/>
    <cellStyle name="Normal 3 4 6 4" xfId="34704" xr:uid="{00000000-0005-0000-0000-0000BC830000}"/>
    <cellStyle name="Normal 3 4 6 4 2" xfId="34705" xr:uid="{00000000-0005-0000-0000-0000BD830000}"/>
    <cellStyle name="Normal 3 4 6 4 2 2" xfId="34706" xr:uid="{00000000-0005-0000-0000-0000BE830000}"/>
    <cellStyle name="Normal 3 4 6 4 2 2 2" xfId="34707" xr:uid="{00000000-0005-0000-0000-0000BF830000}"/>
    <cellStyle name="Normal 3 4 6 4 2 2 2 2" xfId="34708" xr:uid="{00000000-0005-0000-0000-0000C0830000}"/>
    <cellStyle name="Normal 3 4 6 4 2 2 3" xfId="34709" xr:uid="{00000000-0005-0000-0000-0000C1830000}"/>
    <cellStyle name="Normal 3 4 6 4 2 3" xfId="34710" xr:uid="{00000000-0005-0000-0000-0000C2830000}"/>
    <cellStyle name="Normal 3 4 6 4 2 3 2" xfId="34711" xr:uid="{00000000-0005-0000-0000-0000C3830000}"/>
    <cellStyle name="Normal 3 4 6 4 2 4" xfId="34712" xr:uid="{00000000-0005-0000-0000-0000C4830000}"/>
    <cellStyle name="Normal 3 4 6 4 3" xfId="34713" xr:uid="{00000000-0005-0000-0000-0000C5830000}"/>
    <cellStyle name="Normal 3 4 6 4 3 2" xfId="34714" xr:uid="{00000000-0005-0000-0000-0000C6830000}"/>
    <cellStyle name="Normal 3 4 6 4 3 2 2" xfId="34715" xr:uid="{00000000-0005-0000-0000-0000C7830000}"/>
    <cellStyle name="Normal 3 4 6 4 3 3" xfId="34716" xr:uid="{00000000-0005-0000-0000-0000C8830000}"/>
    <cellStyle name="Normal 3 4 6 4 4" xfId="34717" xr:uid="{00000000-0005-0000-0000-0000C9830000}"/>
    <cellStyle name="Normal 3 4 6 4 4 2" xfId="34718" xr:uid="{00000000-0005-0000-0000-0000CA830000}"/>
    <cellStyle name="Normal 3 4 6 4 5" xfId="34719" xr:uid="{00000000-0005-0000-0000-0000CB830000}"/>
    <cellStyle name="Normal 3 4 6 5" xfId="34720" xr:uid="{00000000-0005-0000-0000-0000CC830000}"/>
    <cellStyle name="Normal 3 4 6 5 2" xfId="34721" xr:uid="{00000000-0005-0000-0000-0000CD830000}"/>
    <cellStyle name="Normal 3 4 6 5 2 2" xfId="34722" xr:uid="{00000000-0005-0000-0000-0000CE830000}"/>
    <cellStyle name="Normal 3 4 6 5 2 2 2" xfId="34723" xr:uid="{00000000-0005-0000-0000-0000CF830000}"/>
    <cellStyle name="Normal 3 4 6 5 2 3" xfId="34724" xr:uid="{00000000-0005-0000-0000-0000D0830000}"/>
    <cellStyle name="Normal 3 4 6 5 3" xfId="34725" xr:uid="{00000000-0005-0000-0000-0000D1830000}"/>
    <cellStyle name="Normal 3 4 6 5 3 2" xfId="34726" xr:uid="{00000000-0005-0000-0000-0000D2830000}"/>
    <cellStyle name="Normal 3 4 6 5 4" xfId="34727" xr:uid="{00000000-0005-0000-0000-0000D3830000}"/>
    <cellStyle name="Normal 3 4 6 6" xfId="34728" xr:uid="{00000000-0005-0000-0000-0000D4830000}"/>
    <cellStyle name="Normal 3 4 6 6 2" xfId="34729" xr:uid="{00000000-0005-0000-0000-0000D5830000}"/>
    <cellStyle name="Normal 3 4 6 6 2 2" xfId="34730" xr:uid="{00000000-0005-0000-0000-0000D6830000}"/>
    <cellStyle name="Normal 3 4 6 6 2 2 2" xfId="34731" xr:uid="{00000000-0005-0000-0000-0000D7830000}"/>
    <cellStyle name="Normal 3 4 6 6 2 3" xfId="34732" xr:uid="{00000000-0005-0000-0000-0000D8830000}"/>
    <cellStyle name="Normal 3 4 6 6 3" xfId="34733" xr:uid="{00000000-0005-0000-0000-0000D9830000}"/>
    <cellStyle name="Normal 3 4 6 6 3 2" xfId="34734" xr:uid="{00000000-0005-0000-0000-0000DA830000}"/>
    <cellStyle name="Normal 3 4 6 6 4" xfId="34735" xr:uid="{00000000-0005-0000-0000-0000DB830000}"/>
    <cellStyle name="Normal 3 4 6 7" xfId="34736" xr:uid="{00000000-0005-0000-0000-0000DC830000}"/>
    <cellStyle name="Normal 3 4 6 7 2" xfId="34737" xr:uid="{00000000-0005-0000-0000-0000DD830000}"/>
    <cellStyle name="Normal 3 4 6 7 2 2" xfId="34738" xr:uid="{00000000-0005-0000-0000-0000DE830000}"/>
    <cellStyle name="Normal 3 4 6 7 3" xfId="34739" xr:uid="{00000000-0005-0000-0000-0000DF830000}"/>
    <cellStyle name="Normal 3 4 6 8" xfId="34740" xr:uid="{00000000-0005-0000-0000-0000E0830000}"/>
    <cellStyle name="Normal 3 4 6 8 2" xfId="34741" xr:uid="{00000000-0005-0000-0000-0000E1830000}"/>
    <cellStyle name="Normal 3 4 6 9" xfId="34742" xr:uid="{00000000-0005-0000-0000-0000E2830000}"/>
    <cellStyle name="Normal 3 4 6 9 2" xfId="34743" xr:uid="{00000000-0005-0000-0000-0000E3830000}"/>
    <cellStyle name="Normal 3 4 7" xfId="34744" xr:uid="{00000000-0005-0000-0000-0000E4830000}"/>
    <cellStyle name="Normal 3 4 7 2" xfId="34745" xr:uid="{00000000-0005-0000-0000-0000E5830000}"/>
    <cellStyle name="Normal 3 4 7 2 2" xfId="34746" xr:uid="{00000000-0005-0000-0000-0000E6830000}"/>
    <cellStyle name="Normal 3 4 7 2 2 2" xfId="34747" xr:uid="{00000000-0005-0000-0000-0000E7830000}"/>
    <cellStyle name="Normal 3 4 7 2 2 2 2" xfId="34748" xr:uid="{00000000-0005-0000-0000-0000E8830000}"/>
    <cellStyle name="Normal 3 4 7 2 2 2 2 2" xfId="34749" xr:uid="{00000000-0005-0000-0000-0000E9830000}"/>
    <cellStyle name="Normal 3 4 7 2 2 2 2 2 2" xfId="34750" xr:uid="{00000000-0005-0000-0000-0000EA830000}"/>
    <cellStyle name="Normal 3 4 7 2 2 2 2 3" xfId="34751" xr:uid="{00000000-0005-0000-0000-0000EB830000}"/>
    <cellStyle name="Normal 3 4 7 2 2 2 3" xfId="34752" xr:uid="{00000000-0005-0000-0000-0000EC830000}"/>
    <cellStyle name="Normal 3 4 7 2 2 2 3 2" xfId="34753" xr:uid="{00000000-0005-0000-0000-0000ED830000}"/>
    <cellStyle name="Normal 3 4 7 2 2 2 4" xfId="34754" xr:uid="{00000000-0005-0000-0000-0000EE830000}"/>
    <cellStyle name="Normal 3 4 7 2 2 3" xfId="34755" xr:uid="{00000000-0005-0000-0000-0000EF830000}"/>
    <cellStyle name="Normal 3 4 7 2 2 3 2" xfId="34756" xr:uid="{00000000-0005-0000-0000-0000F0830000}"/>
    <cellStyle name="Normal 3 4 7 2 2 3 2 2" xfId="34757" xr:uid="{00000000-0005-0000-0000-0000F1830000}"/>
    <cellStyle name="Normal 3 4 7 2 2 3 3" xfId="34758" xr:uid="{00000000-0005-0000-0000-0000F2830000}"/>
    <cellStyle name="Normal 3 4 7 2 2 4" xfId="34759" xr:uid="{00000000-0005-0000-0000-0000F3830000}"/>
    <cellStyle name="Normal 3 4 7 2 2 4 2" xfId="34760" xr:uid="{00000000-0005-0000-0000-0000F4830000}"/>
    <cellStyle name="Normal 3 4 7 2 2 5" xfId="34761" xr:uid="{00000000-0005-0000-0000-0000F5830000}"/>
    <cellStyle name="Normal 3 4 7 2 3" xfId="34762" xr:uid="{00000000-0005-0000-0000-0000F6830000}"/>
    <cellStyle name="Normal 3 4 7 2 3 2" xfId="34763" xr:uid="{00000000-0005-0000-0000-0000F7830000}"/>
    <cellStyle name="Normal 3 4 7 2 3 2 2" xfId="34764" xr:uid="{00000000-0005-0000-0000-0000F8830000}"/>
    <cellStyle name="Normal 3 4 7 2 3 2 2 2" xfId="34765" xr:uid="{00000000-0005-0000-0000-0000F9830000}"/>
    <cellStyle name="Normal 3 4 7 2 3 2 3" xfId="34766" xr:uid="{00000000-0005-0000-0000-0000FA830000}"/>
    <cellStyle name="Normal 3 4 7 2 3 3" xfId="34767" xr:uid="{00000000-0005-0000-0000-0000FB830000}"/>
    <cellStyle name="Normal 3 4 7 2 3 3 2" xfId="34768" xr:uid="{00000000-0005-0000-0000-0000FC830000}"/>
    <cellStyle name="Normal 3 4 7 2 3 4" xfId="34769" xr:uid="{00000000-0005-0000-0000-0000FD830000}"/>
    <cellStyle name="Normal 3 4 7 2 4" xfId="34770" xr:uid="{00000000-0005-0000-0000-0000FE830000}"/>
    <cellStyle name="Normal 3 4 7 2 4 2" xfId="34771" xr:uid="{00000000-0005-0000-0000-0000FF830000}"/>
    <cellStyle name="Normal 3 4 7 2 4 2 2" xfId="34772" xr:uid="{00000000-0005-0000-0000-000000840000}"/>
    <cellStyle name="Normal 3 4 7 2 4 2 2 2" xfId="34773" xr:uid="{00000000-0005-0000-0000-000001840000}"/>
    <cellStyle name="Normal 3 4 7 2 4 2 3" xfId="34774" xr:uid="{00000000-0005-0000-0000-000002840000}"/>
    <cellStyle name="Normal 3 4 7 2 4 3" xfId="34775" xr:uid="{00000000-0005-0000-0000-000003840000}"/>
    <cellStyle name="Normal 3 4 7 2 4 3 2" xfId="34776" xr:uid="{00000000-0005-0000-0000-000004840000}"/>
    <cellStyle name="Normal 3 4 7 2 4 4" xfId="34777" xr:uid="{00000000-0005-0000-0000-000005840000}"/>
    <cellStyle name="Normal 3 4 7 2 5" xfId="34778" xr:uid="{00000000-0005-0000-0000-000006840000}"/>
    <cellStyle name="Normal 3 4 7 2 5 2" xfId="34779" xr:uid="{00000000-0005-0000-0000-000007840000}"/>
    <cellStyle name="Normal 3 4 7 2 5 2 2" xfId="34780" xr:uid="{00000000-0005-0000-0000-000008840000}"/>
    <cellStyle name="Normal 3 4 7 2 5 3" xfId="34781" xr:uid="{00000000-0005-0000-0000-000009840000}"/>
    <cellStyle name="Normal 3 4 7 2 6" xfId="34782" xr:uid="{00000000-0005-0000-0000-00000A840000}"/>
    <cellStyle name="Normal 3 4 7 2 6 2" xfId="34783" xr:uid="{00000000-0005-0000-0000-00000B840000}"/>
    <cellStyle name="Normal 3 4 7 2 7" xfId="34784" xr:uid="{00000000-0005-0000-0000-00000C840000}"/>
    <cellStyle name="Normal 3 4 7 2 7 2" xfId="34785" xr:uid="{00000000-0005-0000-0000-00000D840000}"/>
    <cellStyle name="Normal 3 4 7 2 8" xfId="34786" xr:uid="{00000000-0005-0000-0000-00000E840000}"/>
    <cellStyle name="Normal 3 4 7 3" xfId="34787" xr:uid="{00000000-0005-0000-0000-00000F840000}"/>
    <cellStyle name="Normal 3 4 7 3 2" xfId="34788" xr:uid="{00000000-0005-0000-0000-000010840000}"/>
    <cellStyle name="Normal 3 4 7 3 2 2" xfId="34789" xr:uid="{00000000-0005-0000-0000-000011840000}"/>
    <cellStyle name="Normal 3 4 7 3 2 2 2" xfId="34790" xr:uid="{00000000-0005-0000-0000-000012840000}"/>
    <cellStyle name="Normal 3 4 7 3 2 2 2 2" xfId="34791" xr:uid="{00000000-0005-0000-0000-000013840000}"/>
    <cellStyle name="Normal 3 4 7 3 2 2 3" xfId="34792" xr:uid="{00000000-0005-0000-0000-000014840000}"/>
    <cellStyle name="Normal 3 4 7 3 2 3" xfId="34793" xr:uid="{00000000-0005-0000-0000-000015840000}"/>
    <cellStyle name="Normal 3 4 7 3 2 3 2" xfId="34794" xr:uid="{00000000-0005-0000-0000-000016840000}"/>
    <cellStyle name="Normal 3 4 7 3 2 4" xfId="34795" xr:uid="{00000000-0005-0000-0000-000017840000}"/>
    <cellStyle name="Normal 3 4 7 3 3" xfId="34796" xr:uid="{00000000-0005-0000-0000-000018840000}"/>
    <cellStyle name="Normal 3 4 7 3 3 2" xfId="34797" xr:uid="{00000000-0005-0000-0000-000019840000}"/>
    <cellStyle name="Normal 3 4 7 3 3 2 2" xfId="34798" xr:uid="{00000000-0005-0000-0000-00001A840000}"/>
    <cellStyle name="Normal 3 4 7 3 3 3" xfId="34799" xr:uid="{00000000-0005-0000-0000-00001B840000}"/>
    <cellStyle name="Normal 3 4 7 3 4" xfId="34800" xr:uid="{00000000-0005-0000-0000-00001C840000}"/>
    <cellStyle name="Normal 3 4 7 3 4 2" xfId="34801" xr:uid="{00000000-0005-0000-0000-00001D840000}"/>
    <cellStyle name="Normal 3 4 7 3 5" xfId="34802" xr:uid="{00000000-0005-0000-0000-00001E840000}"/>
    <cellStyle name="Normal 3 4 7 4" xfId="34803" xr:uid="{00000000-0005-0000-0000-00001F840000}"/>
    <cellStyle name="Normal 3 4 7 4 2" xfId="34804" xr:uid="{00000000-0005-0000-0000-000020840000}"/>
    <cellStyle name="Normal 3 4 7 4 2 2" xfId="34805" xr:uid="{00000000-0005-0000-0000-000021840000}"/>
    <cellStyle name="Normal 3 4 7 4 2 2 2" xfId="34806" xr:uid="{00000000-0005-0000-0000-000022840000}"/>
    <cellStyle name="Normal 3 4 7 4 2 3" xfId="34807" xr:uid="{00000000-0005-0000-0000-000023840000}"/>
    <cellStyle name="Normal 3 4 7 4 3" xfId="34808" xr:uid="{00000000-0005-0000-0000-000024840000}"/>
    <cellStyle name="Normal 3 4 7 4 3 2" xfId="34809" xr:uid="{00000000-0005-0000-0000-000025840000}"/>
    <cellStyle name="Normal 3 4 7 4 4" xfId="34810" xr:uid="{00000000-0005-0000-0000-000026840000}"/>
    <cellStyle name="Normal 3 4 7 5" xfId="34811" xr:uid="{00000000-0005-0000-0000-000027840000}"/>
    <cellStyle name="Normal 3 4 7 5 2" xfId="34812" xr:uid="{00000000-0005-0000-0000-000028840000}"/>
    <cellStyle name="Normal 3 4 7 5 2 2" xfId="34813" xr:uid="{00000000-0005-0000-0000-000029840000}"/>
    <cellStyle name="Normal 3 4 7 5 2 2 2" xfId="34814" xr:uid="{00000000-0005-0000-0000-00002A840000}"/>
    <cellStyle name="Normal 3 4 7 5 2 3" xfId="34815" xr:uid="{00000000-0005-0000-0000-00002B840000}"/>
    <cellStyle name="Normal 3 4 7 5 3" xfId="34816" xr:uid="{00000000-0005-0000-0000-00002C840000}"/>
    <cellStyle name="Normal 3 4 7 5 3 2" xfId="34817" xr:uid="{00000000-0005-0000-0000-00002D840000}"/>
    <cellStyle name="Normal 3 4 7 5 4" xfId="34818" xr:uid="{00000000-0005-0000-0000-00002E840000}"/>
    <cellStyle name="Normal 3 4 7 6" xfId="34819" xr:uid="{00000000-0005-0000-0000-00002F840000}"/>
    <cellStyle name="Normal 3 4 7 6 2" xfId="34820" xr:uid="{00000000-0005-0000-0000-000030840000}"/>
    <cellStyle name="Normal 3 4 7 6 2 2" xfId="34821" xr:uid="{00000000-0005-0000-0000-000031840000}"/>
    <cellStyle name="Normal 3 4 7 6 3" xfId="34822" xr:uid="{00000000-0005-0000-0000-000032840000}"/>
    <cellStyle name="Normal 3 4 7 7" xfId="34823" xr:uid="{00000000-0005-0000-0000-000033840000}"/>
    <cellStyle name="Normal 3 4 7 7 2" xfId="34824" xr:uid="{00000000-0005-0000-0000-000034840000}"/>
    <cellStyle name="Normal 3 4 7 8" xfId="34825" xr:uid="{00000000-0005-0000-0000-000035840000}"/>
    <cellStyle name="Normal 3 4 7 8 2" xfId="34826" xr:uid="{00000000-0005-0000-0000-000036840000}"/>
    <cellStyle name="Normal 3 4 7 9" xfId="34827" xr:uid="{00000000-0005-0000-0000-000037840000}"/>
    <cellStyle name="Normal 3 4 8" xfId="34828" xr:uid="{00000000-0005-0000-0000-000038840000}"/>
    <cellStyle name="Normal 3 4 8 2" xfId="34829" xr:uid="{00000000-0005-0000-0000-000039840000}"/>
    <cellStyle name="Normal 3 4 8 2 2" xfId="34830" xr:uid="{00000000-0005-0000-0000-00003A840000}"/>
    <cellStyle name="Normal 3 4 8 2 2 2" xfId="34831" xr:uid="{00000000-0005-0000-0000-00003B840000}"/>
    <cellStyle name="Normal 3 4 8 2 2 2 2" xfId="34832" xr:uid="{00000000-0005-0000-0000-00003C840000}"/>
    <cellStyle name="Normal 3 4 8 2 2 2 2 2" xfId="34833" xr:uid="{00000000-0005-0000-0000-00003D840000}"/>
    <cellStyle name="Normal 3 4 8 2 2 2 3" xfId="34834" xr:uid="{00000000-0005-0000-0000-00003E840000}"/>
    <cellStyle name="Normal 3 4 8 2 2 3" xfId="34835" xr:uid="{00000000-0005-0000-0000-00003F840000}"/>
    <cellStyle name="Normal 3 4 8 2 2 3 2" xfId="34836" xr:uid="{00000000-0005-0000-0000-000040840000}"/>
    <cellStyle name="Normal 3 4 8 2 2 4" xfId="34837" xr:uid="{00000000-0005-0000-0000-000041840000}"/>
    <cellStyle name="Normal 3 4 8 2 3" xfId="34838" xr:uid="{00000000-0005-0000-0000-000042840000}"/>
    <cellStyle name="Normal 3 4 8 2 3 2" xfId="34839" xr:uid="{00000000-0005-0000-0000-000043840000}"/>
    <cellStyle name="Normal 3 4 8 2 3 2 2" xfId="34840" xr:uid="{00000000-0005-0000-0000-000044840000}"/>
    <cellStyle name="Normal 3 4 8 2 3 3" xfId="34841" xr:uid="{00000000-0005-0000-0000-000045840000}"/>
    <cellStyle name="Normal 3 4 8 2 4" xfId="34842" xr:uid="{00000000-0005-0000-0000-000046840000}"/>
    <cellStyle name="Normal 3 4 8 2 4 2" xfId="34843" xr:uid="{00000000-0005-0000-0000-000047840000}"/>
    <cellStyle name="Normal 3 4 8 2 5" xfId="34844" xr:uid="{00000000-0005-0000-0000-000048840000}"/>
    <cellStyle name="Normal 3 4 8 3" xfId="34845" xr:uid="{00000000-0005-0000-0000-000049840000}"/>
    <cellStyle name="Normal 3 4 8 3 2" xfId="34846" xr:uid="{00000000-0005-0000-0000-00004A840000}"/>
    <cellStyle name="Normal 3 4 8 3 2 2" xfId="34847" xr:uid="{00000000-0005-0000-0000-00004B840000}"/>
    <cellStyle name="Normal 3 4 8 3 2 2 2" xfId="34848" xr:uid="{00000000-0005-0000-0000-00004C840000}"/>
    <cellStyle name="Normal 3 4 8 3 2 3" xfId="34849" xr:uid="{00000000-0005-0000-0000-00004D840000}"/>
    <cellStyle name="Normal 3 4 8 3 3" xfId="34850" xr:uid="{00000000-0005-0000-0000-00004E840000}"/>
    <cellStyle name="Normal 3 4 8 3 3 2" xfId="34851" xr:uid="{00000000-0005-0000-0000-00004F840000}"/>
    <cellStyle name="Normal 3 4 8 3 4" xfId="34852" xr:uid="{00000000-0005-0000-0000-000050840000}"/>
    <cellStyle name="Normal 3 4 8 4" xfId="34853" xr:uid="{00000000-0005-0000-0000-000051840000}"/>
    <cellStyle name="Normal 3 4 8 4 2" xfId="34854" xr:uid="{00000000-0005-0000-0000-000052840000}"/>
    <cellStyle name="Normal 3 4 8 4 2 2" xfId="34855" xr:uid="{00000000-0005-0000-0000-000053840000}"/>
    <cellStyle name="Normal 3 4 8 4 2 2 2" xfId="34856" xr:uid="{00000000-0005-0000-0000-000054840000}"/>
    <cellStyle name="Normal 3 4 8 4 2 3" xfId="34857" xr:uid="{00000000-0005-0000-0000-000055840000}"/>
    <cellStyle name="Normal 3 4 8 4 3" xfId="34858" xr:uid="{00000000-0005-0000-0000-000056840000}"/>
    <cellStyle name="Normal 3 4 8 4 3 2" xfId="34859" xr:uid="{00000000-0005-0000-0000-000057840000}"/>
    <cellStyle name="Normal 3 4 8 4 4" xfId="34860" xr:uid="{00000000-0005-0000-0000-000058840000}"/>
    <cellStyle name="Normal 3 4 8 5" xfId="34861" xr:uid="{00000000-0005-0000-0000-000059840000}"/>
    <cellStyle name="Normal 3 4 8 5 2" xfId="34862" xr:uid="{00000000-0005-0000-0000-00005A840000}"/>
    <cellStyle name="Normal 3 4 8 5 2 2" xfId="34863" xr:uid="{00000000-0005-0000-0000-00005B840000}"/>
    <cellStyle name="Normal 3 4 8 5 3" xfId="34864" xr:uid="{00000000-0005-0000-0000-00005C840000}"/>
    <cellStyle name="Normal 3 4 8 6" xfId="34865" xr:uid="{00000000-0005-0000-0000-00005D840000}"/>
    <cellStyle name="Normal 3 4 8 6 2" xfId="34866" xr:uid="{00000000-0005-0000-0000-00005E840000}"/>
    <cellStyle name="Normal 3 4 8 7" xfId="34867" xr:uid="{00000000-0005-0000-0000-00005F840000}"/>
    <cellStyle name="Normal 3 4 8 7 2" xfId="34868" xr:uid="{00000000-0005-0000-0000-000060840000}"/>
    <cellStyle name="Normal 3 4 8 8" xfId="34869" xr:uid="{00000000-0005-0000-0000-000061840000}"/>
    <cellStyle name="Normal 3 4 9" xfId="34870" xr:uid="{00000000-0005-0000-0000-000062840000}"/>
    <cellStyle name="Normal 3 4 9 2" xfId="34871" xr:uid="{00000000-0005-0000-0000-000063840000}"/>
    <cellStyle name="Normal 3 4 9 2 2" xfId="34872" xr:uid="{00000000-0005-0000-0000-000064840000}"/>
    <cellStyle name="Normal 3 4 9 2 2 2" xfId="34873" xr:uid="{00000000-0005-0000-0000-000065840000}"/>
    <cellStyle name="Normal 3 4 9 2 2 2 2" xfId="34874" xr:uid="{00000000-0005-0000-0000-000066840000}"/>
    <cellStyle name="Normal 3 4 9 2 2 2 2 2" xfId="34875" xr:uid="{00000000-0005-0000-0000-000067840000}"/>
    <cellStyle name="Normal 3 4 9 2 2 2 3" xfId="34876" xr:uid="{00000000-0005-0000-0000-000068840000}"/>
    <cellStyle name="Normal 3 4 9 2 2 3" xfId="34877" xr:uid="{00000000-0005-0000-0000-000069840000}"/>
    <cellStyle name="Normal 3 4 9 2 2 3 2" xfId="34878" xr:uid="{00000000-0005-0000-0000-00006A840000}"/>
    <cellStyle name="Normal 3 4 9 2 2 4" xfId="34879" xr:uid="{00000000-0005-0000-0000-00006B840000}"/>
    <cellStyle name="Normal 3 4 9 2 3" xfId="34880" xr:uid="{00000000-0005-0000-0000-00006C840000}"/>
    <cellStyle name="Normal 3 4 9 2 3 2" xfId="34881" xr:uid="{00000000-0005-0000-0000-00006D840000}"/>
    <cellStyle name="Normal 3 4 9 2 3 2 2" xfId="34882" xr:uid="{00000000-0005-0000-0000-00006E840000}"/>
    <cellStyle name="Normal 3 4 9 2 3 3" xfId="34883" xr:uid="{00000000-0005-0000-0000-00006F840000}"/>
    <cellStyle name="Normal 3 4 9 2 4" xfId="34884" xr:uid="{00000000-0005-0000-0000-000070840000}"/>
    <cellStyle name="Normal 3 4 9 2 4 2" xfId="34885" xr:uid="{00000000-0005-0000-0000-000071840000}"/>
    <cellStyle name="Normal 3 4 9 2 5" xfId="34886" xr:uid="{00000000-0005-0000-0000-000072840000}"/>
    <cellStyle name="Normal 3 4 9 3" xfId="34887" xr:uid="{00000000-0005-0000-0000-000073840000}"/>
    <cellStyle name="Normal 3 4 9 3 2" xfId="34888" xr:uid="{00000000-0005-0000-0000-000074840000}"/>
    <cellStyle name="Normal 3 4 9 3 2 2" xfId="34889" xr:uid="{00000000-0005-0000-0000-000075840000}"/>
    <cellStyle name="Normal 3 4 9 3 2 2 2" xfId="34890" xr:uid="{00000000-0005-0000-0000-000076840000}"/>
    <cellStyle name="Normal 3 4 9 3 2 3" xfId="34891" xr:uid="{00000000-0005-0000-0000-000077840000}"/>
    <cellStyle name="Normal 3 4 9 3 3" xfId="34892" xr:uid="{00000000-0005-0000-0000-000078840000}"/>
    <cellStyle name="Normal 3 4 9 3 3 2" xfId="34893" xr:uid="{00000000-0005-0000-0000-000079840000}"/>
    <cellStyle name="Normal 3 4 9 3 4" xfId="34894" xr:uid="{00000000-0005-0000-0000-00007A840000}"/>
    <cellStyle name="Normal 3 4 9 4" xfId="34895" xr:uid="{00000000-0005-0000-0000-00007B840000}"/>
    <cellStyle name="Normal 3 4 9 4 2" xfId="34896" xr:uid="{00000000-0005-0000-0000-00007C840000}"/>
    <cellStyle name="Normal 3 4 9 4 2 2" xfId="34897" xr:uid="{00000000-0005-0000-0000-00007D840000}"/>
    <cellStyle name="Normal 3 4 9 4 2 2 2" xfId="34898" xr:uid="{00000000-0005-0000-0000-00007E840000}"/>
    <cellStyle name="Normal 3 4 9 4 2 3" xfId="34899" xr:uid="{00000000-0005-0000-0000-00007F840000}"/>
    <cellStyle name="Normal 3 4 9 4 3" xfId="34900" xr:uid="{00000000-0005-0000-0000-000080840000}"/>
    <cellStyle name="Normal 3 4 9 4 3 2" xfId="34901" xr:uid="{00000000-0005-0000-0000-000081840000}"/>
    <cellStyle name="Normal 3 4 9 4 4" xfId="34902" xr:uid="{00000000-0005-0000-0000-000082840000}"/>
    <cellStyle name="Normal 3 4 9 5" xfId="34903" xr:uid="{00000000-0005-0000-0000-000083840000}"/>
    <cellStyle name="Normal 3 4 9 5 2" xfId="34904" xr:uid="{00000000-0005-0000-0000-000084840000}"/>
    <cellStyle name="Normal 3 4 9 5 2 2" xfId="34905" xr:uid="{00000000-0005-0000-0000-000085840000}"/>
    <cellStyle name="Normal 3 4 9 5 3" xfId="34906" xr:uid="{00000000-0005-0000-0000-000086840000}"/>
    <cellStyle name="Normal 3 4 9 6" xfId="34907" xr:uid="{00000000-0005-0000-0000-000087840000}"/>
    <cellStyle name="Normal 3 4 9 6 2" xfId="34908" xr:uid="{00000000-0005-0000-0000-000088840000}"/>
    <cellStyle name="Normal 3 4 9 7" xfId="34909" xr:uid="{00000000-0005-0000-0000-000089840000}"/>
    <cellStyle name="Normal 3 4 9 7 2" xfId="34910" xr:uid="{00000000-0005-0000-0000-00008A840000}"/>
    <cellStyle name="Normal 3 4 9 8" xfId="34911" xr:uid="{00000000-0005-0000-0000-00008B840000}"/>
    <cellStyle name="Normal 3 4_Sheet1" xfId="34912" xr:uid="{00000000-0005-0000-0000-00008C840000}"/>
    <cellStyle name="Normal 3 5" xfId="1296" xr:uid="{00000000-0005-0000-0000-00008D840000}"/>
    <cellStyle name="Normal 3 5 10" xfId="34913" xr:uid="{00000000-0005-0000-0000-00008E840000}"/>
    <cellStyle name="Normal 3 5 10 2" xfId="34914" xr:uid="{00000000-0005-0000-0000-00008F840000}"/>
    <cellStyle name="Normal 3 5 10 2 2" xfId="34915" xr:uid="{00000000-0005-0000-0000-000090840000}"/>
    <cellStyle name="Normal 3 5 10 2 2 2" xfId="34916" xr:uid="{00000000-0005-0000-0000-000091840000}"/>
    <cellStyle name="Normal 3 5 10 2 2 2 2" xfId="34917" xr:uid="{00000000-0005-0000-0000-000092840000}"/>
    <cellStyle name="Normal 3 5 10 2 2 2 2 2" xfId="34918" xr:uid="{00000000-0005-0000-0000-000093840000}"/>
    <cellStyle name="Normal 3 5 10 2 2 2 3" xfId="34919" xr:uid="{00000000-0005-0000-0000-000094840000}"/>
    <cellStyle name="Normal 3 5 10 2 2 3" xfId="34920" xr:uid="{00000000-0005-0000-0000-000095840000}"/>
    <cellStyle name="Normal 3 5 10 2 2 3 2" xfId="34921" xr:uid="{00000000-0005-0000-0000-000096840000}"/>
    <cellStyle name="Normal 3 5 10 2 2 4" xfId="34922" xr:uid="{00000000-0005-0000-0000-000097840000}"/>
    <cellStyle name="Normal 3 5 10 2 3" xfId="34923" xr:uid="{00000000-0005-0000-0000-000098840000}"/>
    <cellStyle name="Normal 3 5 10 2 3 2" xfId="34924" xr:uid="{00000000-0005-0000-0000-000099840000}"/>
    <cellStyle name="Normal 3 5 10 2 3 2 2" xfId="34925" xr:uid="{00000000-0005-0000-0000-00009A840000}"/>
    <cellStyle name="Normal 3 5 10 2 3 3" xfId="34926" xr:uid="{00000000-0005-0000-0000-00009B840000}"/>
    <cellStyle name="Normal 3 5 10 2 4" xfId="34927" xr:uid="{00000000-0005-0000-0000-00009C840000}"/>
    <cellStyle name="Normal 3 5 10 2 4 2" xfId="34928" xr:uid="{00000000-0005-0000-0000-00009D840000}"/>
    <cellStyle name="Normal 3 5 10 2 5" xfId="34929" xr:uid="{00000000-0005-0000-0000-00009E840000}"/>
    <cellStyle name="Normal 3 5 10 3" xfId="34930" xr:uid="{00000000-0005-0000-0000-00009F840000}"/>
    <cellStyle name="Normal 3 5 10 3 2" xfId="34931" xr:uid="{00000000-0005-0000-0000-0000A0840000}"/>
    <cellStyle name="Normal 3 5 10 3 2 2" xfId="34932" xr:uid="{00000000-0005-0000-0000-0000A1840000}"/>
    <cellStyle name="Normal 3 5 10 3 2 2 2" xfId="34933" xr:uid="{00000000-0005-0000-0000-0000A2840000}"/>
    <cellStyle name="Normal 3 5 10 3 2 3" xfId="34934" xr:uid="{00000000-0005-0000-0000-0000A3840000}"/>
    <cellStyle name="Normal 3 5 10 3 3" xfId="34935" xr:uid="{00000000-0005-0000-0000-0000A4840000}"/>
    <cellStyle name="Normal 3 5 10 3 3 2" xfId="34936" xr:uid="{00000000-0005-0000-0000-0000A5840000}"/>
    <cellStyle name="Normal 3 5 10 3 4" xfId="34937" xr:uid="{00000000-0005-0000-0000-0000A6840000}"/>
    <cellStyle name="Normal 3 5 10 4" xfId="34938" xr:uid="{00000000-0005-0000-0000-0000A7840000}"/>
    <cellStyle name="Normal 3 5 10 4 2" xfId="34939" xr:uid="{00000000-0005-0000-0000-0000A8840000}"/>
    <cellStyle name="Normal 3 5 10 4 2 2" xfId="34940" xr:uid="{00000000-0005-0000-0000-0000A9840000}"/>
    <cellStyle name="Normal 3 5 10 4 3" xfId="34941" xr:uid="{00000000-0005-0000-0000-0000AA840000}"/>
    <cellStyle name="Normal 3 5 10 5" xfId="34942" xr:uid="{00000000-0005-0000-0000-0000AB840000}"/>
    <cellStyle name="Normal 3 5 10 5 2" xfId="34943" xr:uid="{00000000-0005-0000-0000-0000AC840000}"/>
    <cellStyle name="Normal 3 5 10 6" xfId="34944" xr:uid="{00000000-0005-0000-0000-0000AD840000}"/>
    <cellStyle name="Normal 3 5 11" xfId="34945" xr:uid="{00000000-0005-0000-0000-0000AE840000}"/>
    <cellStyle name="Normal 3 5 11 2" xfId="34946" xr:uid="{00000000-0005-0000-0000-0000AF840000}"/>
    <cellStyle name="Normal 3 5 11 2 2" xfId="34947" xr:uid="{00000000-0005-0000-0000-0000B0840000}"/>
    <cellStyle name="Normal 3 5 11 2 2 2" xfId="34948" xr:uid="{00000000-0005-0000-0000-0000B1840000}"/>
    <cellStyle name="Normal 3 5 11 2 2 2 2" xfId="34949" xr:uid="{00000000-0005-0000-0000-0000B2840000}"/>
    <cellStyle name="Normal 3 5 11 2 2 3" xfId="34950" xr:uid="{00000000-0005-0000-0000-0000B3840000}"/>
    <cellStyle name="Normal 3 5 11 2 3" xfId="34951" xr:uid="{00000000-0005-0000-0000-0000B4840000}"/>
    <cellStyle name="Normal 3 5 11 2 3 2" xfId="34952" xr:uid="{00000000-0005-0000-0000-0000B5840000}"/>
    <cellStyle name="Normal 3 5 11 2 4" xfId="34953" xr:uid="{00000000-0005-0000-0000-0000B6840000}"/>
    <cellStyle name="Normal 3 5 11 3" xfId="34954" xr:uid="{00000000-0005-0000-0000-0000B7840000}"/>
    <cellStyle name="Normal 3 5 11 3 2" xfId="34955" xr:uid="{00000000-0005-0000-0000-0000B8840000}"/>
    <cellStyle name="Normal 3 5 11 3 2 2" xfId="34956" xr:uid="{00000000-0005-0000-0000-0000B9840000}"/>
    <cellStyle name="Normal 3 5 11 3 3" xfId="34957" xr:uid="{00000000-0005-0000-0000-0000BA840000}"/>
    <cellStyle name="Normal 3 5 11 4" xfId="34958" xr:uid="{00000000-0005-0000-0000-0000BB840000}"/>
    <cellStyle name="Normal 3 5 11 4 2" xfId="34959" xr:uid="{00000000-0005-0000-0000-0000BC840000}"/>
    <cellStyle name="Normal 3 5 11 5" xfId="34960" xr:uid="{00000000-0005-0000-0000-0000BD840000}"/>
    <cellStyle name="Normal 3 5 12" xfId="34961" xr:uid="{00000000-0005-0000-0000-0000BE840000}"/>
    <cellStyle name="Normal 3 5 12 2" xfId="34962" xr:uid="{00000000-0005-0000-0000-0000BF840000}"/>
    <cellStyle name="Normal 3 5 12 2 2" xfId="34963" xr:uid="{00000000-0005-0000-0000-0000C0840000}"/>
    <cellStyle name="Normal 3 5 12 2 2 2" xfId="34964" xr:uid="{00000000-0005-0000-0000-0000C1840000}"/>
    <cellStyle name="Normal 3 5 12 2 3" xfId="34965" xr:uid="{00000000-0005-0000-0000-0000C2840000}"/>
    <cellStyle name="Normal 3 5 12 3" xfId="34966" xr:uid="{00000000-0005-0000-0000-0000C3840000}"/>
    <cellStyle name="Normal 3 5 12 3 2" xfId="34967" xr:uid="{00000000-0005-0000-0000-0000C4840000}"/>
    <cellStyle name="Normal 3 5 12 4" xfId="34968" xr:uid="{00000000-0005-0000-0000-0000C5840000}"/>
    <cellStyle name="Normal 3 5 13" xfId="34969" xr:uid="{00000000-0005-0000-0000-0000C6840000}"/>
    <cellStyle name="Normal 3 5 13 2" xfId="34970" xr:uid="{00000000-0005-0000-0000-0000C7840000}"/>
    <cellStyle name="Normal 3 5 13 2 2" xfId="34971" xr:uid="{00000000-0005-0000-0000-0000C8840000}"/>
    <cellStyle name="Normal 3 5 13 2 2 2" xfId="34972" xr:uid="{00000000-0005-0000-0000-0000C9840000}"/>
    <cellStyle name="Normal 3 5 13 2 3" xfId="34973" xr:uid="{00000000-0005-0000-0000-0000CA840000}"/>
    <cellStyle name="Normal 3 5 13 3" xfId="34974" xr:uid="{00000000-0005-0000-0000-0000CB840000}"/>
    <cellStyle name="Normal 3 5 13 3 2" xfId="34975" xr:uid="{00000000-0005-0000-0000-0000CC840000}"/>
    <cellStyle name="Normal 3 5 13 4" xfId="34976" xr:uid="{00000000-0005-0000-0000-0000CD840000}"/>
    <cellStyle name="Normal 3 5 14" xfId="34977" xr:uid="{00000000-0005-0000-0000-0000CE840000}"/>
    <cellStyle name="Normal 3 5 14 2" xfId="34978" xr:uid="{00000000-0005-0000-0000-0000CF840000}"/>
    <cellStyle name="Normal 3 5 14 2 2" xfId="34979" xr:uid="{00000000-0005-0000-0000-0000D0840000}"/>
    <cellStyle name="Normal 3 5 14 2 2 2" xfId="34980" xr:uid="{00000000-0005-0000-0000-0000D1840000}"/>
    <cellStyle name="Normal 3 5 14 2 3" xfId="34981" xr:uid="{00000000-0005-0000-0000-0000D2840000}"/>
    <cellStyle name="Normal 3 5 14 3" xfId="34982" xr:uid="{00000000-0005-0000-0000-0000D3840000}"/>
    <cellStyle name="Normal 3 5 14 3 2" xfId="34983" xr:uid="{00000000-0005-0000-0000-0000D4840000}"/>
    <cellStyle name="Normal 3 5 14 4" xfId="34984" xr:uid="{00000000-0005-0000-0000-0000D5840000}"/>
    <cellStyle name="Normal 3 5 15" xfId="34985" xr:uid="{00000000-0005-0000-0000-0000D6840000}"/>
    <cellStyle name="Normal 3 5 15 2" xfId="34986" xr:uid="{00000000-0005-0000-0000-0000D7840000}"/>
    <cellStyle name="Normal 3 5 15 2 2" xfId="34987" xr:uid="{00000000-0005-0000-0000-0000D8840000}"/>
    <cellStyle name="Normal 3 5 15 3" xfId="34988" xr:uid="{00000000-0005-0000-0000-0000D9840000}"/>
    <cellStyle name="Normal 3 5 16" xfId="34989" xr:uid="{00000000-0005-0000-0000-0000DA840000}"/>
    <cellStyle name="Normal 3 5 16 2" xfId="34990" xr:uid="{00000000-0005-0000-0000-0000DB840000}"/>
    <cellStyle name="Normal 3 5 17" xfId="34991" xr:uid="{00000000-0005-0000-0000-0000DC840000}"/>
    <cellStyle name="Normal 3 5 17 2" xfId="34992" xr:uid="{00000000-0005-0000-0000-0000DD840000}"/>
    <cellStyle name="Normal 3 5 18" xfId="34993" xr:uid="{00000000-0005-0000-0000-0000DE840000}"/>
    <cellStyle name="Normal 3 5 19" xfId="34994" xr:uid="{00000000-0005-0000-0000-0000DF840000}"/>
    <cellStyle name="Normal 3 5 2" xfId="1297" xr:uid="{00000000-0005-0000-0000-0000E0840000}"/>
    <cellStyle name="Normal 3 5 2 10" xfId="34995" xr:uid="{00000000-0005-0000-0000-0000E1840000}"/>
    <cellStyle name="Normal 3 5 2 10 2" xfId="34996" xr:uid="{00000000-0005-0000-0000-0000E2840000}"/>
    <cellStyle name="Normal 3 5 2 10 2 2" xfId="34997" xr:uid="{00000000-0005-0000-0000-0000E3840000}"/>
    <cellStyle name="Normal 3 5 2 10 2 2 2" xfId="34998" xr:uid="{00000000-0005-0000-0000-0000E4840000}"/>
    <cellStyle name="Normal 3 5 2 10 2 3" xfId="34999" xr:uid="{00000000-0005-0000-0000-0000E5840000}"/>
    <cellStyle name="Normal 3 5 2 10 3" xfId="35000" xr:uid="{00000000-0005-0000-0000-0000E6840000}"/>
    <cellStyle name="Normal 3 5 2 10 3 2" xfId="35001" xr:uid="{00000000-0005-0000-0000-0000E7840000}"/>
    <cellStyle name="Normal 3 5 2 10 4" xfId="35002" xr:uid="{00000000-0005-0000-0000-0000E8840000}"/>
    <cellStyle name="Normal 3 5 2 11" xfId="35003" xr:uid="{00000000-0005-0000-0000-0000E9840000}"/>
    <cellStyle name="Normal 3 5 2 11 2" xfId="35004" xr:uid="{00000000-0005-0000-0000-0000EA840000}"/>
    <cellStyle name="Normal 3 5 2 11 2 2" xfId="35005" xr:uid="{00000000-0005-0000-0000-0000EB840000}"/>
    <cellStyle name="Normal 3 5 2 11 2 2 2" xfId="35006" xr:uid="{00000000-0005-0000-0000-0000EC840000}"/>
    <cellStyle name="Normal 3 5 2 11 2 3" xfId="35007" xr:uid="{00000000-0005-0000-0000-0000ED840000}"/>
    <cellStyle name="Normal 3 5 2 11 3" xfId="35008" xr:uid="{00000000-0005-0000-0000-0000EE840000}"/>
    <cellStyle name="Normal 3 5 2 11 3 2" xfId="35009" xr:uid="{00000000-0005-0000-0000-0000EF840000}"/>
    <cellStyle name="Normal 3 5 2 11 4" xfId="35010" xr:uid="{00000000-0005-0000-0000-0000F0840000}"/>
    <cellStyle name="Normal 3 5 2 12" xfId="35011" xr:uid="{00000000-0005-0000-0000-0000F1840000}"/>
    <cellStyle name="Normal 3 5 2 12 2" xfId="35012" xr:uid="{00000000-0005-0000-0000-0000F2840000}"/>
    <cellStyle name="Normal 3 5 2 12 2 2" xfId="35013" xr:uid="{00000000-0005-0000-0000-0000F3840000}"/>
    <cellStyle name="Normal 3 5 2 12 2 2 2" xfId="35014" xr:uid="{00000000-0005-0000-0000-0000F4840000}"/>
    <cellStyle name="Normal 3 5 2 12 2 3" xfId="35015" xr:uid="{00000000-0005-0000-0000-0000F5840000}"/>
    <cellStyle name="Normal 3 5 2 12 3" xfId="35016" xr:uid="{00000000-0005-0000-0000-0000F6840000}"/>
    <cellStyle name="Normal 3 5 2 12 3 2" xfId="35017" xr:uid="{00000000-0005-0000-0000-0000F7840000}"/>
    <cellStyle name="Normal 3 5 2 12 4" xfId="35018" xr:uid="{00000000-0005-0000-0000-0000F8840000}"/>
    <cellStyle name="Normal 3 5 2 13" xfId="35019" xr:uid="{00000000-0005-0000-0000-0000F9840000}"/>
    <cellStyle name="Normal 3 5 2 13 2" xfId="35020" xr:uid="{00000000-0005-0000-0000-0000FA840000}"/>
    <cellStyle name="Normal 3 5 2 13 2 2" xfId="35021" xr:uid="{00000000-0005-0000-0000-0000FB840000}"/>
    <cellStyle name="Normal 3 5 2 13 3" xfId="35022" xr:uid="{00000000-0005-0000-0000-0000FC840000}"/>
    <cellStyle name="Normal 3 5 2 14" xfId="35023" xr:uid="{00000000-0005-0000-0000-0000FD840000}"/>
    <cellStyle name="Normal 3 5 2 14 2" xfId="35024" xr:uid="{00000000-0005-0000-0000-0000FE840000}"/>
    <cellStyle name="Normal 3 5 2 15" xfId="35025" xr:uid="{00000000-0005-0000-0000-0000FF840000}"/>
    <cellStyle name="Normal 3 5 2 15 2" xfId="35026" xr:uid="{00000000-0005-0000-0000-000000850000}"/>
    <cellStyle name="Normal 3 5 2 16" xfId="35027" xr:uid="{00000000-0005-0000-0000-000001850000}"/>
    <cellStyle name="Normal 3 5 2 17" xfId="35028" xr:uid="{00000000-0005-0000-0000-000002850000}"/>
    <cellStyle name="Normal 3 5 2 2" xfId="1298" xr:uid="{00000000-0005-0000-0000-000003850000}"/>
    <cellStyle name="Normal 3 5 2 2 10" xfId="35029" xr:uid="{00000000-0005-0000-0000-000004850000}"/>
    <cellStyle name="Normal 3 5 2 2 11" xfId="35030" xr:uid="{00000000-0005-0000-0000-000005850000}"/>
    <cellStyle name="Normal 3 5 2 2 2" xfId="1299" xr:uid="{00000000-0005-0000-0000-000006850000}"/>
    <cellStyle name="Normal 3 5 2 2 2 10" xfId="35031" xr:uid="{00000000-0005-0000-0000-000007850000}"/>
    <cellStyle name="Normal 3 5 2 2 2 2" xfId="35032" xr:uid="{00000000-0005-0000-0000-000008850000}"/>
    <cellStyle name="Normal 3 5 2 2 2 2 2" xfId="35033" xr:uid="{00000000-0005-0000-0000-000009850000}"/>
    <cellStyle name="Normal 3 5 2 2 2 2 2 2" xfId="35034" xr:uid="{00000000-0005-0000-0000-00000A850000}"/>
    <cellStyle name="Normal 3 5 2 2 2 2 2 2 2" xfId="35035" xr:uid="{00000000-0005-0000-0000-00000B850000}"/>
    <cellStyle name="Normal 3 5 2 2 2 2 2 2 2 2" xfId="35036" xr:uid="{00000000-0005-0000-0000-00000C850000}"/>
    <cellStyle name="Normal 3 5 2 2 2 2 2 2 2 2 2" xfId="35037" xr:uid="{00000000-0005-0000-0000-00000D850000}"/>
    <cellStyle name="Normal 3 5 2 2 2 2 2 2 2 3" xfId="35038" xr:uid="{00000000-0005-0000-0000-00000E850000}"/>
    <cellStyle name="Normal 3 5 2 2 2 2 2 2 3" xfId="35039" xr:uid="{00000000-0005-0000-0000-00000F850000}"/>
    <cellStyle name="Normal 3 5 2 2 2 2 2 2 3 2" xfId="35040" xr:uid="{00000000-0005-0000-0000-000010850000}"/>
    <cellStyle name="Normal 3 5 2 2 2 2 2 2 4" xfId="35041" xr:uid="{00000000-0005-0000-0000-000011850000}"/>
    <cellStyle name="Normal 3 5 2 2 2 2 2 3" xfId="35042" xr:uid="{00000000-0005-0000-0000-000012850000}"/>
    <cellStyle name="Normal 3 5 2 2 2 2 2 3 2" xfId="35043" xr:uid="{00000000-0005-0000-0000-000013850000}"/>
    <cellStyle name="Normal 3 5 2 2 2 2 2 3 2 2" xfId="35044" xr:uid="{00000000-0005-0000-0000-000014850000}"/>
    <cellStyle name="Normal 3 5 2 2 2 2 2 3 3" xfId="35045" xr:uid="{00000000-0005-0000-0000-000015850000}"/>
    <cellStyle name="Normal 3 5 2 2 2 2 2 4" xfId="35046" xr:uid="{00000000-0005-0000-0000-000016850000}"/>
    <cellStyle name="Normal 3 5 2 2 2 2 2 4 2" xfId="35047" xr:uid="{00000000-0005-0000-0000-000017850000}"/>
    <cellStyle name="Normal 3 5 2 2 2 2 2 5" xfId="35048" xr:uid="{00000000-0005-0000-0000-000018850000}"/>
    <cellStyle name="Normal 3 5 2 2 2 2 3" xfId="35049" xr:uid="{00000000-0005-0000-0000-000019850000}"/>
    <cellStyle name="Normal 3 5 2 2 2 2 3 2" xfId="35050" xr:uid="{00000000-0005-0000-0000-00001A850000}"/>
    <cellStyle name="Normal 3 5 2 2 2 2 3 2 2" xfId="35051" xr:uid="{00000000-0005-0000-0000-00001B850000}"/>
    <cellStyle name="Normal 3 5 2 2 2 2 3 2 2 2" xfId="35052" xr:uid="{00000000-0005-0000-0000-00001C850000}"/>
    <cellStyle name="Normal 3 5 2 2 2 2 3 2 3" xfId="35053" xr:uid="{00000000-0005-0000-0000-00001D850000}"/>
    <cellStyle name="Normal 3 5 2 2 2 2 3 3" xfId="35054" xr:uid="{00000000-0005-0000-0000-00001E850000}"/>
    <cellStyle name="Normal 3 5 2 2 2 2 3 3 2" xfId="35055" xr:uid="{00000000-0005-0000-0000-00001F850000}"/>
    <cellStyle name="Normal 3 5 2 2 2 2 3 4" xfId="35056" xr:uid="{00000000-0005-0000-0000-000020850000}"/>
    <cellStyle name="Normal 3 5 2 2 2 2 4" xfId="35057" xr:uid="{00000000-0005-0000-0000-000021850000}"/>
    <cellStyle name="Normal 3 5 2 2 2 2 4 2" xfId="35058" xr:uid="{00000000-0005-0000-0000-000022850000}"/>
    <cellStyle name="Normal 3 5 2 2 2 2 4 2 2" xfId="35059" xr:uid="{00000000-0005-0000-0000-000023850000}"/>
    <cellStyle name="Normal 3 5 2 2 2 2 4 2 2 2" xfId="35060" xr:uid="{00000000-0005-0000-0000-000024850000}"/>
    <cellStyle name="Normal 3 5 2 2 2 2 4 2 3" xfId="35061" xr:uid="{00000000-0005-0000-0000-000025850000}"/>
    <cellStyle name="Normal 3 5 2 2 2 2 4 3" xfId="35062" xr:uid="{00000000-0005-0000-0000-000026850000}"/>
    <cellStyle name="Normal 3 5 2 2 2 2 4 3 2" xfId="35063" xr:uid="{00000000-0005-0000-0000-000027850000}"/>
    <cellStyle name="Normal 3 5 2 2 2 2 4 4" xfId="35064" xr:uid="{00000000-0005-0000-0000-000028850000}"/>
    <cellStyle name="Normal 3 5 2 2 2 2 5" xfId="35065" xr:uid="{00000000-0005-0000-0000-000029850000}"/>
    <cellStyle name="Normal 3 5 2 2 2 2 5 2" xfId="35066" xr:uid="{00000000-0005-0000-0000-00002A850000}"/>
    <cellStyle name="Normal 3 5 2 2 2 2 5 2 2" xfId="35067" xr:uid="{00000000-0005-0000-0000-00002B850000}"/>
    <cellStyle name="Normal 3 5 2 2 2 2 5 3" xfId="35068" xr:uid="{00000000-0005-0000-0000-00002C850000}"/>
    <cellStyle name="Normal 3 5 2 2 2 2 6" xfId="35069" xr:uid="{00000000-0005-0000-0000-00002D850000}"/>
    <cellStyle name="Normal 3 5 2 2 2 2 6 2" xfId="35070" xr:uid="{00000000-0005-0000-0000-00002E850000}"/>
    <cellStyle name="Normal 3 5 2 2 2 2 7" xfId="35071" xr:uid="{00000000-0005-0000-0000-00002F850000}"/>
    <cellStyle name="Normal 3 5 2 2 2 2 7 2" xfId="35072" xr:uid="{00000000-0005-0000-0000-000030850000}"/>
    <cellStyle name="Normal 3 5 2 2 2 2 8" xfId="35073" xr:uid="{00000000-0005-0000-0000-000031850000}"/>
    <cellStyle name="Normal 3 5 2 2 2 2 9" xfId="35074" xr:uid="{00000000-0005-0000-0000-000032850000}"/>
    <cellStyle name="Normal 3 5 2 2 2 3" xfId="35075" xr:uid="{00000000-0005-0000-0000-000033850000}"/>
    <cellStyle name="Normal 3 5 2 2 2 3 2" xfId="35076" xr:uid="{00000000-0005-0000-0000-000034850000}"/>
    <cellStyle name="Normal 3 5 2 2 2 3 2 2" xfId="35077" xr:uid="{00000000-0005-0000-0000-000035850000}"/>
    <cellStyle name="Normal 3 5 2 2 2 3 2 2 2" xfId="35078" xr:uid="{00000000-0005-0000-0000-000036850000}"/>
    <cellStyle name="Normal 3 5 2 2 2 3 2 2 2 2" xfId="35079" xr:uid="{00000000-0005-0000-0000-000037850000}"/>
    <cellStyle name="Normal 3 5 2 2 2 3 2 2 3" xfId="35080" xr:uid="{00000000-0005-0000-0000-000038850000}"/>
    <cellStyle name="Normal 3 5 2 2 2 3 2 3" xfId="35081" xr:uid="{00000000-0005-0000-0000-000039850000}"/>
    <cellStyle name="Normal 3 5 2 2 2 3 2 3 2" xfId="35082" xr:uid="{00000000-0005-0000-0000-00003A850000}"/>
    <cellStyle name="Normal 3 5 2 2 2 3 2 4" xfId="35083" xr:uid="{00000000-0005-0000-0000-00003B850000}"/>
    <cellStyle name="Normal 3 5 2 2 2 3 3" xfId="35084" xr:uid="{00000000-0005-0000-0000-00003C850000}"/>
    <cellStyle name="Normal 3 5 2 2 2 3 3 2" xfId="35085" xr:uid="{00000000-0005-0000-0000-00003D850000}"/>
    <cellStyle name="Normal 3 5 2 2 2 3 3 2 2" xfId="35086" xr:uid="{00000000-0005-0000-0000-00003E850000}"/>
    <cellStyle name="Normal 3 5 2 2 2 3 3 3" xfId="35087" xr:uid="{00000000-0005-0000-0000-00003F850000}"/>
    <cellStyle name="Normal 3 5 2 2 2 3 4" xfId="35088" xr:uid="{00000000-0005-0000-0000-000040850000}"/>
    <cellStyle name="Normal 3 5 2 2 2 3 4 2" xfId="35089" xr:uid="{00000000-0005-0000-0000-000041850000}"/>
    <cellStyle name="Normal 3 5 2 2 2 3 5" xfId="35090" xr:uid="{00000000-0005-0000-0000-000042850000}"/>
    <cellStyle name="Normal 3 5 2 2 2 4" xfId="35091" xr:uid="{00000000-0005-0000-0000-000043850000}"/>
    <cellStyle name="Normal 3 5 2 2 2 4 2" xfId="35092" xr:uid="{00000000-0005-0000-0000-000044850000}"/>
    <cellStyle name="Normal 3 5 2 2 2 4 2 2" xfId="35093" xr:uid="{00000000-0005-0000-0000-000045850000}"/>
    <cellStyle name="Normal 3 5 2 2 2 4 2 2 2" xfId="35094" xr:uid="{00000000-0005-0000-0000-000046850000}"/>
    <cellStyle name="Normal 3 5 2 2 2 4 2 3" xfId="35095" xr:uid="{00000000-0005-0000-0000-000047850000}"/>
    <cellStyle name="Normal 3 5 2 2 2 4 3" xfId="35096" xr:uid="{00000000-0005-0000-0000-000048850000}"/>
    <cellStyle name="Normal 3 5 2 2 2 4 3 2" xfId="35097" xr:uid="{00000000-0005-0000-0000-000049850000}"/>
    <cellStyle name="Normal 3 5 2 2 2 4 4" xfId="35098" xr:uid="{00000000-0005-0000-0000-00004A850000}"/>
    <cellStyle name="Normal 3 5 2 2 2 5" xfId="35099" xr:uid="{00000000-0005-0000-0000-00004B850000}"/>
    <cellStyle name="Normal 3 5 2 2 2 5 2" xfId="35100" xr:uid="{00000000-0005-0000-0000-00004C850000}"/>
    <cellStyle name="Normal 3 5 2 2 2 5 2 2" xfId="35101" xr:uid="{00000000-0005-0000-0000-00004D850000}"/>
    <cellStyle name="Normal 3 5 2 2 2 5 2 2 2" xfId="35102" xr:uid="{00000000-0005-0000-0000-00004E850000}"/>
    <cellStyle name="Normal 3 5 2 2 2 5 2 3" xfId="35103" xr:uid="{00000000-0005-0000-0000-00004F850000}"/>
    <cellStyle name="Normal 3 5 2 2 2 5 3" xfId="35104" xr:uid="{00000000-0005-0000-0000-000050850000}"/>
    <cellStyle name="Normal 3 5 2 2 2 5 3 2" xfId="35105" xr:uid="{00000000-0005-0000-0000-000051850000}"/>
    <cellStyle name="Normal 3 5 2 2 2 5 4" xfId="35106" xr:uid="{00000000-0005-0000-0000-000052850000}"/>
    <cellStyle name="Normal 3 5 2 2 2 6" xfId="35107" xr:uid="{00000000-0005-0000-0000-000053850000}"/>
    <cellStyle name="Normal 3 5 2 2 2 6 2" xfId="35108" xr:uid="{00000000-0005-0000-0000-000054850000}"/>
    <cellStyle name="Normal 3 5 2 2 2 6 2 2" xfId="35109" xr:uid="{00000000-0005-0000-0000-000055850000}"/>
    <cellStyle name="Normal 3 5 2 2 2 6 3" xfId="35110" xr:uid="{00000000-0005-0000-0000-000056850000}"/>
    <cellStyle name="Normal 3 5 2 2 2 7" xfId="35111" xr:uid="{00000000-0005-0000-0000-000057850000}"/>
    <cellStyle name="Normal 3 5 2 2 2 7 2" xfId="35112" xr:uid="{00000000-0005-0000-0000-000058850000}"/>
    <cellStyle name="Normal 3 5 2 2 2 8" xfId="35113" xr:uid="{00000000-0005-0000-0000-000059850000}"/>
    <cellStyle name="Normal 3 5 2 2 2 8 2" xfId="35114" xr:uid="{00000000-0005-0000-0000-00005A850000}"/>
    <cellStyle name="Normal 3 5 2 2 2 9" xfId="35115" xr:uid="{00000000-0005-0000-0000-00005B850000}"/>
    <cellStyle name="Normal 3 5 2 2 3" xfId="35116" xr:uid="{00000000-0005-0000-0000-00005C850000}"/>
    <cellStyle name="Normal 3 5 2 2 3 2" xfId="35117" xr:uid="{00000000-0005-0000-0000-00005D850000}"/>
    <cellStyle name="Normal 3 5 2 2 3 2 2" xfId="35118" xr:uid="{00000000-0005-0000-0000-00005E850000}"/>
    <cellStyle name="Normal 3 5 2 2 3 2 2 2" xfId="35119" xr:uid="{00000000-0005-0000-0000-00005F850000}"/>
    <cellStyle name="Normal 3 5 2 2 3 2 2 2 2" xfId="35120" xr:uid="{00000000-0005-0000-0000-000060850000}"/>
    <cellStyle name="Normal 3 5 2 2 3 2 2 2 2 2" xfId="35121" xr:uid="{00000000-0005-0000-0000-000061850000}"/>
    <cellStyle name="Normal 3 5 2 2 3 2 2 2 3" xfId="35122" xr:uid="{00000000-0005-0000-0000-000062850000}"/>
    <cellStyle name="Normal 3 5 2 2 3 2 2 3" xfId="35123" xr:uid="{00000000-0005-0000-0000-000063850000}"/>
    <cellStyle name="Normal 3 5 2 2 3 2 2 3 2" xfId="35124" xr:uid="{00000000-0005-0000-0000-000064850000}"/>
    <cellStyle name="Normal 3 5 2 2 3 2 2 4" xfId="35125" xr:uid="{00000000-0005-0000-0000-000065850000}"/>
    <cellStyle name="Normal 3 5 2 2 3 2 3" xfId="35126" xr:uid="{00000000-0005-0000-0000-000066850000}"/>
    <cellStyle name="Normal 3 5 2 2 3 2 3 2" xfId="35127" xr:uid="{00000000-0005-0000-0000-000067850000}"/>
    <cellStyle name="Normal 3 5 2 2 3 2 3 2 2" xfId="35128" xr:uid="{00000000-0005-0000-0000-000068850000}"/>
    <cellStyle name="Normal 3 5 2 2 3 2 3 3" xfId="35129" xr:uid="{00000000-0005-0000-0000-000069850000}"/>
    <cellStyle name="Normal 3 5 2 2 3 2 4" xfId="35130" xr:uid="{00000000-0005-0000-0000-00006A850000}"/>
    <cellStyle name="Normal 3 5 2 2 3 2 4 2" xfId="35131" xr:uid="{00000000-0005-0000-0000-00006B850000}"/>
    <cellStyle name="Normal 3 5 2 2 3 2 5" xfId="35132" xr:uid="{00000000-0005-0000-0000-00006C850000}"/>
    <cellStyle name="Normal 3 5 2 2 3 2 6" xfId="35133" xr:uid="{00000000-0005-0000-0000-00006D850000}"/>
    <cellStyle name="Normal 3 5 2 2 3 3" xfId="35134" xr:uid="{00000000-0005-0000-0000-00006E850000}"/>
    <cellStyle name="Normal 3 5 2 2 3 3 2" xfId="35135" xr:uid="{00000000-0005-0000-0000-00006F850000}"/>
    <cellStyle name="Normal 3 5 2 2 3 3 2 2" xfId="35136" xr:uid="{00000000-0005-0000-0000-000070850000}"/>
    <cellStyle name="Normal 3 5 2 2 3 3 2 2 2" xfId="35137" xr:uid="{00000000-0005-0000-0000-000071850000}"/>
    <cellStyle name="Normal 3 5 2 2 3 3 2 3" xfId="35138" xr:uid="{00000000-0005-0000-0000-000072850000}"/>
    <cellStyle name="Normal 3 5 2 2 3 3 3" xfId="35139" xr:uid="{00000000-0005-0000-0000-000073850000}"/>
    <cellStyle name="Normal 3 5 2 2 3 3 3 2" xfId="35140" xr:uid="{00000000-0005-0000-0000-000074850000}"/>
    <cellStyle name="Normal 3 5 2 2 3 3 4" xfId="35141" xr:uid="{00000000-0005-0000-0000-000075850000}"/>
    <cellStyle name="Normal 3 5 2 2 3 4" xfId="35142" xr:uid="{00000000-0005-0000-0000-000076850000}"/>
    <cellStyle name="Normal 3 5 2 2 3 4 2" xfId="35143" xr:uid="{00000000-0005-0000-0000-000077850000}"/>
    <cellStyle name="Normal 3 5 2 2 3 4 2 2" xfId="35144" xr:uid="{00000000-0005-0000-0000-000078850000}"/>
    <cellStyle name="Normal 3 5 2 2 3 4 2 2 2" xfId="35145" xr:uid="{00000000-0005-0000-0000-000079850000}"/>
    <cellStyle name="Normal 3 5 2 2 3 4 2 3" xfId="35146" xr:uid="{00000000-0005-0000-0000-00007A850000}"/>
    <cellStyle name="Normal 3 5 2 2 3 4 3" xfId="35147" xr:uid="{00000000-0005-0000-0000-00007B850000}"/>
    <cellStyle name="Normal 3 5 2 2 3 4 3 2" xfId="35148" xr:uid="{00000000-0005-0000-0000-00007C850000}"/>
    <cellStyle name="Normal 3 5 2 2 3 4 4" xfId="35149" xr:uid="{00000000-0005-0000-0000-00007D850000}"/>
    <cellStyle name="Normal 3 5 2 2 3 5" xfId="35150" xr:uid="{00000000-0005-0000-0000-00007E850000}"/>
    <cellStyle name="Normal 3 5 2 2 3 5 2" xfId="35151" xr:uid="{00000000-0005-0000-0000-00007F850000}"/>
    <cellStyle name="Normal 3 5 2 2 3 5 2 2" xfId="35152" xr:uid="{00000000-0005-0000-0000-000080850000}"/>
    <cellStyle name="Normal 3 5 2 2 3 5 3" xfId="35153" xr:uid="{00000000-0005-0000-0000-000081850000}"/>
    <cellStyle name="Normal 3 5 2 2 3 6" xfId="35154" xr:uid="{00000000-0005-0000-0000-000082850000}"/>
    <cellStyle name="Normal 3 5 2 2 3 6 2" xfId="35155" xr:uid="{00000000-0005-0000-0000-000083850000}"/>
    <cellStyle name="Normal 3 5 2 2 3 7" xfId="35156" xr:uid="{00000000-0005-0000-0000-000084850000}"/>
    <cellStyle name="Normal 3 5 2 2 3 7 2" xfId="35157" xr:uid="{00000000-0005-0000-0000-000085850000}"/>
    <cellStyle name="Normal 3 5 2 2 3 8" xfId="35158" xr:uid="{00000000-0005-0000-0000-000086850000}"/>
    <cellStyle name="Normal 3 5 2 2 3 9" xfId="35159" xr:uid="{00000000-0005-0000-0000-000087850000}"/>
    <cellStyle name="Normal 3 5 2 2 4" xfId="35160" xr:uid="{00000000-0005-0000-0000-000088850000}"/>
    <cellStyle name="Normal 3 5 2 2 4 2" xfId="35161" xr:uid="{00000000-0005-0000-0000-000089850000}"/>
    <cellStyle name="Normal 3 5 2 2 4 2 2" xfId="35162" xr:uid="{00000000-0005-0000-0000-00008A850000}"/>
    <cellStyle name="Normal 3 5 2 2 4 2 2 2" xfId="35163" xr:uid="{00000000-0005-0000-0000-00008B850000}"/>
    <cellStyle name="Normal 3 5 2 2 4 2 2 2 2" xfId="35164" xr:uid="{00000000-0005-0000-0000-00008C850000}"/>
    <cellStyle name="Normal 3 5 2 2 4 2 2 3" xfId="35165" xr:uid="{00000000-0005-0000-0000-00008D850000}"/>
    <cellStyle name="Normal 3 5 2 2 4 2 3" xfId="35166" xr:uid="{00000000-0005-0000-0000-00008E850000}"/>
    <cellStyle name="Normal 3 5 2 2 4 2 3 2" xfId="35167" xr:uid="{00000000-0005-0000-0000-00008F850000}"/>
    <cellStyle name="Normal 3 5 2 2 4 2 4" xfId="35168" xr:uid="{00000000-0005-0000-0000-000090850000}"/>
    <cellStyle name="Normal 3 5 2 2 4 3" xfId="35169" xr:uid="{00000000-0005-0000-0000-000091850000}"/>
    <cellStyle name="Normal 3 5 2 2 4 3 2" xfId="35170" xr:uid="{00000000-0005-0000-0000-000092850000}"/>
    <cellStyle name="Normal 3 5 2 2 4 3 2 2" xfId="35171" xr:uid="{00000000-0005-0000-0000-000093850000}"/>
    <cellStyle name="Normal 3 5 2 2 4 3 3" xfId="35172" xr:uid="{00000000-0005-0000-0000-000094850000}"/>
    <cellStyle name="Normal 3 5 2 2 4 4" xfId="35173" xr:uid="{00000000-0005-0000-0000-000095850000}"/>
    <cellStyle name="Normal 3 5 2 2 4 4 2" xfId="35174" xr:uid="{00000000-0005-0000-0000-000096850000}"/>
    <cellStyle name="Normal 3 5 2 2 4 5" xfId="35175" xr:uid="{00000000-0005-0000-0000-000097850000}"/>
    <cellStyle name="Normal 3 5 2 2 4 6" xfId="35176" xr:uid="{00000000-0005-0000-0000-000098850000}"/>
    <cellStyle name="Normal 3 5 2 2 5" xfId="35177" xr:uid="{00000000-0005-0000-0000-000099850000}"/>
    <cellStyle name="Normal 3 5 2 2 5 2" xfId="35178" xr:uid="{00000000-0005-0000-0000-00009A850000}"/>
    <cellStyle name="Normal 3 5 2 2 5 2 2" xfId="35179" xr:uid="{00000000-0005-0000-0000-00009B850000}"/>
    <cellStyle name="Normal 3 5 2 2 5 2 2 2" xfId="35180" xr:uid="{00000000-0005-0000-0000-00009C850000}"/>
    <cellStyle name="Normal 3 5 2 2 5 2 3" xfId="35181" xr:uid="{00000000-0005-0000-0000-00009D850000}"/>
    <cellStyle name="Normal 3 5 2 2 5 3" xfId="35182" xr:uid="{00000000-0005-0000-0000-00009E850000}"/>
    <cellStyle name="Normal 3 5 2 2 5 3 2" xfId="35183" xr:uid="{00000000-0005-0000-0000-00009F850000}"/>
    <cellStyle name="Normal 3 5 2 2 5 4" xfId="35184" xr:uid="{00000000-0005-0000-0000-0000A0850000}"/>
    <cellStyle name="Normal 3 5 2 2 6" xfId="35185" xr:uid="{00000000-0005-0000-0000-0000A1850000}"/>
    <cellStyle name="Normal 3 5 2 2 6 2" xfId="35186" xr:uid="{00000000-0005-0000-0000-0000A2850000}"/>
    <cellStyle name="Normal 3 5 2 2 6 2 2" xfId="35187" xr:uid="{00000000-0005-0000-0000-0000A3850000}"/>
    <cellStyle name="Normal 3 5 2 2 6 2 2 2" xfId="35188" xr:uid="{00000000-0005-0000-0000-0000A4850000}"/>
    <cellStyle name="Normal 3 5 2 2 6 2 3" xfId="35189" xr:uid="{00000000-0005-0000-0000-0000A5850000}"/>
    <cellStyle name="Normal 3 5 2 2 6 3" xfId="35190" xr:uid="{00000000-0005-0000-0000-0000A6850000}"/>
    <cellStyle name="Normal 3 5 2 2 6 3 2" xfId="35191" xr:uid="{00000000-0005-0000-0000-0000A7850000}"/>
    <cellStyle name="Normal 3 5 2 2 6 4" xfId="35192" xr:uid="{00000000-0005-0000-0000-0000A8850000}"/>
    <cellStyle name="Normal 3 5 2 2 7" xfId="35193" xr:uid="{00000000-0005-0000-0000-0000A9850000}"/>
    <cellStyle name="Normal 3 5 2 2 7 2" xfId="35194" xr:uid="{00000000-0005-0000-0000-0000AA850000}"/>
    <cellStyle name="Normal 3 5 2 2 7 2 2" xfId="35195" xr:uid="{00000000-0005-0000-0000-0000AB850000}"/>
    <cellStyle name="Normal 3 5 2 2 7 3" xfId="35196" xr:uid="{00000000-0005-0000-0000-0000AC850000}"/>
    <cellStyle name="Normal 3 5 2 2 8" xfId="35197" xr:uid="{00000000-0005-0000-0000-0000AD850000}"/>
    <cellStyle name="Normal 3 5 2 2 8 2" xfId="35198" xr:uid="{00000000-0005-0000-0000-0000AE850000}"/>
    <cellStyle name="Normal 3 5 2 2 9" xfId="35199" xr:uid="{00000000-0005-0000-0000-0000AF850000}"/>
    <cellStyle name="Normal 3 5 2 2 9 2" xfId="35200" xr:uid="{00000000-0005-0000-0000-0000B0850000}"/>
    <cellStyle name="Normal 3 5 2 2_T-straight with PEDs adjustor" xfId="35201" xr:uid="{00000000-0005-0000-0000-0000B1850000}"/>
    <cellStyle name="Normal 3 5 2 3" xfId="1300" xr:uid="{00000000-0005-0000-0000-0000B2850000}"/>
    <cellStyle name="Normal 3 5 2 3 10" xfId="35202" xr:uid="{00000000-0005-0000-0000-0000B3850000}"/>
    <cellStyle name="Normal 3 5 2 3 11" xfId="35203" xr:uid="{00000000-0005-0000-0000-0000B4850000}"/>
    <cellStyle name="Normal 3 5 2 3 2" xfId="35204" xr:uid="{00000000-0005-0000-0000-0000B5850000}"/>
    <cellStyle name="Normal 3 5 2 3 2 10" xfId="35205" xr:uid="{00000000-0005-0000-0000-0000B6850000}"/>
    <cellStyle name="Normal 3 5 2 3 2 2" xfId="35206" xr:uid="{00000000-0005-0000-0000-0000B7850000}"/>
    <cellStyle name="Normal 3 5 2 3 2 2 2" xfId="35207" xr:uid="{00000000-0005-0000-0000-0000B8850000}"/>
    <cellStyle name="Normal 3 5 2 3 2 2 2 2" xfId="35208" xr:uid="{00000000-0005-0000-0000-0000B9850000}"/>
    <cellStyle name="Normal 3 5 2 3 2 2 2 2 2" xfId="35209" xr:uid="{00000000-0005-0000-0000-0000BA850000}"/>
    <cellStyle name="Normal 3 5 2 3 2 2 2 2 2 2" xfId="35210" xr:uid="{00000000-0005-0000-0000-0000BB850000}"/>
    <cellStyle name="Normal 3 5 2 3 2 2 2 2 2 2 2" xfId="35211" xr:uid="{00000000-0005-0000-0000-0000BC850000}"/>
    <cellStyle name="Normal 3 5 2 3 2 2 2 2 2 3" xfId="35212" xr:uid="{00000000-0005-0000-0000-0000BD850000}"/>
    <cellStyle name="Normal 3 5 2 3 2 2 2 2 3" xfId="35213" xr:uid="{00000000-0005-0000-0000-0000BE850000}"/>
    <cellStyle name="Normal 3 5 2 3 2 2 2 2 3 2" xfId="35214" xr:uid="{00000000-0005-0000-0000-0000BF850000}"/>
    <cellStyle name="Normal 3 5 2 3 2 2 2 2 4" xfId="35215" xr:uid="{00000000-0005-0000-0000-0000C0850000}"/>
    <cellStyle name="Normal 3 5 2 3 2 2 2 3" xfId="35216" xr:uid="{00000000-0005-0000-0000-0000C1850000}"/>
    <cellStyle name="Normal 3 5 2 3 2 2 2 3 2" xfId="35217" xr:uid="{00000000-0005-0000-0000-0000C2850000}"/>
    <cellStyle name="Normal 3 5 2 3 2 2 2 3 2 2" xfId="35218" xr:uid="{00000000-0005-0000-0000-0000C3850000}"/>
    <cellStyle name="Normal 3 5 2 3 2 2 2 3 3" xfId="35219" xr:uid="{00000000-0005-0000-0000-0000C4850000}"/>
    <cellStyle name="Normal 3 5 2 3 2 2 2 4" xfId="35220" xr:uid="{00000000-0005-0000-0000-0000C5850000}"/>
    <cellStyle name="Normal 3 5 2 3 2 2 2 4 2" xfId="35221" xr:uid="{00000000-0005-0000-0000-0000C6850000}"/>
    <cellStyle name="Normal 3 5 2 3 2 2 2 5" xfId="35222" xr:uid="{00000000-0005-0000-0000-0000C7850000}"/>
    <cellStyle name="Normal 3 5 2 3 2 2 3" xfId="35223" xr:uid="{00000000-0005-0000-0000-0000C8850000}"/>
    <cellStyle name="Normal 3 5 2 3 2 2 3 2" xfId="35224" xr:uid="{00000000-0005-0000-0000-0000C9850000}"/>
    <cellStyle name="Normal 3 5 2 3 2 2 3 2 2" xfId="35225" xr:uid="{00000000-0005-0000-0000-0000CA850000}"/>
    <cellStyle name="Normal 3 5 2 3 2 2 3 2 2 2" xfId="35226" xr:uid="{00000000-0005-0000-0000-0000CB850000}"/>
    <cellStyle name="Normal 3 5 2 3 2 2 3 2 3" xfId="35227" xr:uid="{00000000-0005-0000-0000-0000CC850000}"/>
    <cellStyle name="Normal 3 5 2 3 2 2 3 3" xfId="35228" xr:uid="{00000000-0005-0000-0000-0000CD850000}"/>
    <cellStyle name="Normal 3 5 2 3 2 2 3 3 2" xfId="35229" xr:uid="{00000000-0005-0000-0000-0000CE850000}"/>
    <cellStyle name="Normal 3 5 2 3 2 2 3 4" xfId="35230" xr:uid="{00000000-0005-0000-0000-0000CF850000}"/>
    <cellStyle name="Normal 3 5 2 3 2 2 4" xfId="35231" xr:uid="{00000000-0005-0000-0000-0000D0850000}"/>
    <cellStyle name="Normal 3 5 2 3 2 2 4 2" xfId="35232" xr:uid="{00000000-0005-0000-0000-0000D1850000}"/>
    <cellStyle name="Normal 3 5 2 3 2 2 4 2 2" xfId="35233" xr:uid="{00000000-0005-0000-0000-0000D2850000}"/>
    <cellStyle name="Normal 3 5 2 3 2 2 4 2 2 2" xfId="35234" xr:uid="{00000000-0005-0000-0000-0000D3850000}"/>
    <cellStyle name="Normal 3 5 2 3 2 2 4 2 3" xfId="35235" xr:uid="{00000000-0005-0000-0000-0000D4850000}"/>
    <cellStyle name="Normal 3 5 2 3 2 2 4 3" xfId="35236" xr:uid="{00000000-0005-0000-0000-0000D5850000}"/>
    <cellStyle name="Normal 3 5 2 3 2 2 4 3 2" xfId="35237" xr:uid="{00000000-0005-0000-0000-0000D6850000}"/>
    <cellStyle name="Normal 3 5 2 3 2 2 4 4" xfId="35238" xr:uid="{00000000-0005-0000-0000-0000D7850000}"/>
    <cellStyle name="Normal 3 5 2 3 2 2 5" xfId="35239" xr:uid="{00000000-0005-0000-0000-0000D8850000}"/>
    <cellStyle name="Normal 3 5 2 3 2 2 5 2" xfId="35240" xr:uid="{00000000-0005-0000-0000-0000D9850000}"/>
    <cellStyle name="Normal 3 5 2 3 2 2 5 2 2" xfId="35241" xr:uid="{00000000-0005-0000-0000-0000DA850000}"/>
    <cellStyle name="Normal 3 5 2 3 2 2 5 3" xfId="35242" xr:uid="{00000000-0005-0000-0000-0000DB850000}"/>
    <cellStyle name="Normal 3 5 2 3 2 2 6" xfId="35243" xr:uid="{00000000-0005-0000-0000-0000DC850000}"/>
    <cellStyle name="Normal 3 5 2 3 2 2 6 2" xfId="35244" xr:uid="{00000000-0005-0000-0000-0000DD850000}"/>
    <cellStyle name="Normal 3 5 2 3 2 2 7" xfId="35245" xr:uid="{00000000-0005-0000-0000-0000DE850000}"/>
    <cellStyle name="Normal 3 5 2 3 2 2 7 2" xfId="35246" xr:uid="{00000000-0005-0000-0000-0000DF850000}"/>
    <cellStyle name="Normal 3 5 2 3 2 2 8" xfId="35247" xr:uid="{00000000-0005-0000-0000-0000E0850000}"/>
    <cellStyle name="Normal 3 5 2 3 2 3" xfId="35248" xr:uid="{00000000-0005-0000-0000-0000E1850000}"/>
    <cellStyle name="Normal 3 5 2 3 2 3 2" xfId="35249" xr:uid="{00000000-0005-0000-0000-0000E2850000}"/>
    <cellStyle name="Normal 3 5 2 3 2 3 2 2" xfId="35250" xr:uid="{00000000-0005-0000-0000-0000E3850000}"/>
    <cellStyle name="Normal 3 5 2 3 2 3 2 2 2" xfId="35251" xr:uid="{00000000-0005-0000-0000-0000E4850000}"/>
    <cellStyle name="Normal 3 5 2 3 2 3 2 2 2 2" xfId="35252" xr:uid="{00000000-0005-0000-0000-0000E5850000}"/>
    <cellStyle name="Normal 3 5 2 3 2 3 2 2 3" xfId="35253" xr:uid="{00000000-0005-0000-0000-0000E6850000}"/>
    <cellStyle name="Normal 3 5 2 3 2 3 2 3" xfId="35254" xr:uid="{00000000-0005-0000-0000-0000E7850000}"/>
    <cellStyle name="Normal 3 5 2 3 2 3 2 3 2" xfId="35255" xr:uid="{00000000-0005-0000-0000-0000E8850000}"/>
    <cellStyle name="Normal 3 5 2 3 2 3 2 4" xfId="35256" xr:uid="{00000000-0005-0000-0000-0000E9850000}"/>
    <cellStyle name="Normal 3 5 2 3 2 3 3" xfId="35257" xr:uid="{00000000-0005-0000-0000-0000EA850000}"/>
    <cellStyle name="Normal 3 5 2 3 2 3 3 2" xfId="35258" xr:uid="{00000000-0005-0000-0000-0000EB850000}"/>
    <cellStyle name="Normal 3 5 2 3 2 3 3 2 2" xfId="35259" xr:uid="{00000000-0005-0000-0000-0000EC850000}"/>
    <cellStyle name="Normal 3 5 2 3 2 3 3 3" xfId="35260" xr:uid="{00000000-0005-0000-0000-0000ED850000}"/>
    <cellStyle name="Normal 3 5 2 3 2 3 4" xfId="35261" xr:uid="{00000000-0005-0000-0000-0000EE850000}"/>
    <cellStyle name="Normal 3 5 2 3 2 3 4 2" xfId="35262" xr:uid="{00000000-0005-0000-0000-0000EF850000}"/>
    <cellStyle name="Normal 3 5 2 3 2 3 5" xfId="35263" xr:uid="{00000000-0005-0000-0000-0000F0850000}"/>
    <cellStyle name="Normal 3 5 2 3 2 4" xfId="35264" xr:uid="{00000000-0005-0000-0000-0000F1850000}"/>
    <cellStyle name="Normal 3 5 2 3 2 4 2" xfId="35265" xr:uid="{00000000-0005-0000-0000-0000F2850000}"/>
    <cellStyle name="Normal 3 5 2 3 2 4 2 2" xfId="35266" xr:uid="{00000000-0005-0000-0000-0000F3850000}"/>
    <cellStyle name="Normal 3 5 2 3 2 4 2 2 2" xfId="35267" xr:uid="{00000000-0005-0000-0000-0000F4850000}"/>
    <cellStyle name="Normal 3 5 2 3 2 4 2 3" xfId="35268" xr:uid="{00000000-0005-0000-0000-0000F5850000}"/>
    <cellStyle name="Normal 3 5 2 3 2 4 3" xfId="35269" xr:uid="{00000000-0005-0000-0000-0000F6850000}"/>
    <cellStyle name="Normal 3 5 2 3 2 4 3 2" xfId="35270" xr:uid="{00000000-0005-0000-0000-0000F7850000}"/>
    <cellStyle name="Normal 3 5 2 3 2 4 4" xfId="35271" xr:uid="{00000000-0005-0000-0000-0000F8850000}"/>
    <cellStyle name="Normal 3 5 2 3 2 5" xfId="35272" xr:uid="{00000000-0005-0000-0000-0000F9850000}"/>
    <cellStyle name="Normal 3 5 2 3 2 5 2" xfId="35273" xr:uid="{00000000-0005-0000-0000-0000FA850000}"/>
    <cellStyle name="Normal 3 5 2 3 2 5 2 2" xfId="35274" xr:uid="{00000000-0005-0000-0000-0000FB850000}"/>
    <cellStyle name="Normal 3 5 2 3 2 5 2 2 2" xfId="35275" xr:uid="{00000000-0005-0000-0000-0000FC850000}"/>
    <cellStyle name="Normal 3 5 2 3 2 5 2 3" xfId="35276" xr:uid="{00000000-0005-0000-0000-0000FD850000}"/>
    <cellStyle name="Normal 3 5 2 3 2 5 3" xfId="35277" xr:uid="{00000000-0005-0000-0000-0000FE850000}"/>
    <cellStyle name="Normal 3 5 2 3 2 5 3 2" xfId="35278" xr:uid="{00000000-0005-0000-0000-0000FF850000}"/>
    <cellStyle name="Normal 3 5 2 3 2 5 4" xfId="35279" xr:uid="{00000000-0005-0000-0000-000000860000}"/>
    <cellStyle name="Normal 3 5 2 3 2 6" xfId="35280" xr:uid="{00000000-0005-0000-0000-000001860000}"/>
    <cellStyle name="Normal 3 5 2 3 2 6 2" xfId="35281" xr:uid="{00000000-0005-0000-0000-000002860000}"/>
    <cellStyle name="Normal 3 5 2 3 2 6 2 2" xfId="35282" xr:uid="{00000000-0005-0000-0000-000003860000}"/>
    <cellStyle name="Normal 3 5 2 3 2 6 3" xfId="35283" xr:uid="{00000000-0005-0000-0000-000004860000}"/>
    <cellStyle name="Normal 3 5 2 3 2 7" xfId="35284" xr:uid="{00000000-0005-0000-0000-000005860000}"/>
    <cellStyle name="Normal 3 5 2 3 2 7 2" xfId="35285" xr:uid="{00000000-0005-0000-0000-000006860000}"/>
    <cellStyle name="Normal 3 5 2 3 2 8" xfId="35286" xr:uid="{00000000-0005-0000-0000-000007860000}"/>
    <cellStyle name="Normal 3 5 2 3 2 8 2" xfId="35287" xr:uid="{00000000-0005-0000-0000-000008860000}"/>
    <cellStyle name="Normal 3 5 2 3 2 9" xfId="35288" xr:uid="{00000000-0005-0000-0000-000009860000}"/>
    <cellStyle name="Normal 3 5 2 3 3" xfId="35289" xr:uid="{00000000-0005-0000-0000-00000A860000}"/>
    <cellStyle name="Normal 3 5 2 3 3 2" xfId="35290" xr:uid="{00000000-0005-0000-0000-00000B860000}"/>
    <cellStyle name="Normal 3 5 2 3 3 2 2" xfId="35291" xr:uid="{00000000-0005-0000-0000-00000C860000}"/>
    <cellStyle name="Normal 3 5 2 3 3 2 2 2" xfId="35292" xr:uid="{00000000-0005-0000-0000-00000D860000}"/>
    <cellStyle name="Normal 3 5 2 3 3 2 2 2 2" xfId="35293" xr:uid="{00000000-0005-0000-0000-00000E860000}"/>
    <cellStyle name="Normal 3 5 2 3 3 2 2 2 2 2" xfId="35294" xr:uid="{00000000-0005-0000-0000-00000F860000}"/>
    <cellStyle name="Normal 3 5 2 3 3 2 2 2 3" xfId="35295" xr:uid="{00000000-0005-0000-0000-000010860000}"/>
    <cellStyle name="Normal 3 5 2 3 3 2 2 3" xfId="35296" xr:uid="{00000000-0005-0000-0000-000011860000}"/>
    <cellStyle name="Normal 3 5 2 3 3 2 2 3 2" xfId="35297" xr:uid="{00000000-0005-0000-0000-000012860000}"/>
    <cellStyle name="Normal 3 5 2 3 3 2 2 4" xfId="35298" xr:uid="{00000000-0005-0000-0000-000013860000}"/>
    <cellStyle name="Normal 3 5 2 3 3 2 3" xfId="35299" xr:uid="{00000000-0005-0000-0000-000014860000}"/>
    <cellStyle name="Normal 3 5 2 3 3 2 3 2" xfId="35300" xr:uid="{00000000-0005-0000-0000-000015860000}"/>
    <cellStyle name="Normal 3 5 2 3 3 2 3 2 2" xfId="35301" xr:uid="{00000000-0005-0000-0000-000016860000}"/>
    <cellStyle name="Normal 3 5 2 3 3 2 3 3" xfId="35302" xr:uid="{00000000-0005-0000-0000-000017860000}"/>
    <cellStyle name="Normal 3 5 2 3 3 2 4" xfId="35303" xr:uid="{00000000-0005-0000-0000-000018860000}"/>
    <cellStyle name="Normal 3 5 2 3 3 2 4 2" xfId="35304" xr:uid="{00000000-0005-0000-0000-000019860000}"/>
    <cellStyle name="Normal 3 5 2 3 3 2 5" xfId="35305" xr:uid="{00000000-0005-0000-0000-00001A860000}"/>
    <cellStyle name="Normal 3 5 2 3 3 3" xfId="35306" xr:uid="{00000000-0005-0000-0000-00001B860000}"/>
    <cellStyle name="Normal 3 5 2 3 3 3 2" xfId="35307" xr:uid="{00000000-0005-0000-0000-00001C860000}"/>
    <cellStyle name="Normal 3 5 2 3 3 3 2 2" xfId="35308" xr:uid="{00000000-0005-0000-0000-00001D860000}"/>
    <cellStyle name="Normal 3 5 2 3 3 3 2 2 2" xfId="35309" xr:uid="{00000000-0005-0000-0000-00001E860000}"/>
    <cellStyle name="Normal 3 5 2 3 3 3 2 3" xfId="35310" xr:uid="{00000000-0005-0000-0000-00001F860000}"/>
    <cellStyle name="Normal 3 5 2 3 3 3 3" xfId="35311" xr:uid="{00000000-0005-0000-0000-000020860000}"/>
    <cellStyle name="Normal 3 5 2 3 3 3 3 2" xfId="35312" xr:uid="{00000000-0005-0000-0000-000021860000}"/>
    <cellStyle name="Normal 3 5 2 3 3 3 4" xfId="35313" xr:uid="{00000000-0005-0000-0000-000022860000}"/>
    <cellStyle name="Normal 3 5 2 3 3 4" xfId="35314" xr:uid="{00000000-0005-0000-0000-000023860000}"/>
    <cellStyle name="Normal 3 5 2 3 3 4 2" xfId="35315" xr:uid="{00000000-0005-0000-0000-000024860000}"/>
    <cellStyle name="Normal 3 5 2 3 3 4 2 2" xfId="35316" xr:uid="{00000000-0005-0000-0000-000025860000}"/>
    <cellStyle name="Normal 3 5 2 3 3 4 2 2 2" xfId="35317" xr:uid="{00000000-0005-0000-0000-000026860000}"/>
    <cellStyle name="Normal 3 5 2 3 3 4 2 3" xfId="35318" xr:uid="{00000000-0005-0000-0000-000027860000}"/>
    <cellStyle name="Normal 3 5 2 3 3 4 3" xfId="35319" xr:uid="{00000000-0005-0000-0000-000028860000}"/>
    <cellStyle name="Normal 3 5 2 3 3 4 3 2" xfId="35320" xr:uid="{00000000-0005-0000-0000-000029860000}"/>
    <cellStyle name="Normal 3 5 2 3 3 4 4" xfId="35321" xr:uid="{00000000-0005-0000-0000-00002A860000}"/>
    <cellStyle name="Normal 3 5 2 3 3 5" xfId="35322" xr:uid="{00000000-0005-0000-0000-00002B860000}"/>
    <cellStyle name="Normal 3 5 2 3 3 5 2" xfId="35323" xr:uid="{00000000-0005-0000-0000-00002C860000}"/>
    <cellStyle name="Normal 3 5 2 3 3 5 2 2" xfId="35324" xr:uid="{00000000-0005-0000-0000-00002D860000}"/>
    <cellStyle name="Normal 3 5 2 3 3 5 3" xfId="35325" xr:uid="{00000000-0005-0000-0000-00002E860000}"/>
    <cellStyle name="Normal 3 5 2 3 3 6" xfId="35326" xr:uid="{00000000-0005-0000-0000-00002F860000}"/>
    <cellStyle name="Normal 3 5 2 3 3 6 2" xfId="35327" xr:uid="{00000000-0005-0000-0000-000030860000}"/>
    <cellStyle name="Normal 3 5 2 3 3 7" xfId="35328" xr:uid="{00000000-0005-0000-0000-000031860000}"/>
    <cellStyle name="Normal 3 5 2 3 3 7 2" xfId="35329" xr:uid="{00000000-0005-0000-0000-000032860000}"/>
    <cellStyle name="Normal 3 5 2 3 3 8" xfId="35330" xr:uid="{00000000-0005-0000-0000-000033860000}"/>
    <cellStyle name="Normal 3 5 2 3 4" xfId="35331" xr:uid="{00000000-0005-0000-0000-000034860000}"/>
    <cellStyle name="Normal 3 5 2 3 4 2" xfId="35332" xr:uid="{00000000-0005-0000-0000-000035860000}"/>
    <cellStyle name="Normal 3 5 2 3 4 2 2" xfId="35333" xr:uid="{00000000-0005-0000-0000-000036860000}"/>
    <cellStyle name="Normal 3 5 2 3 4 2 2 2" xfId="35334" xr:uid="{00000000-0005-0000-0000-000037860000}"/>
    <cellStyle name="Normal 3 5 2 3 4 2 2 2 2" xfId="35335" xr:uid="{00000000-0005-0000-0000-000038860000}"/>
    <cellStyle name="Normal 3 5 2 3 4 2 2 3" xfId="35336" xr:uid="{00000000-0005-0000-0000-000039860000}"/>
    <cellStyle name="Normal 3 5 2 3 4 2 3" xfId="35337" xr:uid="{00000000-0005-0000-0000-00003A860000}"/>
    <cellStyle name="Normal 3 5 2 3 4 2 3 2" xfId="35338" xr:uid="{00000000-0005-0000-0000-00003B860000}"/>
    <cellStyle name="Normal 3 5 2 3 4 2 4" xfId="35339" xr:uid="{00000000-0005-0000-0000-00003C860000}"/>
    <cellStyle name="Normal 3 5 2 3 4 3" xfId="35340" xr:uid="{00000000-0005-0000-0000-00003D860000}"/>
    <cellStyle name="Normal 3 5 2 3 4 3 2" xfId="35341" xr:uid="{00000000-0005-0000-0000-00003E860000}"/>
    <cellStyle name="Normal 3 5 2 3 4 3 2 2" xfId="35342" xr:uid="{00000000-0005-0000-0000-00003F860000}"/>
    <cellStyle name="Normal 3 5 2 3 4 3 3" xfId="35343" xr:uid="{00000000-0005-0000-0000-000040860000}"/>
    <cellStyle name="Normal 3 5 2 3 4 4" xfId="35344" xr:uid="{00000000-0005-0000-0000-000041860000}"/>
    <cellStyle name="Normal 3 5 2 3 4 4 2" xfId="35345" xr:uid="{00000000-0005-0000-0000-000042860000}"/>
    <cellStyle name="Normal 3 5 2 3 4 5" xfId="35346" xr:uid="{00000000-0005-0000-0000-000043860000}"/>
    <cellStyle name="Normal 3 5 2 3 5" xfId="35347" xr:uid="{00000000-0005-0000-0000-000044860000}"/>
    <cellStyle name="Normal 3 5 2 3 5 2" xfId="35348" xr:uid="{00000000-0005-0000-0000-000045860000}"/>
    <cellStyle name="Normal 3 5 2 3 5 2 2" xfId="35349" xr:uid="{00000000-0005-0000-0000-000046860000}"/>
    <cellStyle name="Normal 3 5 2 3 5 2 2 2" xfId="35350" xr:uid="{00000000-0005-0000-0000-000047860000}"/>
    <cellStyle name="Normal 3 5 2 3 5 2 3" xfId="35351" xr:uid="{00000000-0005-0000-0000-000048860000}"/>
    <cellStyle name="Normal 3 5 2 3 5 3" xfId="35352" xr:uid="{00000000-0005-0000-0000-000049860000}"/>
    <cellStyle name="Normal 3 5 2 3 5 3 2" xfId="35353" xr:uid="{00000000-0005-0000-0000-00004A860000}"/>
    <cellStyle name="Normal 3 5 2 3 5 4" xfId="35354" xr:uid="{00000000-0005-0000-0000-00004B860000}"/>
    <cellStyle name="Normal 3 5 2 3 6" xfId="35355" xr:uid="{00000000-0005-0000-0000-00004C860000}"/>
    <cellStyle name="Normal 3 5 2 3 6 2" xfId="35356" xr:uid="{00000000-0005-0000-0000-00004D860000}"/>
    <cellStyle name="Normal 3 5 2 3 6 2 2" xfId="35357" xr:uid="{00000000-0005-0000-0000-00004E860000}"/>
    <cellStyle name="Normal 3 5 2 3 6 2 2 2" xfId="35358" xr:uid="{00000000-0005-0000-0000-00004F860000}"/>
    <cellStyle name="Normal 3 5 2 3 6 2 3" xfId="35359" xr:uid="{00000000-0005-0000-0000-000050860000}"/>
    <cellStyle name="Normal 3 5 2 3 6 3" xfId="35360" xr:uid="{00000000-0005-0000-0000-000051860000}"/>
    <cellStyle name="Normal 3 5 2 3 6 3 2" xfId="35361" xr:uid="{00000000-0005-0000-0000-000052860000}"/>
    <cellStyle name="Normal 3 5 2 3 6 4" xfId="35362" xr:uid="{00000000-0005-0000-0000-000053860000}"/>
    <cellStyle name="Normal 3 5 2 3 7" xfId="35363" xr:uid="{00000000-0005-0000-0000-000054860000}"/>
    <cellStyle name="Normal 3 5 2 3 7 2" xfId="35364" xr:uid="{00000000-0005-0000-0000-000055860000}"/>
    <cellStyle name="Normal 3 5 2 3 7 2 2" xfId="35365" xr:uid="{00000000-0005-0000-0000-000056860000}"/>
    <cellStyle name="Normal 3 5 2 3 7 3" xfId="35366" xr:uid="{00000000-0005-0000-0000-000057860000}"/>
    <cellStyle name="Normal 3 5 2 3 8" xfId="35367" xr:uid="{00000000-0005-0000-0000-000058860000}"/>
    <cellStyle name="Normal 3 5 2 3 8 2" xfId="35368" xr:uid="{00000000-0005-0000-0000-000059860000}"/>
    <cellStyle name="Normal 3 5 2 3 9" xfId="35369" xr:uid="{00000000-0005-0000-0000-00005A860000}"/>
    <cellStyle name="Normal 3 5 2 3 9 2" xfId="35370" xr:uid="{00000000-0005-0000-0000-00005B860000}"/>
    <cellStyle name="Normal 3 5 2 4" xfId="35371" xr:uid="{00000000-0005-0000-0000-00005C860000}"/>
    <cellStyle name="Normal 3 5 2 4 10" xfId="35372" xr:uid="{00000000-0005-0000-0000-00005D860000}"/>
    <cellStyle name="Normal 3 5 2 4 11" xfId="35373" xr:uid="{00000000-0005-0000-0000-00005E860000}"/>
    <cellStyle name="Normal 3 5 2 4 2" xfId="35374" xr:uid="{00000000-0005-0000-0000-00005F860000}"/>
    <cellStyle name="Normal 3 5 2 4 2 10" xfId="35375" xr:uid="{00000000-0005-0000-0000-000060860000}"/>
    <cellStyle name="Normal 3 5 2 4 2 2" xfId="35376" xr:uid="{00000000-0005-0000-0000-000061860000}"/>
    <cellStyle name="Normal 3 5 2 4 2 2 2" xfId="35377" xr:uid="{00000000-0005-0000-0000-000062860000}"/>
    <cellStyle name="Normal 3 5 2 4 2 2 2 2" xfId="35378" xr:uid="{00000000-0005-0000-0000-000063860000}"/>
    <cellStyle name="Normal 3 5 2 4 2 2 2 2 2" xfId="35379" xr:uid="{00000000-0005-0000-0000-000064860000}"/>
    <cellStyle name="Normal 3 5 2 4 2 2 2 2 2 2" xfId="35380" xr:uid="{00000000-0005-0000-0000-000065860000}"/>
    <cellStyle name="Normal 3 5 2 4 2 2 2 2 2 2 2" xfId="35381" xr:uid="{00000000-0005-0000-0000-000066860000}"/>
    <cellStyle name="Normal 3 5 2 4 2 2 2 2 2 3" xfId="35382" xr:uid="{00000000-0005-0000-0000-000067860000}"/>
    <cellStyle name="Normal 3 5 2 4 2 2 2 2 3" xfId="35383" xr:uid="{00000000-0005-0000-0000-000068860000}"/>
    <cellStyle name="Normal 3 5 2 4 2 2 2 2 3 2" xfId="35384" xr:uid="{00000000-0005-0000-0000-000069860000}"/>
    <cellStyle name="Normal 3 5 2 4 2 2 2 2 4" xfId="35385" xr:uid="{00000000-0005-0000-0000-00006A860000}"/>
    <cellStyle name="Normal 3 5 2 4 2 2 2 3" xfId="35386" xr:uid="{00000000-0005-0000-0000-00006B860000}"/>
    <cellStyle name="Normal 3 5 2 4 2 2 2 3 2" xfId="35387" xr:uid="{00000000-0005-0000-0000-00006C860000}"/>
    <cellStyle name="Normal 3 5 2 4 2 2 2 3 2 2" xfId="35388" xr:uid="{00000000-0005-0000-0000-00006D860000}"/>
    <cellStyle name="Normal 3 5 2 4 2 2 2 3 3" xfId="35389" xr:uid="{00000000-0005-0000-0000-00006E860000}"/>
    <cellStyle name="Normal 3 5 2 4 2 2 2 4" xfId="35390" xr:uid="{00000000-0005-0000-0000-00006F860000}"/>
    <cellStyle name="Normal 3 5 2 4 2 2 2 4 2" xfId="35391" xr:uid="{00000000-0005-0000-0000-000070860000}"/>
    <cellStyle name="Normal 3 5 2 4 2 2 2 5" xfId="35392" xr:uid="{00000000-0005-0000-0000-000071860000}"/>
    <cellStyle name="Normal 3 5 2 4 2 2 3" xfId="35393" xr:uid="{00000000-0005-0000-0000-000072860000}"/>
    <cellStyle name="Normal 3 5 2 4 2 2 3 2" xfId="35394" xr:uid="{00000000-0005-0000-0000-000073860000}"/>
    <cellStyle name="Normal 3 5 2 4 2 2 3 2 2" xfId="35395" xr:uid="{00000000-0005-0000-0000-000074860000}"/>
    <cellStyle name="Normal 3 5 2 4 2 2 3 2 2 2" xfId="35396" xr:uid="{00000000-0005-0000-0000-000075860000}"/>
    <cellStyle name="Normal 3 5 2 4 2 2 3 2 3" xfId="35397" xr:uid="{00000000-0005-0000-0000-000076860000}"/>
    <cellStyle name="Normal 3 5 2 4 2 2 3 3" xfId="35398" xr:uid="{00000000-0005-0000-0000-000077860000}"/>
    <cellStyle name="Normal 3 5 2 4 2 2 3 3 2" xfId="35399" xr:uid="{00000000-0005-0000-0000-000078860000}"/>
    <cellStyle name="Normal 3 5 2 4 2 2 3 4" xfId="35400" xr:uid="{00000000-0005-0000-0000-000079860000}"/>
    <cellStyle name="Normal 3 5 2 4 2 2 4" xfId="35401" xr:uid="{00000000-0005-0000-0000-00007A860000}"/>
    <cellStyle name="Normal 3 5 2 4 2 2 4 2" xfId="35402" xr:uid="{00000000-0005-0000-0000-00007B860000}"/>
    <cellStyle name="Normal 3 5 2 4 2 2 4 2 2" xfId="35403" xr:uid="{00000000-0005-0000-0000-00007C860000}"/>
    <cellStyle name="Normal 3 5 2 4 2 2 4 2 2 2" xfId="35404" xr:uid="{00000000-0005-0000-0000-00007D860000}"/>
    <cellStyle name="Normal 3 5 2 4 2 2 4 2 3" xfId="35405" xr:uid="{00000000-0005-0000-0000-00007E860000}"/>
    <cellStyle name="Normal 3 5 2 4 2 2 4 3" xfId="35406" xr:uid="{00000000-0005-0000-0000-00007F860000}"/>
    <cellStyle name="Normal 3 5 2 4 2 2 4 3 2" xfId="35407" xr:uid="{00000000-0005-0000-0000-000080860000}"/>
    <cellStyle name="Normal 3 5 2 4 2 2 4 4" xfId="35408" xr:uid="{00000000-0005-0000-0000-000081860000}"/>
    <cellStyle name="Normal 3 5 2 4 2 2 5" xfId="35409" xr:uid="{00000000-0005-0000-0000-000082860000}"/>
    <cellStyle name="Normal 3 5 2 4 2 2 5 2" xfId="35410" xr:uid="{00000000-0005-0000-0000-000083860000}"/>
    <cellStyle name="Normal 3 5 2 4 2 2 5 2 2" xfId="35411" xr:uid="{00000000-0005-0000-0000-000084860000}"/>
    <cellStyle name="Normal 3 5 2 4 2 2 5 3" xfId="35412" xr:uid="{00000000-0005-0000-0000-000085860000}"/>
    <cellStyle name="Normal 3 5 2 4 2 2 6" xfId="35413" xr:uid="{00000000-0005-0000-0000-000086860000}"/>
    <cellStyle name="Normal 3 5 2 4 2 2 6 2" xfId="35414" xr:uid="{00000000-0005-0000-0000-000087860000}"/>
    <cellStyle name="Normal 3 5 2 4 2 2 7" xfId="35415" xr:uid="{00000000-0005-0000-0000-000088860000}"/>
    <cellStyle name="Normal 3 5 2 4 2 2 7 2" xfId="35416" xr:uid="{00000000-0005-0000-0000-000089860000}"/>
    <cellStyle name="Normal 3 5 2 4 2 2 8" xfId="35417" xr:uid="{00000000-0005-0000-0000-00008A860000}"/>
    <cellStyle name="Normal 3 5 2 4 2 3" xfId="35418" xr:uid="{00000000-0005-0000-0000-00008B860000}"/>
    <cellStyle name="Normal 3 5 2 4 2 3 2" xfId="35419" xr:uid="{00000000-0005-0000-0000-00008C860000}"/>
    <cellStyle name="Normal 3 5 2 4 2 3 2 2" xfId="35420" xr:uid="{00000000-0005-0000-0000-00008D860000}"/>
    <cellStyle name="Normal 3 5 2 4 2 3 2 2 2" xfId="35421" xr:uid="{00000000-0005-0000-0000-00008E860000}"/>
    <cellStyle name="Normal 3 5 2 4 2 3 2 2 2 2" xfId="35422" xr:uid="{00000000-0005-0000-0000-00008F860000}"/>
    <cellStyle name="Normal 3 5 2 4 2 3 2 2 3" xfId="35423" xr:uid="{00000000-0005-0000-0000-000090860000}"/>
    <cellStyle name="Normal 3 5 2 4 2 3 2 3" xfId="35424" xr:uid="{00000000-0005-0000-0000-000091860000}"/>
    <cellStyle name="Normal 3 5 2 4 2 3 2 3 2" xfId="35425" xr:uid="{00000000-0005-0000-0000-000092860000}"/>
    <cellStyle name="Normal 3 5 2 4 2 3 2 4" xfId="35426" xr:uid="{00000000-0005-0000-0000-000093860000}"/>
    <cellStyle name="Normal 3 5 2 4 2 3 3" xfId="35427" xr:uid="{00000000-0005-0000-0000-000094860000}"/>
    <cellStyle name="Normal 3 5 2 4 2 3 3 2" xfId="35428" xr:uid="{00000000-0005-0000-0000-000095860000}"/>
    <cellStyle name="Normal 3 5 2 4 2 3 3 2 2" xfId="35429" xr:uid="{00000000-0005-0000-0000-000096860000}"/>
    <cellStyle name="Normal 3 5 2 4 2 3 3 3" xfId="35430" xr:uid="{00000000-0005-0000-0000-000097860000}"/>
    <cellStyle name="Normal 3 5 2 4 2 3 4" xfId="35431" xr:uid="{00000000-0005-0000-0000-000098860000}"/>
    <cellStyle name="Normal 3 5 2 4 2 3 4 2" xfId="35432" xr:uid="{00000000-0005-0000-0000-000099860000}"/>
    <cellStyle name="Normal 3 5 2 4 2 3 5" xfId="35433" xr:uid="{00000000-0005-0000-0000-00009A860000}"/>
    <cellStyle name="Normal 3 5 2 4 2 4" xfId="35434" xr:uid="{00000000-0005-0000-0000-00009B860000}"/>
    <cellStyle name="Normal 3 5 2 4 2 4 2" xfId="35435" xr:uid="{00000000-0005-0000-0000-00009C860000}"/>
    <cellStyle name="Normal 3 5 2 4 2 4 2 2" xfId="35436" xr:uid="{00000000-0005-0000-0000-00009D860000}"/>
    <cellStyle name="Normal 3 5 2 4 2 4 2 2 2" xfId="35437" xr:uid="{00000000-0005-0000-0000-00009E860000}"/>
    <cellStyle name="Normal 3 5 2 4 2 4 2 3" xfId="35438" xr:uid="{00000000-0005-0000-0000-00009F860000}"/>
    <cellStyle name="Normal 3 5 2 4 2 4 3" xfId="35439" xr:uid="{00000000-0005-0000-0000-0000A0860000}"/>
    <cellStyle name="Normal 3 5 2 4 2 4 3 2" xfId="35440" xr:uid="{00000000-0005-0000-0000-0000A1860000}"/>
    <cellStyle name="Normal 3 5 2 4 2 4 4" xfId="35441" xr:uid="{00000000-0005-0000-0000-0000A2860000}"/>
    <cellStyle name="Normal 3 5 2 4 2 5" xfId="35442" xr:uid="{00000000-0005-0000-0000-0000A3860000}"/>
    <cellStyle name="Normal 3 5 2 4 2 5 2" xfId="35443" xr:uid="{00000000-0005-0000-0000-0000A4860000}"/>
    <cellStyle name="Normal 3 5 2 4 2 5 2 2" xfId="35444" xr:uid="{00000000-0005-0000-0000-0000A5860000}"/>
    <cellStyle name="Normal 3 5 2 4 2 5 2 2 2" xfId="35445" xr:uid="{00000000-0005-0000-0000-0000A6860000}"/>
    <cellStyle name="Normal 3 5 2 4 2 5 2 3" xfId="35446" xr:uid="{00000000-0005-0000-0000-0000A7860000}"/>
    <cellStyle name="Normal 3 5 2 4 2 5 3" xfId="35447" xr:uid="{00000000-0005-0000-0000-0000A8860000}"/>
    <cellStyle name="Normal 3 5 2 4 2 5 3 2" xfId="35448" xr:uid="{00000000-0005-0000-0000-0000A9860000}"/>
    <cellStyle name="Normal 3 5 2 4 2 5 4" xfId="35449" xr:uid="{00000000-0005-0000-0000-0000AA860000}"/>
    <cellStyle name="Normal 3 5 2 4 2 6" xfId="35450" xr:uid="{00000000-0005-0000-0000-0000AB860000}"/>
    <cellStyle name="Normal 3 5 2 4 2 6 2" xfId="35451" xr:uid="{00000000-0005-0000-0000-0000AC860000}"/>
    <cellStyle name="Normal 3 5 2 4 2 6 2 2" xfId="35452" xr:uid="{00000000-0005-0000-0000-0000AD860000}"/>
    <cellStyle name="Normal 3 5 2 4 2 6 3" xfId="35453" xr:uid="{00000000-0005-0000-0000-0000AE860000}"/>
    <cellStyle name="Normal 3 5 2 4 2 7" xfId="35454" xr:uid="{00000000-0005-0000-0000-0000AF860000}"/>
    <cellStyle name="Normal 3 5 2 4 2 7 2" xfId="35455" xr:uid="{00000000-0005-0000-0000-0000B0860000}"/>
    <cellStyle name="Normal 3 5 2 4 2 8" xfId="35456" xr:uid="{00000000-0005-0000-0000-0000B1860000}"/>
    <cellStyle name="Normal 3 5 2 4 2 8 2" xfId="35457" xr:uid="{00000000-0005-0000-0000-0000B2860000}"/>
    <cellStyle name="Normal 3 5 2 4 2 9" xfId="35458" xr:uid="{00000000-0005-0000-0000-0000B3860000}"/>
    <cellStyle name="Normal 3 5 2 4 3" xfId="35459" xr:uid="{00000000-0005-0000-0000-0000B4860000}"/>
    <cellStyle name="Normal 3 5 2 4 3 2" xfId="35460" xr:uid="{00000000-0005-0000-0000-0000B5860000}"/>
    <cellStyle name="Normal 3 5 2 4 3 2 2" xfId="35461" xr:uid="{00000000-0005-0000-0000-0000B6860000}"/>
    <cellStyle name="Normal 3 5 2 4 3 2 2 2" xfId="35462" xr:uid="{00000000-0005-0000-0000-0000B7860000}"/>
    <cellStyle name="Normal 3 5 2 4 3 2 2 2 2" xfId="35463" xr:uid="{00000000-0005-0000-0000-0000B8860000}"/>
    <cellStyle name="Normal 3 5 2 4 3 2 2 2 2 2" xfId="35464" xr:uid="{00000000-0005-0000-0000-0000B9860000}"/>
    <cellStyle name="Normal 3 5 2 4 3 2 2 2 3" xfId="35465" xr:uid="{00000000-0005-0000-0000-0000BA860000}"/>
    <cellStyle name="Normal 3 5 2 4 3 2 2 3" xfId="35466" xr:uid="{00000000-0005-0000-0000-0000BB860000}"/>
    <cellStyle name="Normal 3 5 2 4 3 2 2 3 2" xfId="35467" xr:uid="{00000000-0005-0000-0000-0000BC860000}"/>
    <cellStyle name="Normal 3 5 2 4 3 2 2 4" xfId="35468" xr:uid="{00000000-0005-0000-0000-0000BD860000}"/>
    <cellStyle name="Normal 3 5 2 4 3 2 3" xfId="35469" xr:uid="{00000000-0005-0000-0000-0000BE860000}"/>
    <cellStyle name="Normal 3 5 2 4 3 2 3 2" xfId="35470" xr:uid="{00000000-0005-0000-0000-0000BF860000}"/>
    <cellStyle name="Normal 3 5 2 4 3 2 3 2 2" xfId="35471" xr:uid="{00000000-0005-0000-0000-0000C0860000}"/>
    <cellStyle name="Normal 3 5 2 4 3 2 3 3" xfId="35472" xr:uid="{00000000-0005-0000-0000-0000C1860000}"/>
    <cellStyle name="Normal 3 5 2 4 3 2 4" xfId="35473" xr:uid="{00000000-0005-0000-0000-0000C2860000}"/>
    <cellStyle name="Normal 3 5 2 4 3 2 4 2" xfId="35474" xr:uid="{00000000-0005-0000-0000-0000C3860000}"/>
    <cellStyle name="Normal 3 5 2 4 3 2 5" xfId="35475" xr:uid="{00000000-0005-0000-0000-0000C4860000}"/>
    <cellStyle name="Normal 3 5 2 4 3 3" xfId="35476" xr:uid="{00000000-0005-0000-0000-0000C5860000}"/>
    <cellStyle name="Normal 3 5 2 4 3 3 2" xfId="35477" xr:uid="{00000000-0005-0000-0000-0000C6860000}"/>
    <cellStyle name="Normal 3 5 2 4 3 3 2 2" xfId="35478" xr:uid="{00000000-0005-0000-0000-0000C7860000}"/>
    <cellStyle name="Normal 3 5 2 4 3 3 2 2 2" xfId="35479" xr:uid="{00000000-0005-0000-0000-0000C8860000}"/>
    <cellStyle name="Normal 3 5 2 4 3 3 2 3" xfId="35480" xr:uid="{00000000-0005-0000-0000-0000C9860000}"/>
    <cellStyle name="Normal 3 5 2 4 3 3 3" xfId="35481" xr:uid="{00000000-0005-0000-0000-0000CA860000}"/>
    <cellStyle name="Normal 3 5 2 4 3 3 3 2" xfId="35482" xr:uid="{00000000-0005-0000-0000-0000CB860000}"/>
    <cellStyle name="Normal 3 5 2 4 3 3 4" xfId="35483" xr:uid="{00000000-0005-0000-0000-0000CC860000}"/>
    <cellStyle name="Normal 3 5 2 4 3 4" xfId="35484" xr:uid="{00000000-0005-0000-0000-0000CD860000}"/>
    <cellStyle name="Normal 3 5 2 4 3 4 2" xfId="35485" xr:uid="{00000000-0005-0000-0000-0000CE860000}"/>
    <cellStyle name="Normal 3 5 2 4 3 4 2 2" xfId="35486" xr:uid="{00000000-0005-0000-0000-0000CF860000}"/>
    <cellStyle name="Normal 3 5 2 4 3 4 2 2 2" xfId="35487" xr:uid="{00000000-0005-0000-0000-0000D0860000}"/>
    <cellStyle name="Normal 3 5 2 4 3 4 2 3" xfId="35488" xr:uid="{00000000-0005-0000-0000-0000D1860000}"/>
    <cellStyle name="Normal 3 5 2 4 3 4 3" xfId="35489" xr:uid="{00000000-0005-0000-0000-0000D2860000}"/>
    <cellStyle name="Normal 3 5 2 4 3 4 3 2" xfId="35490" xr:uid="{00000000-0005-0000-0000-0000D3860000}"/>
    <cellStyle name="Normal 3 5 2 4 3 4 4" xfId="35491" xr:uid="{00000000-0005-0000-0000-0000D4860000}"/>
    <cellStyle name="Normal 3 5 2 4 3 5" xfId="35492" xr:uid="{00000000-0005-0000-0000-0000D5860000}"/>
    <cellStyle name="Normal 3 5 2 4 3 5 2" xfId="35493" xr:uid="{00000000-0005-0000-0000-0000D6860000}"/>
    <cellStyle name="Normal 3 5 2 4 3 5 2 2" xfId="35494" xr:uid="{00000000-0005-0000-0000-0000D7860000}"/>
    <cellStyle name="Normal 3 5 2 4 3 5 3" xfId="35495" xr:uid="{00000000-0005-0000-0000-0000D8860000}"/>
    <cellStyle name="Normal 3 5 2 4 3 6" xfId="35496" xr:uid="{00000000-0005-0000-0000-0000D9860000}"/>
    <cellStyle name="Normal 3 5 2 4 3 6 2" xfId="35497" xr:uid="{00000000-0005-0000-0000-0000DA860000}"/>
    <cellStyle name="Normal 3 5 2 4 3 7" xfId="35498" xr:uid="{00000000-0005-0000-0000-0000DB860000}"/>
    <cellStyle name="Normal 3 5 2 4 3 7 2" xfId="35499" xr:uid="{00000000-0005-0000-0000-0000DC860000}"/>
    <cellStyle name="Normal 3 5 2 4 3 8" xfId="35500" xr:uid="{00000000-0005-0000-0000-0000DD860000}"/>
    <cellStyle name="Normal 3 5 2 4 4" xfId="35501" xr:uid="{00000000-0005-0000-0000-0000DE860000}"/>
    <cellStyle name="Normal 3 5 2 4 4 2" xfId="35502" xr:uid="{00000000-0005-0000-0000-0000DF860000}"/>
    <cellStyle name="Normal 3 5 2 4 4 2 2" xfId="35503" xr:uid="{00000000-0005-0000-0000-0000E0860000}"/>
    <cellStyle name="Normal 3 5 2 4 4 2 2 2" xfId="35504" xr:uid="{00000000-0005-0000-0000-0000E1860000}"/>
    <cellStyle name="Normal 3 5 2 4 4 2 2 2 2" xfId="35505" xr:uid="{00000000-0005-0000-0000-0000E2860000}"/>
    <cellStyle name="Normal 3 5 2 4 4 2 2 3" xfId="35506" xr:uid="{00000000-0005-0000-0000-0000E3860000}"/>
    <cellStyle name="Normal 3 5 2 4 4 2 3" xfId="35507" xr:uid="{00000000-0005-0000-0000-0000E4860000}"/>
    <cellStyle name="Normal 3 5 2 4 4 2 3 2" xfId="35508" xr:uid="{00000000-0005-0000-0000-0000E5860000}"/>
    <cellStyle name="Normal 3 5 2 4 4 2 4" xfId="35509" xr:uid="{00000000-0005-0000-0000-0000E6860000}"/>
    <cellStyle name="Normal 3 5 2 4 4 3" xfId="35510" xr:uid="{00000000-0005-0000-0000-0000E7860000}"/>
    <cellStyle name="Normal 3 5 2 4 4 3 2" xfId="35511" xr:uid="{00000000-0005-0000-0000-0000E8860000}"/>
    <cellStyle name="Normal 3 5 2 4 4 3 2 2" xfId="35512" xr:uid="{00000000-0005-0000-0000-0000E9860000}"/>
    <cellStyle name="Normal 3 5 2 4 4 3 3" xfId="35513" xr:uid="{00000000-0005-0000-0000-0000EA860000}"/>
    <cellStyle name="Normal 3 5 2 4 4 4" xfId="35514" xr:uid="{00000000-0005-0000-0000-0000EB860000}"/>
    <cellStyle name="Normal 3 5 2 4 4 4 2" xfId="35515" xr:uid="{00000000-0005-0000-0000-0000EC860000}"/>
    <cellStyle name="Normal 3 5 2 4 4 5" xfId="35516" xr:uid="{00000000-0005-0000-0000-0000ED860000}"/>
    <cellStyle name="Normal 3 5 2 4 5" xfId="35517" xr:uid="{00000000-0005-0000-0000-0000EE860000}"/>
    <cellStyle name="Normal 3 5 2 4 5 2" xfId="35518" xr:uid="{00000000-0005-0000-0000-0000EF860000}"/>
    <cellStyle name="Normal 3 5 2 4 5 2 2" xfId="35519" xr:uid="{00000000-0005-0000-0000-0000F0860000}"/>
    <cellStyle name="Normal 3 5 2 4 5 2 2 2" xfId="35520" xr:uid="{00000000-0005-0000-0000-0000F1860000}"/>
    <cellStyle name="Normal 3 5 2 4 5 2 3" xfId="35521" xr:uid="{00000000-0005-0000-0000-0000F2860000}"/>
    <cellStyle name="Normal 3 5 2 4 5 3" xfId="35522" xr:uid="{00000000-0005-0000-0000-0000F3860000}"/>
    <cellStyle name="Normal 3 5 2 4 5 3 2" xfId="35523" xr:uid="{00000000-0005-0000-0000-0000F4860000}"/>
    <cellStyle name="Normal 3 5 2 4 5 4" xfId="35524" xr:uid="{00000000-0005-0000-0000-0000F5860000}"/>
    <cellStyle name="Normal 3 5 2 4 6" xfId="35525" xr:uid="{00000000-0005-0000-0000-0000F6860000}"/>
    <cellStyle name="Normal 3 5 2 4 6 2" xfId="35526" xr:uid="{00000000-0005-0000-0000-0000F7860000}"/>
    <cellStyle name="Normal 3 5 2 4 6 2 2" xfId="35527" xr:uid="{00000000-0005-0000-0000-0000F8860000}"/>
    <cellStyle name="Normal 3 5 2 4 6 2 2 2" xfId="35528" xr:uid="{00000000-0005-0000-0000-0000F9860000}"/>
    <cellStyle name="Normal 3 5 2 4 6 2 3" xfId="35529" xr:uid="{00000000-0005-0000-0000-0000FA860000}"/>
    <cellStyle name="Normal 3 5 2 4 6 3" xfId="35530" xr:uid="{00000000-0005-0000-0000-0000FB860000}"/>
    <cellStyle name="Normal 3 5 2 4 6 3 2" xfId="35531" xr:uid="{00000000-0005-0000-0000-0000FC860000}"/>
    <cellStyle name="Normal 3 5 2 4 6 4" xfId="35532" xr:uid="{00000000-0005-0000-0000-0000FD860000}"/>
    <cellStyle name="Normal 3 5 2 4 7" xfId="35533" xr:uid="{00000000-0005-0000-0000-0000FE860000}"/>
    <cellStyle name="Normal 3 5 2 4 7 2" xfId="35534" xr:uid="{00000000-0005-0000-0000-0000FF860000}"/>
    <cellStyle name="Normal 3 5 2 4 7 2 2" xfId="35535" xr:uid="{00000000-0005-0000-0000-000000870000}"/>
    <cellStyle name="Normal 3 5 2 4 7 3" xfId="35536" xr:uid="{00000000-0005-0000-0000-000001870000}"/>
    <cellStyle name="Normal 3 5 2 4 8" xfId="35537" xr:uid="{00000000-0005-0000-0000-000002870000}"/>
    <cellStyle name="Normal 3 5 2 4 8 2" xfId="35538" xr:uid="{00000000-0005-0000-0000-000003870000}"/>
    <cellStyle name="Normal 3 5 2 4 9" xfId="35539" xr:uid="{00000000-0005-0000-0000-000004870000}"/>
    <cellStyle name="Normal 3 5 2 4 9 2" xfId="35540" xr:uid="{00000000-0005-0000-0000-000005870000}"/>
    <cellStyle name="Normal 3 5 2 5" xfId="35541" xr:uid="{00000000-0005-0000-0000-000006870000}"/>
    <cellStyle name="Normal 3 5 2 5 10" xfId="35542" xr:uid="{00000000-0005-0000-0000-000007870000}"/>
    <cellStyle name="Normal 3 5 2 5 2" xfId="35543" xr:uid="{00000000-0005-0000-0000-000008870000}"/>
    <cellStyle name="Normal 3 5 2 5 2 2" xfId="35544" xr:uid="{00000000-0005-0000-0000-000009870000}"/>
    <cellStyle name="Normal 3 5 2 5 2 2 2" xfId="35545" xr:uid="{00000000-0005-0000-0000-00000A870000}"/>
    <cellStyle name="Normal 3 5 2 5 2 2 2 2" xfId="35546" xr:uid="{00000000-0005-0000-0000-00000B870000}"/>
    <cellStyle name="Normal 3 5 2 5 2 2 2 2 2" xfId="35547" xr:uid="{00000000-0005-0000-0000-00000C870000}"/>
    <cellStyle name="Normal 3 5 2 5 2 2 2 2 2 2" xfId="35548" xr:uid="{00000000-0005-0000-0000-00000D870000}"/>
    <cellStyle name="Normal 3 5 2 5 2 2 2 2 3" xfId="35549" xr:uid="{00000000-0005-0000-0000-00000E870000}"/>
    <cellStyle name="Normal 3 5 2 5 2 2 2 3" xfId="35550" xr:uid="{00000000-0005-0000-0000-00000F870000}"/>
    <cellStyle name="Normal 3 5 2 5 2 2 2 3 2" xfId="35551" xr:uid="{00000000-0005-0000-0000-000010870000}"/>
    <cellStyle name="Normal 3 5 2 5 2 2 2 4" xfId="35552" xr:uid="{00000000-0005-0000-0000-000011870000}"/>
    <cellStyle name="Normal 3 5 2 5 2 2 3" xfId="35553" xr:uid="{00000000-0005-0000-0000-000012870000}"/>
    <cellStyle name="Normal 3 5 2 5 2 2 3 2" xfId="35554" xr:uid="{00000000-0005-0000-0000-000013870000}"/>
    <cellStyle name="Normal 3 5 2 5 2 2 3 2 2" xfId="35555" xr:uid="{00000000-0005-0000-0000-000014870000}"/>
    <cellStyle name="Normal 3 5 2 5 2 2 3 3" xfId="35556" xr:uid="{00000000-0005-0000-0000-000015870000}"/>
    <cellStyle name="Normal 3 5 2 5 2 2 4" xfId="35557" xr:uid="{00000000-0005-0000-0000-000016870000}"/>
    <cellStyle name="Normal 3 5 2 5 2 2 4 2" xfId="35558" xr:uid="{00000000-0005-0000-0000-000017870000}"/>
    <cellStyle name="Normal 3 5 2 5 2 2 5" xfId="35559" xr:uid="{00000000-0005-0000-0000-000018870000}"/>
    <cellStyle name="Normal 3 5 2 5 2 3" xfId="35560" xr:uid="{00000000-0005-0000-0000-000019870000}"/>
    <cellStyle name="Normal 3 5 2 5 2 3 2" xfId="35561" xr:uid="{00000000-0005-0000-0000-00001A870000}"/>
    <cellStyle name="Normal 3 5 2 5 2 3 2 2" xfId="35562" xr:uid="{00000000-0005-0000-0000-00001B870000}"/>
    <cellStyle name="Normal 3 5 2 5 2 3 2 2 2" xfId="35563" xr:uid="{00000000-0005-0000-0000-00001C870000}"/>
    <cellStyle name="Normal 3 5 2 5 2 3 2 3" xfId="35564" xr:uid="{00000000-0005-0000-0000-00001D870000}"/>
    <cellStyle name="Normal 3 5 2 5 2 3 3" xfId="35565" xr:uid="{00000000-0005-0000-0000-00001E870000}"/>
    <cellStyle name="Normal 3 5 2 5 2 3 3 2" xfId="35566" xr:uid="{00000000-0005-0000-0000-00001F870000}"/>
    <cellStyle name="Normal 3 5 2 5 2 3 4" xfId="35567" xr:uid="{00000000-0005-0000-0000-000020870000}"/>
    <cellStyle name="Normal 3 5 2 5 2 4" xfId="35568" xr:uid="{00000000-0005-0000-0000-000021870000}"/>
    <cellStyle name="Normal 3 5 2 5 2 4 2" xfId="35569" xr:uid="{00000000-0005-0000-0000-000022870000}"/>
    <cellStyle name="Normal 3 5 2 5 2 4 2 2" xfId="35570" xr:uid="{00000000-0005-0000-0000-000023870000}"/>
    <cellStyle name="Normal 3 5 2 5 2 4 2 2 2" xfId="35571" xr:uid="{00000000-0005-0000-0000-000024870000}"/>
    <cellStyle name="Normal 3 5 2 5 2 4 2 3" xfId="35572" xr:uid="{00000000-0005-0000-0000-000025870000}"/>
    <cellStyle name="Normal 3 5 2 5 2 4 3" xfId="35573" xr:uid="{00000000-0005-0000-0000-000026870000}"/>
    <cellStyle name="Normal 3 5 2 5 2 4 3 2" xfId="35574" xr:uid="{00000000-0005-0000-0000-000027870000}"/>
    <cellStyle name="Normal 3 5 2 5 2 4 4" xfId="35575" xr:uid="{00000000-0005-0000-0000-000028870000}"/>
    <cellStyle name="Normal 3 5 2 5 2 5" xfId="35576" xr:uid="{00000000-0005-0000-0000-000029870000}"/>
    <cellStyle name="Normal 3 5 2 5 2 5 2" xfId="35577" xr:uid="{00000000-0005-0000-0000-00002A870000}"/>
    <cellStyle name="Normal 3 5 2 5 2 5 2 2" xfId="35578" xr:uid="{00000000-0005-0000-0000-00002B870000}"/>
    <cellStyle name="Normal 3 5 2 5 2 5 3" xfId="35579" xr:uid="{00000000-0005-0000-0000-00002C870000}"/>
    <cellStyle name="Normal 3 5 2 5 2 6" xfId="35580" xr:uid="{00000000-0005-0000-0000-00002D870000}"/>
    <cellStyle name="Normal 3 5 2 5 2 6 2" xfId="35581" xr:uid="{00000000-0005-0000-0000-00002E870000}"/>
    <cellStyle name="Normal 3 5 2 5 2 7" xfId="35582" xr:uid="{00000000-0005-0000-0000-00002F870000}"/>
    <cellStyle name="Normal 3 5 2 5 2 7 2" xfId="35583" xr:uid="{00000000-0005-0000-0000-000030870000}"/>
    <cellStyle name="Normal 3 5 2 5 2 8" xfId="35584" xr:uid="{00000000-0005-0000-0000-000031870000}"/>
    <cellStyle name="Normal 3 5 2 5 3" xfId="35585" xr:uid="{00000000-0005-0000-0000-000032870000}"/>
    <cellStyle name="Normal 3 5 2 5 3 2" xfId="35586" xr:uid="{00000000-0005-0000-0000-000033870000}"/>
    <cellStyle name="Normal 3 5 2 5 3 2 2" xfId="35587" xr:uid="{00000000-0005-0000-0000-000034870000}"/>
    <cellStyle name="Normal 3 5 2 5 3 2 2 2" xfId="35588" xr:uid="{00000000-0005-0000-0000-000035870000}"/>
    <cellStyle name="Normal 3 5 2 5 3 2 2 2 2" xfId="35589" xr:uid="{00000000-0005-0000-0000-000036870000}"/>
    <cellStyle name="Normal 3 5 2 5 3 2 2 3" xfId="35590" xr:uid="{00000000-0005-0000-0000-000037870000}"/>
    <cellStyle name="Normal 3 5 2 5 3 2 3" xfId="35591" xr:uid="{00000000-0005-0000-0000-000038870000}"/>
    <cellStyle name="Normal 3 5 2 5 3 2 3 2" xfId="35592" xr:uid="{00000000-0005-0000-0000-000039870000}"/>
    <cellStyle name="Normal 3 5 2 5 3 2 4" xfId="35593" xr:uid="{00000000-0005-0000-0000-00003A870000}"/>
    <cellStyle name="Normal 3 5 2 5 3 3" xfId="35594" xr:uid="{00000000-0005-0000-0000-00003B870000}"/>
    <cellStyle name="Normal 3 5 2 5 3 3 2" xfId="35595" xr:uid="{00000000-0005-0000-0000-00003C870000}"/>
    <cellStyle name="Normal 3 5 2 5 3 3 2 2" xfId="35596" xr:uid="{00000000-0005-0000-0000-00003D870000}"/>
    <cellStyle name="Normal 3 5 2 5 3 3 3" xfId="35597" xr:uid="{00000000-0005-0000-0000-00003E870000}"/>
    <cellStyle name="Normal 3 5 2 5 3 4" xfId="35598" xr:uid="{00000000-0005-0000-0000-00003F870000}"/>
    <cellStyle name="Normal 3 5 2 5 3 4 2" xfId="35599" xr:uid="{00000000-0005-0000-0000-000040870000}"/>
    <cellStyle name="Normal 3 5 2 5 3 5" xfId="35600" xr:uid="{00000000-0005-0000-0000-000041870000}"/>
    <cellStyle name="Normal 3 5 2 5 4" xfId="35601" xr:uid="{00000000-0005-0000-0000-000042870000}"/>
    <cellStyle name="Normal 3 5 2 5 4 2" xfId="35602" xr:uid="{00000000-0005-0000-0000-000043870000}"/>
    <cellStyle name="Normal 3 5 2 5 4 2 2" xfId="35603" xr:uid="{00000000-0005-0000-0000-000044870000}"/>
    <cellStyle name="Normal 3 5 2 5 4 2 2 2" xfId="35604" xr:uid="{00000000-0005-0000-0000-000045870000}"/>
    <cellStyle name="Normal 3 5 2 5 4 2 3" xfId="35605" xr:uid="{00000000-0005-0000-0000-000046870000}"/>
    <cellStyle name="Normal 3 5 2 5 4 3" xfId="35606" xr:uid="{00000000-0005-0000-0000-000047870000}"/>
    <cellStyle name="Normal 3 5 2 5 4 3 2" xfId="35607" xr:uid="{00000000-0005-0000-0000-000048870000}"/>
    <cellStyle name="Normal 3 5 2 5 4 4" xfId="35608" xr:uid="{00000000-0005-0000-0000-000049870000}"/>
    <cellStyle name="Normal 3 5 2 5 5" xfId="35609" xr:uid="{00000000-0005-0000-0000-00004A870000}"/>
    <cellStyle name="Normal 3 5 2 5 5 2" xfId="35610" xr:uid="{00000000-0005-0000-0000-00004B870000}"/>
    <cellStyle name="Normal 3 5 2 5 5 2 2" xfId="35611" xr:uid="{00000000-0005-0000-0000-00004C870000}"/>
    <cellStyle name="Normal 3 5 2 5 5 2 2 2" xfId="35612" xr:uid="{00000000-0005-0000-0000-00004D870000}"/>
    <cellStyle name="Normal 3 5 2 5 5 2 3" xfId="35613" xr:uid="{00000000-0005-0000-0000-00004E870000}"/>
    <cellStyle name="Normal 3 5 2 5 5 3" xfId="35614" xr:uid="{00000000-0005-0000-0000-00004F870000}"/>
    <cellStyle name="Normal 3 5 2 5 5 3 2" xfId="35615" xr:uid="{00000000-0005-0000-0000-000050870000}"/>
    <cellStyle name="Normal 3 5 2 5 5 4" xfId="35616" xr:uid="{00000000-0005-0000-0000-000051870000}"/>
    <cellStyle name="Normal 3 5 2 5 6" xfId="35617" xr:uid="{00000000-0005-0000-0000-000052870000}"/>
    <cellStyle name="Normal 3 5 2 5 6 2" xfId="35618" xr:uid="{00000000-0005-0000-0000-000053870000}"/>
    <cellStyle name="Normal 3 5 2 5 6 2 2" xfId="35619" xr:uid="{00000000-0005-0000-0000-000054870000}"/>
    <cellStyle name="Normal 3 5 2 5 6 3" xfId="35620" xr:uid="{00000000-0005-0000-0000-000055870000}"/>
    <cellStyle name="Normal 3 5 2 5 7" xfId="35621" xr:uid="{00000000-0005-0000-0000-000056870000}"/>
    <cellStyle name="Normal 3 5 2 5 7 2" xfId="35622" xr:uid="{00000000-0005-0000-0000-000057870000}"/>
    <cellStyle name="Normal 3 5 2 5 8" xfId="35623" xr:uid="{00000000-0005-0000-0000-000058870000}"/>
    <cellStyle name="Normal 3 5 2 5 8 2" xfId="35624" xr:uid="{00000000-0005-0000-0000-000059870000}"/>
    <cellStyle name="Normal 3 5 2 5 9" xfId="35625" xr:uid="{00000000-0005-0000-0000-00005A870000}"/>
    <cellStyle name="Normal 3 5 2 6" xfId="35626" xr:uid="{00000000-0005-0000-0000-00005B870000}"/>
    <cellStyle name="Normal 3 5 2 6 2" xfId="35627" xr:uid="{00000000-0005-0000-0000-00005C870000}"/>
    <cellStyle name="Normal 3 5 2 6 2 2" xfId="35628" xr:uid="{00000000-0005-0000-0000-00005D870000}"/>
    <cellStyle name="Normal 3 5 2 6 2 2 2" xfId="35629" xr:uid="{00000000-0005-0000-0000-00005E870000}"/>
    <cellStyle name="Normal 3 5 2 6 2 2 2 2" xfId="35630" xr:uid="{00000000-0005-0000-0000-00005F870000}"/>
    <cellStyle name="Normal 3 5 2 6 2 2 2 2 2" xfId="35631" xr:uid="{00000000-0005-0000-0000-000060870000}"/>
    <cellStyle name="Normal 3 5 2 6 2 2 2 3" xfId="35632" xr:uid="{00000000-0005-0000-0000-000061870000}"/>
    <cellStyle name="Normal 3 5 2 6 2 2 3" xfId="35633" xr:uid="{00000000-0005-0000-0000-000062870000}"/>
    <cellStyle name="Normal 3 5 2 6 2 2 3 2" xfId="35634" xr:uid="{00000000-0005-0000-0000-000063870000}"/>
    <cellStyle name="Normal 3 5 2 6 2 2 4" xfId="35635" xr:uid="{00000000-0005-0000-0000-000064870000}"/>
    <cellStyle name="Normal 3 5 2 6 2 3" xfId="35636" xr:uid="{00000000-0005-0000-0000-000065870000}"/>
    <cellStyle name="Normal 3 5 2 6 2 3 2" xfId="35637" xr:uid="{00000000-0005-0000-0000-000066870000}"/>
    <cellStyle name="Normal 3 5 2 6 2 3 2 2" xfId="35638" xr:uid="{00000000-0005-0000-0000-000067870000}"/>
    <cellStyle name="Normal 3 5 2 6 2 3 3" xfId="35639" xr:uid="{00000000-0005-0000-0000-000068870000}"/>
    <cellStyle name="Normal 3 5 2 6 2 4" xfId="35640" xr:uid="{00000000-0005-0000-0000-000069870000}"/>
    <cellStyle name="Normal 3 5 2 6 2 4 2" xfId="35641" xr:uid="{00000000-0005-0000-0000-00006A870000}"/>
    <cellStyle name="Normal 3 5 2 6 2 5" xfId="35642" xr:uid="{00000000-0005-0000-0000-00006B870000}"/>
    <cellStyle name="Normal 3 5 2 6 3" xfId="35643" xr:uid="{00000000-0005-0000-0000-00006C870000}"/>
    <cellStyle name="Normal 3 5 2 6 3 2" xfId="35644" xr:uid="{00000000-0005-0000-0000-00006D870000}"/>
    <cellStyle name="Normal 3 5 2 6 3 2 2" xfId="35645" xr:uid="{00000000-0005-0000-0000-00006E870000}"/>
    <cellStyle name="Normal 3 5 2 6 3 2 2 2" xfId="35646" xr:uid="{00000000-0005-0000-0000-00006F870000}"/>
    <cellStyle name="Normal 3 5 2 6 3 2 3" xfId="35647" xr:uid="{00000000-0005-0000-0000-000070870000}"/>
    <cellStyle name="Normal 3 5 2 6 3 3" xfId="35648" xr:uid="{00000000-0005-0000-0000-000071870000}"/>
    <cellStyle name="Normal 3 5 2 6 3 3 2" xfId="35649" xr:uid="{00000000-0005-0000-0000-000072870000}"/>
    <cellStyle name="Normal 3 5 2 6 3 4" xfId="35650" xr:uid="{00000000-0005-0000-0000-000073870000}"/>
    <cellStyle name="Normal 3 5 2 6 4" xfId="35651" xr:uid="{00000000-0005-0000-0000-000074870000}"/>
    <cellStyle name="Normal 3 5 2 6 4 2" xfId="35652" xr:uid="{00000000-0005-0000-0000-000075870000}"/>
    <cellStyle name="Normal 3 5 2 6 4 2 2" xfId="35653" xr:uid="{00000000-0005-0000-0000-000076870000}"/>
    <cellStyle name="Normal 3 5 2 6 4 2 2 2" xfId="35654" xr:uid="{00000000-0005-0000-0000-000077870000}"/>
    <cellStyle name="Normal 3 5 2 6 4 2 3" xfId="35655" xr:uid="{00000000-0005-0000-0000-000078870000}"/>
    <cellStyle name="Normal 3 5 2 6 4 3" xfId="35656" xr:uid="{00000000-0005-0000-0000-000079870000}"/>
    <cellStyle name="Normal 3 5 2 6 4 3 2" xfId="35657" xr:uid="{00000000-0005-0000-0000-00007A870000}"/>
    <cellStyle name="Normal 3 5 2 6 4 4" xfId="35658" xr:uid="{00000000-0005-0000-0000-00007B870000}"/>
    <cellStyle name="Normal 3 5 2 6 5" xfId="35659" xr:uid="{00000000-0005-0000-0000-00007C870000}"/>
    <cellStyle name="Normal 3 5 2 6 5 2" xfId="35660" xr:uid="{00000000-0005-0000-0000-00007D870000}"/>
    <cellStyle name="Normal 3 5 2 6 5 2 2" xfId="35661" xr:uid="{00000000-0005-0000-0000-00007E870000}"/>
    <cellStyle name="Normal 3 5 2 6 5 3" xfId="35662" xr:uid="{00000000-0005-0000-0000-00007F870000}"/>
    <cellStyle name="Normal 3 5 2 6 6" xfId="35663" xr:uid="{00000000-0005-0000-0000-000080870000}"/>
    <cellStyle name="Normal 3 5 2 6 6 2" xfId="35664" xr:uid="{00000000-0005-0000-0000-000081870000}"/>
    <cellStyle name="Normal 3 5 2 6 7" xfId="35665" xr:uid="{00000000-0005-0000-0000-000082870000}"/>
    <cellStyle name="Normal 3 5 2 6 7 2" xfId="35666" xr:uid="{00000000-0005-0000-0000-000083870000}"/>
    <cellStyle name="Normal 3 5 2 6 8" xfId="35667" xr:uid="{00000000-0005-0000-0000-000084870000}"/>
    <cellStyle name="Normal 3 5 2 7" xfId="35668" xr:uid="{00000000-0005-0000-0000-000085870000}"/>
    <cellStyle name="Normal 3 5 2 7 2" xfId="35669" xr:uid="{00000000-0005-0000-0000-000086870000}"/>
    <cellStyle name="Normal 3 5 2 7 2 2" xfId="35670" xr:uid="{00000000-0005-0000-0000-000087870000}"/>
    <cellStyle name="Normal 3 5 2 7 2 2 2" xfId="35671" xr:uid="{00000000-0005-0000-0000-000088870000}"/>
    <cellStyle name="Normal 3 5 2 7 2 2 2 2" xfId="35672" xr:uid="{00000000-0005-0000-0000-000089870000}"/>
    <cellStyle name="Normal 3 5 2 7 2 2 2 2 2" xfId="35673" xr:uid="{00000000-0005-0000-0000-00008A870000}"/>
    <cellStyle name="Normal 3 5 2 7 2 2 2 3" xfId="35674" xr:uid="{00000000-0005-0000-0000-00008B870000}"/>
    <cellStyle name="Normal 3 5 2 7 2 2 3" xfId="35675" xr:uid="{00000000-0005-0000-0000-00008C870000}"/>
    <cellStyle name="Normal 3 5 2 7 2 2 3 2" xfId="35676" xr:uid="{00000000-0005-0000-0000-00008D870000}"/>
    <cellStyle name="Normal 3 5 2 7 2 2 4" xfId="35677" xr:uid="{00000000-0005-0000-0000-00008E870000}"/>
    <cellStyle name="Normal 3 5 2 7 2 3" xfId="35678" xr:uid="{00000000-0005-0000-0000-00008F870000}"/>
    <cellStyle name="Normal 3 5 2 7 2 3 2" xfId="35679" xr:uid="{00000000-0005-0000-0000-000090870000}"/>
    <cellStyle name="Normal 3 5 2 7 2 3 2 2" xfId="35680" xr:uid="{00000000-0005-0000-0000-000091870000}"/>
    <cellStyle name="Normal 3 5 2 7 2 3 3" xfId="35681" xr:uid="{00000000-0005-0000-0000-000092870000}"/>
    <cellStyle name="Normal 3 5 2 7 2 4" xfId="35682" xr:uid="{00000000-0005-0000-0000-000093870000}"/>
    <cellStyle name="Normal 3 5 2 7 2 4 2" xfId="35683" xr:uid="{00000000-0005-0000-0000-000094870000}"/>
    <cellStyle name="Normal 3 5 2 7 2 5" xfId="35684" xr:uid="{00000000-0005-0000-0000-000095870000}"/>
    <cellStyle name="Normal 3 5 2 7 3" xfId="35685" xr:uid="{00000000-0005-0000-0000-000096870000}"/>
    <cellStyle name="Normal 3 5 2 7 3 2" xfId="35686" xr:uid="{00000000-0005-0000-0000-000097870000}"/>
    <cellStyle name="Normal 3 5 2 7 3 2 2" xfId="35687" xr:uid="{00000000-0005-0000-0000-000098870000}"/>
    <cellStyle name="Normal 3 5 2 7 3 2 2 2" xfId="35688" xr:uid="{00000000-0005-0000-0000-000099870000}"/>
    <cellStyle name="Normal 3 5 2 7 3 2 3" xfId="35689" xr:uid="{00000000-0005-0000-0000-00009A870000}"/>
    <cellStyle name="Normal 3 5 2 7 3 3" xfId="35690" xr:uid="{00000000-0005-0000-0000-00009B870000}"/>
    <cellStyle name="Normal 3 5 2 7 3 3 2" xfId="35691" xr:uid="{00000000-0005-0000-0000-00009C870000}"/>
    <cellStyle name="Normal 3 5 2 7 3 4" xfId="35692" xr:uid="{00000000-0005-0000-0000-00009D870000}"/>
    <cellStyle name="Normal 3 5 2 7 4" xfId="35693" xr:uid="{00000000-0005-0000-0000-00009E870000}"/>
    <cellStyle name="Normal 3 5 2 7 4 2" xfId="35694" xr:uid="{00000000-0005-0000-0000-00009F870000}"/>
    <cellStyle name="Normal 3 5 2 7 4 2 2" xfId="35695" xr:uid="{00000000-0005-0000-0000-0000A0870000}"/>
    <cellStyle name="Normal 3 5 2 7 4 3" xfId="35696" xr:uid="{00000000-0005-0000-0000-0000A1870000}"/>
    <cellStyle name="Normal 3 5 2 7 5" xfId="35697" xr:uid="{00000000-0005-0000-0000-0000A2870000}"/>
    <cellStyle name="Normal 3 5 2 7 5 2" xfId="35698" xr:uid="{00000000-0005-0000-0000-0000A3870000}"/>
    <cellStyle name="Normal 3 5 2 7 6" xfId="35699" xr:uid="{00000000-0005-0000-0000-0000A4870000}"/>
    <cellStyle name="Normal 3 5 2 8" xfId="35700" xr:uid="{00000000-0005-0000-0000-0000A5870000}"/>
    <cellStyle name="Normal 3 5 2 8 2" xfId="35701" xr:uid="{00000000-0005-0000-0000-0000A6870000}"/>
    <cellStyle name="Normal 3 5 2 8 2 2" xfId="35702" xr:uid="{00000000-0005-0000-0000-0000A7870000}"/>
    <cellStyle name="Normal 3 5 2 8 2 2 2" xfId="35703" xr:uid="{00000000-0005-0000-0000-0000A8870000}"/>
    <cellStyle name="Normal 3 5 2 8 2 2 2 2" xfId="35704" xr:uid="{00000000-0005-0000-0000-0000A9870000}"/>
    <cellStyle name="Normal 3 5 2 8 2 2 2 2 2" xfId="35705" xr:uid="{00000000-0005-0000-0000-0000AA870000}"/>
    <cellStyle name="Normal 3 5 2 8 2 2 2 3" xfId="35706" xr:uid="{00000000-0005-0000-0000-0000AB870000}"/>
    <cellStyle name="Normal 3 5 2 8 2 2 3" xfId="35707" xr:uid="{00000000-0005-0000-0000-0000AC870000}"/>
    <cellStyle name="Normal 3 5 2 8 2 2 3 2" xfId="35708" xr:uid="{00000000-0005-0000-0000-0000AD870000}"/>
    <cellStyle name="Normal 3 5 2 8 2 2 4" xfId="35709" xr:uid="{00000000-0005-0000-0000-0000AE870000}"/>
    <cellStyle name="Normal 3 5 2 8 2 3" xfId="35710" xr:uid="{00000000-0005-0000-0000-0000AF870000}"/>
    <cellStyle name="Normal 3 5 2 8 2 3 2" xfId="35711" xr:uid="{00000000-0005-0000-0000-0000B0870000}"/>
    <cellStyle name="Normal 3 5 2 8 2 3 2 2" xfId="35712" xr:uid="{00000000-0005-0000-0000-0000B1870000}"/>
    <cellStyle name="Normal 3 5 2 8 2 3 3" xfId="35713" xr:uid="{00000000-0005-0000-0000-0000B2870000}"/>
    <cellStyle name="Normal 3 5 2 8 2 4" xfId="35714" xr:uid="{00000000-0005-0000-0000-0000B3870000}"/>
    <cellStyle name="Normal 3 5 2 8 2 4 2" xfId="35715" xr:uid="{00000000-0005-0000-0000-0000B4870000}"/>
    <cellStyle name="Normal 3 5 2 8 2 5" xfId="35716" xr:uid="{00000000-0005-0000-0000-0000B5870000}"/>
    <cellStyle name="Normal 3 5 2 8 3" xfId="35717" xr:uid="{00000000-0005-0000-0000-0000B6870000}"/>
    <cellStyle name="Normal 3 5 2 8 3 2" xfId="35718" xr:uid="{00000000-0005-0000-0000-0000B7870000}"/>
    <cellStyle name="Normal 3 5 2 8 3 2 2" xfId="35719" xr:uid="{00000000-0005-0000-0000-0000B8870000}"/>
    <cellStyle name="Normal 3 5 2 8 3 2 2 2" xfId="35720" xr:uid="{00000000-0005-0000-0000-0000B9870000}"/>
    <cellStyle name="Normal 3 5 2 8 3 2 3" xfId="35721" xr:uid="{00000000-0005-0000-0000-0000BA870000}"/>
    <cellStyle name="Normal 3 5 2 8 3 3" xfId="35722" xr:uid="{00000000-0005-0000-0000-0000BB870000}"/>
    <cellStyle name="Normal 3 5 2 8 3 3 2" xfId="35723" xr:uid="{00000000-0005-0000-0000-0000BC870000}"/>
    <cellStyle name="Normal 3 5 2 8 3 4" xfId="35724" xr:uid="{00000000-0005-0000-0000-0000BD870000}"/>
    <cellStyle name="Normal 3 5 2 8 4" xfId="35725" xr:uid="{00000000-0005-0000-0000-0000BE870000}"/>
    <cellStyle name="Normal 3 5 2 8 4 2" xfId="35726" xr:uid="{00000000-0005-0000-0000-0000BF870000}"/>
    <cellStyle name="Normal 3 5 2 8 4 2 2" xfId="35727" xr:uid="{00000000-0005-0000-0000-0000C0870000}"/>
    <cellStyle name="Normal 3 5 2 8 4 3" xfId="35728" xr:uid="{00000000-0005-0000-0000-0000C1870000}"/>
    <cellStyle name="Normal 3 5 2 8 5" xfId="35729" xr:uid="{00000000-0005-0000-0000-0000C2870000}"/>
    <cellStyle name="Normal 3 5 2 8 5 2" xfId="35730" xr:uid="{00000000-0005-0000-0000-0000C3870000}"/>
    <cellStyle name="Normal 3 5 2 8 6" xfId="35731" xr:uid="{00000000-0005-0000-0000-0000C4870000}"/>
    <cellStyle name="Normal 3 5 2 9" xfId="35732" xr:uid="{00000000-0005-0000-0000-0000C5870000}"/>
    <cellStyle name="Normal 3 5 2 9 2" xfId="35733" xr:uid="{00000000-0005-0000-0000-0000C6870000}"/>
    <cellStyle name="Normal 3 5 2 9 2 2" xfId="35734" xr:uid="{00000000-0005-0000-0000-0000C7870000}"/>
    <cellStyle name="Normal 3 5 2 9 2 2 2" xfId="35735" xr:uid="{00000000-0005-0000-0000-0000C8870000}"/>
    <cellStyle name="Normal 3 5 2 9 2 2 2 2" xfId="35736" xr:uid="{00000000-0005-0000-0000-0000C9870000}"/>
    <cellStyle name="Normal 3 5 2 9 2 2 3" xfId="35737" xr:uid="{00000000-0005-0000-0000-0000CA870000}"/>
    <cellStyle name="Normal 3 5 2 9 2 3" xfId="35738" xr:uid="{00000000-0005-0000-0000-0000CB870000}"/>
    <cellStyle name="Normal 3 5 2 9 2 3 2" xfId="35739" xr:uid="{00000000-0005-0000-0000-0000CC870000}"/>
    <cellStyle name="Normal 3 5 2 9 2 4" xfId="35740" xr:uid="{00000000-0005-0000-0000-0000CD870000}"/>
    <cellStyle name="Normal 3 5 2 9 3" xfId="35741" xr:uid="{00000000-0005-0000-0000-0000CE870000}"/>
    <cellStyle name="Normal 3 5 2 9 3 2" xfId="35742" xr:uid="{00000000-0005-0000-0000-0000CF870000}"/>
    <cellStyle name="Normal 3 5 2 9 3 2 2" xfId="35743" xr:uid="{00000000-0005-0000-0000-0000D0870000}"/>
    <cellStyle name="Normal 3 5 2 9 3 3" xfId="35744" xr:uid="{00000000-0005-0000-0000-0000D1870000}"/>
    <cellStyle name="Normal 3 5 2 9 4" xfId="35745" xr:uid="{00000000-0005-0000-0000-0000D2870000}"/>
    <cellStyle name="Normal 3 5 2 9 4 2" xfId="35746" xr:uid="{00000000-0005-0000-0000-0000D3870000}"/>
    <cellStyle name="Normal 3 5 2 9 5" xfId="35747" xr:uid="{00000000-0005-0000-0000-0000D4870000}"/>
    <cellStyle name="Normal 3 5 2_T-straight with PEDs adjustor" xfId="35748" xr:uid="{00000000-0005-0000-0000-0000D5870000}"/>
    <cellStyle name="Normal 3 5 3" xfId="1301" xr:uid="{00000000-0005-0000-0000-0000D6870000}"/>
    <cellStyle name="Normal 3 5 3 10" xfId="35749" xr:uid="{00000000-0005-0000-0000-0000D7870000}"/>
    <cellStyle name="Normal 3 5 3 11" xfId="35750" xr:uid="{00000000-0005-0000-0000-0000D8870000}"/>
    <cellStyle name="Normal 3 5 3 2" xfId="1302" xr:uid="{00000000-0005-0000-0000-0000D9870000}"/>
    <cellStyle name="Normal 3 5 3 2 10" xfId="35751" xr:uid="{00000000-0005-0000-0000-0000DA870000}"/>
    <cellStyle name="Normal 3 5 3 2 2" xfId="35752" xr:uid="{00000000-0005-0000-0000-0000DB870000}"/>
    <cellStyle name="Normal 3 5 3 2 2 2" xfId="35753" xr:uid="{00000000-0005-0000-0000-0000DC870000}"/>
    <cellStyle name="Normal 3 5 3 2 2 2 2" xfId="35754" xr:uid="{00000000-0005-0000-0000-0000DD870000}"/>
    <cellStyle name="Normal 3 5 3 2 2 2 2 2" xfId="35755" xr:uid="{00000000-0005-0000-0000-0000DE870000}"/>
    <cellStyle name="Normal 3 5 3 2 2 2 2 2 2" xfId="35756" xr:uid="{00000000-0005-0000-0000-0000DF870000}"/>
    <cellStyle name="Normal 3 5 3 2 2 2 2 2 2 2" xfId="35757" xr:uid="{00000000-0005-0000-0000-0000E0870000}"/>
    <cellStyle name="Normal 3 5 3 2 2 2 2 2 3" xfId="35758" xr:uid="{00000000-0005-0000-0000-0000E1870000}"/>
    <cellStyle name="Normal 3 5 3 2 2 2 2 3" xfId="35759" xr:uid="{00000000-0005-0000-0000-0000E2870000}"/>
    <cellStyle name="Normal 3 5 3 2 2 2 2 3 2" xfId="35760" xr:uid="{00000000-0005-0000-0000-0000E3870000}"/>
    <cellStyle name="Normal 3 5 3 2 2 2 2 4" xfId="35761" xr:uid="{00000000-0005-0000-0000-0000E4870000}"/>
    <cellStyle name="Normal 3 5 3 2 2 2 3" xfId="35762" xr:uid="{00000000-0005-0000-0000-0000E5870000}"/>
    <cellStyle name="Normal 3 5 3 2 2 2 3 2" xfId="35763" xr:uid="{00000000-0005-0000-0000-0000E6870000}"/>
    <cellStyle name="Normal 3 5 3 2 2 2 3 2 2" xfId="35764" xr:uid="{00000000-0005-0000-0000-0000E7870000}"/>
    <cellStyle name="Normal 3 5 3 2 2 2 3 3" xfId="35765" xr:uid="{00000000-0005-0000-0000-0000E8870000}"/>
    <cellStyle name="Normal 3 5 3 2 2 2 4" xfId="35766" xr:uid="{00000000-0005-0000-0000-0000E9870000}"/>
    <cellStyle name="Normal 3 5 3 2 2 2 4 2" xfId="35767" xr:uid="{00000000-0005-0000-0000-0000EA870000}"/>
    <cellStyle name="Normal 3 5 3 2 2 2 5" xfId="35768" xr:uid="{00000000-0005-0000-0000-0000EB870000}"/>
    <cellStyle name="Normal 3 5 3 2 2 3" xfId="35769" xr:uid="{00000000-0005-0000-0000-0000EC870000}"/>
    <cellStyle name="Normal 3 5 3 2 2 3 2" xfId="35770" xr:uid="{00000000-0005-0000-0000-0000ED870000}"/>
    <cellStyle name="Normal 3 5 3 2 2 3 2 2" xfId="35771" xr:uid="{00000000-0005-0000-0000-0000EE870000}"/>
    <cellStyle name="Normal 3 5 3 2 2 3 2 2 2" xfId="35772" xr:uid="{00000000-0005-0000-0000-0000EF870000}"/>
    <cellStyle name="Normal 3 5 3 2 2 3 2 3" xfId="35773" xr:uid="{00000000-0005-0000-0000-0000F0870000}"/>
    <cellStyle name="Normal 3 5 3 2 2 3 3" xfId="35774" xr:uid="{00000000-0005-0000-0000-0000F1870000}"/>
    <cellStyle name="Normal 3 5 3 2 2 3 3 2" xfId="35775" xr:uid="{00000000-0005-0000-0000-0000F2870000}"/>
    <cellStyle name="Normal 3 5 3 2 2 3 4" xfId="35776" xr:uid="{00000000-0005-0000-0000-0000F3870000}"/>
    <cellStyle name="Normal 3 5 3 2 2 4" xfId="35777" xr:uid="{00000000-0005-0000-0000-0000F4870000}"/>
    <cellStyle name="Normal 3 5 3 2 2 4 2" xfId="35778" xr:uid="{00000000-0005-0000-0000-0000F5870000}"/>
    <cellStyle name="Normal 3 5 3 2 2 4 2 2" xfId="35779" xr:uid="{00000000-0005-0000-0000-0000F6870000}"/>
    <cellStyle name="Normal 3 5 3 2 2 4 2 2 2" xfId="35780" xr:uid="{00000000-0005-0000-0000-0000F7870000}"/>
    <cellStyle name="Normal 3 5 3 2 2 4 2 3" xfId="35781" xr:uid="{00000000-0005-0000-0000-0000F8870000}"/>
    <cellStyle name="Normal 3 5 3 2 2 4 3" xfId="35782" xr:uid="{00000000-0005-0000-0000-0000F9870000}"/>
    <cellStyle name="Normal 3 5 3 2 2 4 3 2" xfId="35783" xr:uid="{00000000-0005-0000-0000-0000FA870000}"/>
    <cellStyle name="Normal 3 5 3 2 2 4 4" xfId="35784" xr:uid="{00000000-0005-0000-0000-0000FB870000}"/>
    <cellStyle name="Normal 3 5 3 2 2 5" xfId="35785" xr:uid="{00000000-0005-0000-0000-0000FC870000}"/>
    <cellStyle name="Normal 3 5 3 2 2 5 2" xfId="35786" xr:uid="{00000000-0005-0000-0000-0000FD870000}"/>
    <cellStyle name="Normal 3 5 3 2 2 5 2 2" xfId="35787" xr:uid="{00000000-0005-0000-0000-0000FE870000}"/>
    <cellStyle name="Normal 3 5 3 2 2 5 3" xfId="35788" xr:uid="{00000000-0005-0000-0000-0000FF870000}"/>
    <cellStyle name="Normal 3 5 3 2 2 6" xfId="35789" xr:uid="{00000000-0005-0000-0000-000000880000}"/>
    <cellStyle name="Normal 3 5 3 2 2 6 2" xfId="35790" xr:uid="{00000000-0005-0000-0000-000001880000}"/>
    <cellStyle name="Normal 3 5 3 2 2 7" xfId="35791" xr:uid="{00000000-0005-0000-0000-000002880000}"/>
    <cellStyle name="Normal 3 5 3 2 2 7 2" xfId="35792" xr:uid="{00000000-0005-0000-0000-000003880000}"/>
    <cellStyle name="Normal 3 5 3 2 2 8" xfId="35793" xr:uid="{00000000-0005-0000-0000-000004880000}"/>
    <cellStyle name="Normal 3 5 3 2 2 9" xfId="35794" xr:uid="{00000000-0005-0000-0000-000005880000}"/>
    <cellStyle name="Normal 3 5 3 2 3" xfId="35795" xr:uid="{00000000-0005-0000-0000-000006880000}"/>
    <cellStyle name="Normal 3 5 3 2 3 2" xfId="35796" xr:uid="{00000000-0005-0000-0000-000007880000}"/>
    <cellStyle name="Normal 3 5 3 2 3 2 2" xfId="35797" xr:uid="{00000000-0005-0000-0000-000008880000}"/>
    <cellStyle name="Normal 3 5 3 2 3 2 2 2" xfId="35798" xr:uid="{00000000-0005-0000-0000-000009880000}"/>
    <cellStyle name="Normal 3 5 3 2 3 2 2 2 2" xfId="35799" xr:uid="{00000000-0005-0000-0000-00000A880000}"/>
    <cellStyle name="Normal 3 5 3 2 3 2 2 3" xfId="35800" xr:uid="{00000000-0005-0000-0000-00000B880000}"/>
    <cellStyle name="Normal 3 5 3 2 3 2 3" xfId="35801" xr:uid="{00000000-0005-0000-0000-00000C880000}"/>
    <cellStyle name="Normal 3 5 3 2 3 2 3 2" xfId="35802" xr:uid="{00000000-0005-0000-0000-00000D880000}"/>
    <cellStyle name="Normal 3 5 3 2 3 2 4" xfId="35803" xr:uid="{00000000-0005-0000-0000-00000E880000}"/>
    <cellStyle name="Normal 3 5 3 2 3 3" xfId="35804" xr:uid="{00000000-0005-0000-0000-00000F880000}"/>
    <cellStyle name="Normal 3 5 3 2 3 3 2" xfId="35805" xr:uid="{00000000-0005-0000-0000-000010880000}"/>
    <cellStyle name="Normal 3 5 3 2 3 3 2 2" xfId="35806" xr:uid="{00000000-0005-0000-0000-000011880000}"/>
    <cellStyle name="Normal 3 5 3 2 3 3 3" xfId="35807" xr:uid="{00000000-0005-0000-0000-000012880000}"/>
    <cellStyle name="Normal 3 5 3 2 3 4" xfId="35808" xr:uid="{00000000-0005-0000-0000-000013880000}"/>
    <cellStyle name="Normal 3 5 3 2 3 4 2" xfId="35809" xr:uid="{00000000-0005-0000-0000-000014880000}"/>
    <cellStyle name="Normal 3 5 3 2 3 5" xfId="35810" xr:uid="{00000000-0005-0000-0000-000015880000}"/>
    <cellStyle name="Normal 3 5 3 2 4" xfId="35811" xr:uid="{00000000-0005-0000-0000-000016880000}"/>
    <cellStyle name="Normal 3 5 3 2 4 2" xfId="35812" xr:uid="{00000000-0005-0000-0000-000017880000}"/>
    <cellStyle name="Normal 3 5 3 2 4 2 2" xfId="35813" xr:uid="{00000000-0005-0000-0000-000018880000}"/>
    <cellStyle name="Normal 3 5 3 2 4 2 2 2" xfId="35814" xr:uid="{00000000-0005-0000-0000-000019880000}"/>
    <cellStyle name="Normal 3 5 3 2 4 2 3" xfId="35815" xr:uid="{00000000-0005-0000-0000-00001A880000}"/>
    <cellStyle name="Normal 3 5 3 2 4 3" xfId="35816" xr:uid="{00000000-0005-0000-0000-00001B880000}"/>
    <cellStyle name="Normal 3 5 3 2 4 3 2" xfId="35817" xr:uid="{00000000-0005-0000-0000-00001C880000}"/>
    <cellStyle name="Normal 3 5 3 2 4 4" xfId="35818" xr:uid="{00000000-0005-0000-0000-00001D880000}"/>
    <cellStyle name="Normal 3 5 3 2 5" xfId="35819" xr:uid="{00000000-0005-0000-0000-00001E880000}"/>
    <cellStyle name="Normal 3 5 3 2 5 2" xfId="35820" xr:uid="{00000000-0005-0000-0000-00001F880000}"/>
    <cellStyle name="Normal 3 5 3 2 5 2 2" xfId="35821" xr:uid="{00000000-0005-0000-0000-000020880000}"/>
    <cellStyle name="Normal 3 5 3 2 5 2 2 2" xfId="35822" xr:uid="{00000000-0005-0000-0000-000021880000}"/>
    <cellStyle name="Normal 3 5 3 2 5 2 3" xfId="35823" xr:uid="{00000000-0005-0000-0000-000022880000}"/>
    <cellStyle name="Normal 3 5 3 2 5 3" xfId="35824" xr:uid="{00000000-0005-0000-0000-000023880000}"/>
    <cellStyle name="Normal 3 5 3 2 5 3 2" xfId="35825" xr:uid="{00000000-0005-0000-0000-000024880000}"/>
    <cellStyle name="Normal 3 5 3 2 5 4" xfId="35826" xr:uid="{00000000-0005-0000-0000-000025880000}"/>
    <cellStyle name="Normal 3 5 3 2 6" xfId="35827" xr:uid="{00000000-0005-0000-0000-000026880000}"/>
    <cellStyle name="Normal 3 5 3 2 6 2" xfId="35828" xr:uid="{00000000-0005-0000-0000-000027880000}"/>
    <cellStyle name="Normal 3 5 3 2 6 2 2" xfId="35829" xr:uid="{00000000-0005-0000-0000-000028880000}"/>
    <cellStyle name="Normal 3 5 3 2 6 3" xfId="35830" xr:uid="{00000000-0005-0000-0000-000029880000}"/>
    <cellStyle name="Normal 3 5 3 2 7" xfId="35831" xr:uid="{00000000-0005-0000-0000-00002A880000}"/>
    <cellStyle name="Normal 3 5 3 2 7 2" xfId="35832" xr:uid="{00000000-0005-0000-0000-00002B880000}"/>
    <cellStyle name="Normal 3 5 3 2 8" xfId="35833" xr:uid="{00000000-0005-0000-0000-00002C880000}"/>
    <cellStyle name="Normal 3 5 3 2 8 2" xfId="35834" xr:uid="{00000000-0005-0000-0000-00002D880000}"/>
    <cellStyle name="Normal 3 5 3 2 9" xfId="35835" xr:uid="{00000000-0005-0000-0000-00002E880000}"/>
    <cellStyle name="Normal 3 5 3 3" xfId="35836" xr:uid="{00000000-0005-0000-0000-00002F880000}"/>
    <cellStyle name="Normal 3 5 3 3 2" xfId="35837" xr:uid="{00000000-0005-0000-0000-000030880000}"/>
    <cellStyle name="Normal 3 5 3 3 2 2" xfId="35838" xr:uid="{00000000-0005-0000-0000-000031880000}"/>
    <cellStyle name="Normal 3 5 3 3 2 2 2" xfId="35839" xr:uid="{00000000-0005-0000-0000-000032880000}"/>
    <cellStyle name="Normal 3 5 3 3 2 2 2 2" xfId="35840" xr:uid="{00000000-0005-0000-0000-000033880000}"/>
    <cellStyle name="Normal 3 5 3 3 2 2 2 2 2" xfId="35841" xr:uid="{00000000-0005-0000-0000-000034880000}"/>
    <cellStyle name="Normal 3 5 3 3 2 2 2 3" xfId="35842" xr:uid="{00000000-0005-0000-0000-000035880000}"/>
    <cellStyle name="Normal 3 5 3 3 2 2 3" xfId="35843" xr:uid="{00000000-0005-0000-0000-000036880000}"/>
    <cellStyle name="Normal 3 5 3 3 2 2 3 2" xfId="35844" xr:uid="{00000000-0005-0000-0000-000037880000}"/>
    <cellStyle name="Normal 3 5 3 3 2 2 4" xfId="35845" xr:uid="{00000000-0005-0000-0000-000038880000}"/>
    <cellStyle name="Normal 3 5 3 3 2 3" xfId="35846" xr:uid="{00000000-0005-0000-0000-000039880000}"/>
    <cellStyle name="Normal 3 5 3 3 2 3 2" xfId="35847" xr:uid="{00000000-0005-0000-0000-00003A880000}"/>
    <cellStyle name="Normal 3 5 3 3 2 3 2 2" xfId="35848" xr:uid="{00000000-0005-0000-0000-00003B880000}"/>
    <cellStyle name="Normal 3 5 3 3 2 3 3" xfId="35849" xr:uid="{00000000-0005-0000-0000-00003C880000}"/>
    <cellStyle name="Normal 3 5 3 3 2 4" xfId="35850" xr:uid="{00000000-0005-0000-0000-00003D880000}"/>
    <cellStyle name="Normal 3 5 3 3 2 4 2" xfId="35851" xr:uid="{00000000-0005-0000-0000-00003E880000}"/>
    <cellStyle name="Normal 3 5 3 3 2 5" xfId="35852" xr:uid="{00000000-0005-0000-0000-00003F880000}"/>
    <cellStyle name="Normal 3 5 3 3 2 6" xfId="35853" xr:uid="{00000000-0005-0000-0000-000040880000}"/>
    <cellStyle name="Normal 3 5 3 3 3" xfId="35854" xr:uid="{00000000-0005-0000-0000-000041880000}"/>
    <cellStyle name="Normal 3 5 3 3 3 2" xfId="35855" xr:uid="{00000000-0005-0000-0000-000042880000}"/>
    <cellStyle name="Normal 3 5 3 3 3 2 2" xfId="35856" xr:uid="{00000000-0005-0000-0000-000043880000}"/>
    <cellStyle name="Normal 3 5 3 3 3 2 2 2" xfId="35857" xr:uid="{00000000-0005-0000-0000-000044880000}"/>
    <cellStyle name="Normal 3 5 3 3 3 2 3" xfId="35858" xr:uid="{00000000-0005-0000-0000-000045880000}"/>
    <cellStyle name="Normal 3 5 3 3 3 3" xfId="35859" xr:uid="{00000000-0005-0000-0000-000046880000}"/>
    <cellStyle name="Normal 3 5 3 3 3 3 2" xfId="35860" xr:uid="{00000000-0005-0000-0000-000047880000}"/>
    <cellStyle name="Normal 3 5 3 3 3 4" xfId="35861" xr:uid="{00000000-0005-0000-0000-000048880000}"/>
    <cellStyle name="Normal 3 5 3 3 4" xfId="35862" xr:uid="{00000000-0005-0000-0000-000049880000}"/>
    <cellStyle name="Normal 3 5 3 3 4 2" xfId="35863" xr:uid="{00000000-0005-0000-0000-00004A880000}"/>
    <cellStyle name="Normal 3 5 3 3 4 2 2" xfId="35864" xr:uid="{00000000-0005-0000-0000-00004B880000}"/>
    <cellStyle name="Normal 3 5 3 3 4 2 2 2" xfId="35865" xr:uid="{00000000-0005-0000-0000-00004C880000}"/>
    <cellStyle name="Normal 3 5 3 3 4 2 3" xfId="35866" xr:uid="{00000000-0005-0000-0000-00004D880000}"/>
    <cellStyle name="Normal 3 5 3 3 4 3" xfId="35867" xr:uid="{00000000-0005-0000-0000-00004E880000}"/>
    <cellStyle name="Normal 3 5 3 3 4 3 2" xfId="35868" xr:uid="{00000000-0005-0000-0000-00004F880000}"/>
    <cellStyle name="Normal 3 5 3 3 4 4" xfId="35869" xr:uid="{00000000-0005-0000-0000-000050880000}"/>
    <cellStyle name="Normal 3 5 3 3 5" xfId="35870" xr:uid="{00000000-0005-0000-0000-000051880000}"/>
    <cellStyle name="Normal 3 5 3 3 5 2" xfId="35871" xr:uid="{00000000-0005-0000-0000-000052880000}"/>
    <cellStyle name="Normal 3 5 3 3 5 2 2" xfId="35872" xr:uid="{00000000-0005-0000-0000-000053880000}"/>
    <cellStyle name="Normal 3 5 3 3 5 3" xfId="35873" xr:uid="{00000000-0005-0000-0000-000054880000}"/>
    <cellStyle name="Normal 3 5 3 3 6" xfId="35874" xr:uid="{00000000-0005-0000-0000-000055880000}"/>
    <cellStyle name="Normal 3 5 3 3 6 2" xfId="35875" xr:uid="{00000000-0005-0000-0000-000056880000}"/>
    <cellStyle name="Normal 3 5 3 3 7" xfId="35876" xr:uid="{00000000-0005-0000-0000-000057880000}"/>
    <cellStyle name="Normal 3 5 3 3 7 2" xfId="35877" xr:uid="{00000000-0005-0000-0000-000058880000}"/>
    <cellStyle name="Normal 3 5 3 3 8" xfId="35878" xr:uid="{00000000-0005-0000-0000-000059880000}"/>
    <cellStyle name="Normal 3 5 3 3 9" xfId="35879" xr:uid="{00000000-0005-0000-0000-00005A880000}"/>
    <cellStyle name="Normal 3 5 3 4" xfId="35880" xr:uid="{00000000-0005-0000-0000-00005B880000}"/>
    <cellStyle name="Normal 3 5 3 4 2" xfId="35881" xr:uid="{00000000-0005-0000-0000-00005C880000}"/>
    <cellStyle name="Normal 3 5 3 4 2 2" xfId="35882" xr:uid="{00000000-0005-0000-0000-00005D880000}"/>
    <cellStyle name="Normal 3 5 3 4 2 2 2" xfId="35883" xr:uid="{00000000-0005-0000-0000-00005E880000}"/>
    <cellStyle name="Normal 3 5 3 4 2 2 2 2" xfId="35884" xr:uid="{00000000-0005-0000-0000-00005F880000}"/>
    <cellStyle name="Normal 3 5 3 4 2 2 3" xfId="35885" xr:uid="{00000000-0005-0000-0000-000060880000}"/>
    <cellStyle name="Normal 3 5 3 4 2 3" xfId="35886" xr:uid="{00000000-0005-0000-0000-000061880000}"/>
    <cellStyle name="Normal 3 5 3 4 2 3 2" xfId="35887" xr:uid="{00000000-0005-0000-0000-000062880000}"/>
    <cellStyle name="Normal 3 5 3 4 2 4" xfId="35888" xr:uid="{00000000-0005-0000-0000-000063880000}"/>
    <cellStyle name="Normal 3 5 3 4 3" xfId="35889" xr:uid="{00000000-0005-0000-0000-000064880000}"/>
    <cellStyle name="Normal 3 5 3 4 3 2" xfId="35890" xr:uid="{00000000-0005-0000-0000-000065880000}"/>
    <cellStyle name="Normal 3 5 3 4 3 2 2" xfId="35891" xr:uid="{00000000-0005-0000-0000-000066880000}"/>
    <cellStyle name="Normal 3 5 3 4 3 3" xfId="35892" xr:uid="{00000000-0005-0000-0000-000067880000}"/>
    <cellStyle name="Normal 3 5 3 4 4" xfId="35893" xr:uid="{00000000-0005-0000-0000-000068880000}"/>
    <cellStyle name="Normal 3 5 3 4 4 2" xfId="35894" xr:uid="{00000000-0005-0000-0000-000069880000}"/>
    <cellStyle name="Normal 3 5 3 4 5" xfId="35895" xr:uid="{00000000-0005-0000-0000-00006A880000}"/>
    <cellStyle name="Normal 3 5 3 4 6" xfId="35896" xr:uid="{00000000-0005-0000-0000-00006B880000}"/>
    <cellStyle name="Normal 3 5 3 5" xfId="35897" xr:uid="{00000000-0005-0000-0000-00006C880000}"/>
    <cellStyle name="Normal 3 5 3 5 2" xfId="35898" xr:uid="{00000000-0005-0000-0000-00006D880000}"/>
    <cellStyle name="Normal 3 5 3 5 2 2" xfId="35899" xr:uid="{00000000-0005-0000-0000-00006E880000}"/>
    <cellStyle name="Normal 3 5 3 5 2 2 2" xfId="35900" xr:uid="{00000000-0005-0000-0000-00006F880000}"/>
    <cellStyle name="Normal 3 5 3 5 2 3" xfId="35901" xr:uid="{00000000-0005-0000-0000-000070880000}"/>
    <cellStyle name="Normal 3 5 3 5 3" xfId="35902" xr:uid="{00000000-0005-0000-0000-000071880000}"/>
    <cellStyle name="Normal 3 5 3 5 3 2" xfId="35903" xr:uid="{00000000-0005-0000-0000-000072880000}"/>
    <cellStyle name="Normal 3 5 3 5 4" xfId="35904" xr:uid="{00000000-0005-0000-0000-000073880000}"/>
    <cellStyle name="Normal 3 5 3 6" xfId="35905" xr:uid="{00000000-0005-0000-0000-000074880000}"/>
    <cellStyle name="Normal 3 5 3 6 2" xfId="35906" xr:uid="{00000000-0005-0000-0000-000075880000}"/>
    <cellStyle name="Normal 3 5 3 6 2 2" xfId="35907" xr:uid="{00000000-0005-0000-0000-000076880000}"/>
    <cellStyle name="Normal 3 5 3 6 2 2 2" xfId="35908" xr:uid="{00000000-0005-0000-0000-000077880000}"/>
    <cellStyle name="Normal 3 5 3 6 2 3" xfId="35909" xr:uid="{00000000-0005-0000-0000-000078880000}"/>
    <cellStyle name="Normal 3 5 3 6 3" xfId="35910" xr:uid="{00000000-0005-0000-0000-000079880000}"/>
    <cellStyle name="Normal 3 5 3 6 3 2" xfId="35911" xr:uid="{00000000-0005-0000-0000-00007A880000}"/>
    <cellStyle name="Normal 3 5 3 6 4" xfId="35912" xr:uid="{00000000-0005-0000-0000-00007B880000}"/>
    <cellStyle name="Normal 3 5 3 7" xfId="35913" xr:uid="{00000000-0005-0000-0000-00007C880000}"/>
    <cellStyle name="Normal 3 5 3 7 2" xfId="35914" xr:uid="{00000000-0005-0000-0000-00007D880000}"/>
    <cellStyle name="Normal 3 5 3 7 2 2" xfId="35915" xr:uid="{00000000-0005-0000-0000-00007E880000}"/>
    <cellStyle name="Normal 3 5 3 7 3" xfId="35916" xr:uid="{00000000-0005-0000-0000-00007F880000}"/>
    <cellStyle name="Normal 3 5 3 8" xfId="35917" xr:uid="{00000000-0005-0000-0000-000080880000}"/>
    <cellStyle name="Normal 3 5 3 8 2" xfId="35918" xr:uid="{00000000-0005-0000-0000-000081880000}"/>
    <cellStyle name="Normal 3 5 3 9" xfId="35919" xr:uid="{00000000-0005-0000-0000-000082880000}"/>
    <cellStyle name="Normal 3 5 3 9 2" xfId="35920" xr:uid="{00000000-0005-0000-0000-000083880000}"/>
    <cellStyle name="Normal 3 5 3_T-straight with PEDs adjustor" xfId="35921" xr:uid="{00000000-0005-0000-0000-000084880000}"/>
    <cellStyle name="Normal 3 5 4" xfId="1303" xr:uid="{00000000-0005-0000-0000-000085880000}"/>
    <cellStyle name="Normal 3 5 4 10" xfId="35922" xr:uid="{00000000-0005-0000-0000-000086880000}"/>
    <cellStyle name="Normal 3 5 4 11" xfId="35923" xr:uid="{00000000-0005-0000-0000-000087880000}"/>
    <cellStyle name="Normal 3 5 4 2" xfId="35924" xr:uid="{00000000-0005-0000-0000-000088880000}"/>
    <cellStyle name="Normal 3 5 4 2 10" xfId="35925" xr:uid="{00000000-0005-0000-0000-000089880000}"/>
    <cellStyle name="Normal 3 5 4 2 2" xfId="35926" xr:uid="{00000000-0005-0000-0000-00008A880000}"/>
    <cellStyle name="Normal 3 5 4 2 2 2" xfId="35927" xr:uid="{00000000-0005-0000-0000-00008B880000}"/>
    <cellStyle name="Normal 3 5 4 2 2 2 2" xfId="35928" xr:uid="{00000000-0005-0000-0000-00008C880000}"/>
    <cellStyle name="Normal 3 5 4 2 2 2 2 2" xfId="35929" xr:uid="{00000000-0005-0000-0000-00008D880000}"/>
    <cellStyle name="Normal 3 5 4 2 2 2 2 2 2" xfId="35930" xr:uid="{00000000-0005-0000-0000-00008E880000}"/>
    <cellStyle name="Normal 3 5 4 2 2 2 2 2 2 2" xfId="35931" xr:uid="{00000000-0005-0000-0000-00008F880000}"/>
    <cellStyle name="Normal 3 5 4 2 2 2 2 2 3" xfId="35932" xr:uid="{00000000-0005-0000-0000-000090880000}"/>
    <cellStyle name="Normal 3 5 4 2 2 2 2 3" xfId="35933" xr:uid="{00000000-0005-0000-0000-000091880000}"/>
    <cellStyle name="Normal 3 5 4 2 2 2 2 3 2" xfId="35934" xr:uid="{00000000-0005-0000-0000-000092880000}"/>
    <cellStyle name="Normal 3 5 4 2 2 2 2 4" xfId="35935" xr:uid="{00000000-0005-0000-0000-000093880000}"/>
    <cellStyle name="Normal 3 5 4 2 2 2 3" xfId="35936" xr:uid="{00000000-0005-0000-0000-000094880000}"/>
    <cellStyle name="Normal 3 5 4 2 2 2 3 2" xfId="35937" xr:uid="{00000000-0005-0000-0000-000095880000}"/>
    <cellStyle name="Normal 3 5 4 2 2 2 3 2 2" xfId="35938" xr:uid="{00000000-0005-0000-0000-000096880000}"/>
    <cellStyle name="Normal 3 5 4 2 2 2 3 3" xfId="35939" xr:uid="{00000000-0005-0000-0000-000097880000}"/>
    <cellStyle name="Normal 3 5 4 2 2 2 4" xfId="35940" xr:uid="{00000000-0005-0000-0000-000098880000}"/>
    <cellStyle name="Normal 3 5 4 2 2 2 4 2" xfId="35941" xr:uid="{00000000-0005-0000-0000-000099880000}"/>
    <cellStyle name="Normal 3 5 4 2 2 2 5" xfId="35942" xr:uid="{00000000-0005-0000-0000-00009A880000}"/>
    <cellStyle name="Normal 3 5 4 2 2 3" xfId="35943" xr:uid="{00000000-0005-0000-0000-00009B880000}"/>
    <cellStyle name="Normal 3 5 4 2 2 3 2" xfId="35944" xr:uid="{00000000-0005-0000-0000-00009C880000}"/>
    <cellStyle name="Normal 3 5 4 2 2 3 2 2" xfId="35945" xr:uid="{00000000-0005-0000-0000-00009D880000}"/>
    <cellStyle name="Normal 3 5 4 2 2 3 2 2 2" xfId="35946" xr:uid="{00000000-0005-0000-0000-00009E880000}"/>
    <cellStyle name="Normal 3 5 4 2 2 3 2 3" xfId="35947" xr:uid="{00000000-0005-0000-0000-00009F880000}"/>
    <cellStyle name="Normal 3 5 4 2 2 3 3" xfId="35948" xr:uid="{00000000-0005-0000-0000-0000A0880000}"/>
    <cellStyle name="Normal 3 5 4 2 2 3 3 2" xfId="35949" xr:uid="{00000000-0005-0000-0000-0000A1880000}"/>
    <cellStyle name="Normal 3 5 4 2 2 3 4" xfId="35950" xr:uid="{00000000-0005-0000-0000-0000A2880000}"/>
    <cellStyle name="Normal 3 5 4 2 2 4" xfId="35951" xr:uid="{00000000-0005-0000-0000-0000A3880000}"/>
    <cellStyle name="Normal 3 5 4 2 2 4 2" xfId="35952" xr:uid="{00000000-0005-0000-0000-0000A4880000}"/>
    <cellStyle name="Normal 3 5 4 2 2 4 2 2" xfId="35953" xr:uid="{00000000-0005-0000-0000-0000A5880000}"/>
    <cellStyle name="Normal 3 5 4 2 2 4 2 2 2" xfId="35954" xr:uid="{00000000-0005-0000-0000-0000A6880000}"/>
    <cellStyle name="Normal 3 5 4 2 2 4 2 3" xfId="35955" xr:uid="{00000000-0005-0000-0000-0000A7880000}"/>
    <cellStyle name="Normal 3 5 4 2 2 4 3" xfId="35956" xr:uid="{00000000-0005-0000-0000-0000A8880000}"/>
    <cellStyle name="Normal 3 5 4 2 2 4 3 2" xfId="35957" xr:uid="{00000000-0005-0000-0000-0000A9880000}"/>
    <cellStyle name="Normal 3 5 4 2 2 4 4" xfId="35958" xr:uid="{00000000-0005-0000-0000-0000AA880000}"/>
    <cellStyle name="Normal 3 5 4 2 2 5" xfId="35959" xr:uid="{00000000-0005-0000-0000-0000AB880000}"/>
    <cellStyle name="Normal 3 5 4 2 2 5 2" xfId="35960" xr:uid="{00000000-0005-0000-0000-0000AC880000}"/>
    <cellStyle name="Normal 3 5 4 2 2 5 2 2" xfId="35961" xr:uid="{00000000-0005-0000-0000-0000AD880000}"/>
    <cellStyle name="Normal 3 5 4 2 2 5 3" xfId="35962" xr:uid="{00000000-0005-0000-0000-0000AE880000}"/>
    <cellStyle name="Normal 3 5 4 2 2 6" xfId="35963" xr:uid="{00000000-0005-0000-0000-0000AF880000}"/>
    <cellStyle name="Normal 3 5 4 2 2 6 2" xfId="35964" xr:uid="{00000000-0005-0000-0000-0000B0880000}"/>
    <cellStyle name="Normal 3 5 4 2 2 7" xfId="35965" xr:uid="{00000000-0005-0000-0000-0000B1880000}"/>
    <cellStyle name="Normal 3 5 4 2 2 7 2" xfId="35966" xr:uid="{00000000-0005-0000-0000-0000B2880000}"/>
    <cellStyle name="Normal 3 5 4 2 2 8" xfId="35967" xr:uid="{00000000-0005-0000-0000-0000B3880000}"/>
    <cellStyle name="Normal 3 5 4 2 3" xfId="35968" xr:uid="{00000000-0005-0000-0000-0000B4880000}"/>
    <cellStyle name="Normal 3 5 4 2 3 2" xfId="35969" xr:uid="{00000000-0005-0000-0000-0000B5880000}"/>
    <cellStyle name="Normal 3 5 4 2 3 2 2" xfId="35970" xr:uid="{00000000-0005-0000-0000-0000B6880000}"/>
    <cellStyle name="Normal 3 5 4 2 3 2 2 2" xfId="35971" xr:uid="{00000000-0005-0000-0000-0000B7880000}"/>
    <cellStyle name="Normal 3 5 4 2 3 2 2 2 2" xfId="35972" xr:uid="{00000000-0005-0000-0000-0000B8880000}"/>
    <cellStyle name="Normal 3 5 4 2 3 2 2 3" xfId="35973" xr:uid="{00000000-0005-0000-0000-0000B9880000}"/>
    <cellStyle name="Normal 3 5 4 2 3 2 3" xfId="35974" xr:uid="{00000000-0005-0000-0000-0000BA880000}"/>
    <cellStyle name="Normal 3 5 4 2 3 2 3 2" xfId="35975" xr:uid="{00000000-0005-0000-0000-0000BB880000}"/>
    <cellStyle name="Normal 3 5 4 2 3 2 4" xfId="35976" xr:uid="{00000000-0005-0000-0000-0000BC880000}"/>
    <cellStyle name="Normal 3 5 4 2 3 3" xfId="35977" xr:uid="{00000000-0005-0000-0000-0000BD880000}"/>
    <cellStyle name="Normal 3 5 4 2 3 3 2" xfId="35978" xr:uid="{00000000-0005-0000-0000-0000BE880000}"/>
    <cellStyle name="Normal 3 5 4 2 3 3 2 2" xfId="35979" xr:uid="{00000000-0005-0000-0000-0000BF880000}"/>
    <cellStyle name="Normal 3 5 4 2 3 3 3" xfId="35980" xr:uid="{00000000-0005-0000-0000-0000C0880000}"/>
    <cellStyle name="Normal 3 5 4 2 3 4" xfId="35981" xr:uid="{00000000-0005-0000-0000-0000C1880000}"/>
    <cellStyle name="Normal 3 5 4 2 3 4 2" xfId="35982" xr:uid="{00000000-0005-0000-0000-0000C2880000}"/>
    <cellStyle name="Normal 3 5 4 2 3 5" xfId="35983" xr:uid="{00000000-0005-0000-0000-0000C3880000}"/>
    <cellStyle name="Normal 3 5 4 2 4" xfId="35984" xr:uid="{00000000-0005-0000-0000-0000C4880000}"/>
    <cellStyle name="Normal 3 5 4 2 4 2" xfId="35985" xr:uid="{00000000-0005-0000-0000-0000C5880000}"/>
    <cellStyle name="Normal 3 5 4 2 4 2 2" xfId="35986" xr:uid="{00000000-0005-0000-0000-0000C6880000}"/>
    <cellStyle name="Normal 3 5 4 2 4 2 2 2" xfId="35987" xr:uid="{00000000-0005-0000-0000-0000C7880000}"/>
    <cellStyle name="Normal 3 5 4 2 4 2 3" xfId="35988" xr:uid="{00000000-0005-0000-0000-0000C8880000}"/>
    <cellStyle name="Normal 3 5 4 2 4 3" xfId="35989" xr:uid="{00000000-0005-0000-0000-0000C9880000}"/>
    <cellStyle name="Normal 3 5 4 2 4 3 2" xfId="35990" xr:uid="{00000000-0005-0000-0000-0000CA880000}"/>
    <cellStyle name="Normal 3 5 4 2 4 4" xfId="35991" xr:uid="{00000000-0005-0000-0000-0000CB880000}"/>
    <cellStyle name="Normal 3 5 4 2 5" xfId="35992" xr:uid="{00000000-0005-0000-0000-0000CC880000}"/>
    <cellStyle name="Normal 3 5 4 2 5 2" xfId="35993" xr:uid="{00000000-0005-0000-0000-0000CD880000}"/>
    <cellStyle name="Normal 3 5 4 2 5 2 2" xfId="35994" xr:uid="{00000000-0005-0000-0000-0000CE880000}"/>
    <cellStyle name="Normal 3 5 4 2 5 2 2 2" xfId="35995" xr:uid="{00000000-0005-0000-0000-0000CF880000}"/>
    <cellStyle name="Normal 3 5 4 2 5 2 3" xfId="35996" xr:uid="{00000000-0005-0000-0000-0000D0880000}"/>
    <cellStyle name="Normal 3 5 4 2 5 3" xfId="35997" xr:uid="{00000000-0005-0000-0000-0000D1880000}"/>
    <cellStyle name="Normal 3 5 4 2 5 3 2" xfId="35998" xr:uid="{00000000-0005-0000-0000-0000D2880000}"/>
    <cellStyle name="Normal 3 5 4 2 5 4" xfId="35999" xr:uid="{00000000-0005-0000-0000-0000D3880000}"/>
    <cellStyle name="Normal 3 5 4 2 6" xfId="36000" xr:uid="{00000000-0005-0000-0000-0000D4880000}"/>
    <cellStyle name="Normal 3 5 4 2 6 2" xfId="36001" xr:uid="{00000000-0005-0000-0000-0000D5880000}"/>
    <cellStyle name="Normal 3 5 4 2 6 2 2" xfId="36002" xr:uid="{00000000-0005-0000-0000-0000D6880000}"/>
    <cellStyle name="Normal 3 5 4 2 6 3" xfId="36003" xr:uid="{00000000-0005-0000-0000-0000D7880000}"/>
    <cellStyle name="Normal 3 5 4 2 7" xfId="36004" xr:uid="{00000000-0005-0000-0000-0000D8880000}"/>
    <cellStyle name="Normal 3 5 4 2 7 2" xfId="36005" xr:uid="{00000000-0005-0000-0000-0000D9880000}"/>
    <cellStyle name="Normal 3 5 4 2 8" xfId="36006" xr:uid="{00000000-0005-0000-0000-0000DA880000}"/>
    <cellStyle name="Normal 3 5 4 2 8 2" xfId="36007" xr:uid="{00000000-0005-0000-0000-0000DB880000}"/>
    <cellStyle name="Normal 3 5 4 2 9" xfId="36008" xr:uid="{00000000-0005-0000-0000-0000DC880000}"/>
    <cellStyle name="Normal 3 5 4 3" xfId="36009" xr:uid="{00000000-0005-0000-0000-0000DD880000}"/>
    <cellStyle name="Normal 3 5 4 3 2" xfId="36010" xr:uid="{00000000-0005-0000-0000-0000DE880000}"/>
    <cellStyle name="Normal 3 5 4 3 2 2" xfId="36011" xr:uid="{00000000-0005-0000-0000-0000DF880000}"/>
    <cellStyle name="Normal 3 5 4 3 2 2 2" xfId="36012" xr:uid="{00000000-0005-0000-0000-0000E0880000}"/>
    <cellStyle name="Normal 3 5 4 3 2 2 2 2" xfId="36013" xr:uid="{00000000-0005-0000-0000-0000E1880000}"/>
    <cellStyle name="Normal 3 5 4 3 2 2 2 2 2" xfId="36014" xr:uid="{00000000-0005-0000-0000-0000E2880000}"/>
    <cellStyle name="Normal 3 5 4 3 2 2 2 3" xfId="36015" xr:uid="{00000000-0005-0000-0000-0000E3880000}"/>
    <cellStyle name="Normal 3 5 4 3 2 2 3" xfId="36016" xr:uid="{00000000-0005-0000-0000-0000E4880000}"/>
    <cellStyle name="Normal 3 5 4 3 2 2 3 2" xfId="36017" xr:uid="{00000000-0005-0000-0000-0000E5880000}"/>
    <cellStyle name="Normal 3 5 4 3 2 2 4" xfId="36018" xr:uid="{00000000-0005-0000-0000-0000E6880000}"/>
    <cellStyle name="Normal 3 5 4 3 2 3" xfId="36019" xr:uid="{00000000-0005-0000-0000-0000E7880000}"/>
    <cellStyle name="Normal 3 5 4 3 2 3 2" xfId="36020" xr:uid="{00000000-0005-0000-0000-0000E8880000}"/>
    <cellStyle name="Normal 3 5 4 3 2 3 2 2" xfId="36021" xr:uid="{00000000-0005-0000-0000-0000E9880000}"/>
    <cellStyle name="Normal 3 5 4 3 2 3 3" xfId="36022" xr:uid="{00000000-0005-0000-0000-0000EA880000}"/>
    <cellStyle name="Normal 3 5 4 3 2 4" xfId="36023" xr:uid="{00000000-0005-0000-0000-0000EB880000}"/>
    <cellStyle name="Normal 3 5 4 3 2 4 2" xfId="36024" xr:uid="{00000000-0005-0000-0000-0000EC880000}"/>
    <cellStyle name="Normal 3 5 4 3 2 5" xfId="36025" xr:uid="{00000000-0005-0000-0000-0000ED880000}"/>
    <cellStyle name="Normal 3 5 4 3 3" xfId="36026" xr:uid="{00000000-0005-0000-0000-0000EE880000}"/>
    <cellStyle name="Normal 3 5 4 3 3 2" xfId="36027" xr:uid="{00000000-0005-0000-0000-0000EF880000}"/>
    <cellStyle name="Normal 3 5 4 3 3 2 2" xfId="36028" xr:uid="{00000000-0005-0000-0000-0000F0880000}"/>
    <cellStyle name="Normal 3 5 4 3 3 2 2 2" xfId="36029" xr:uid="{00000000-0005-0000-0000-0000F1880000}"/>
    <cellStyle name="Normal 3 5 4 3 3 2 3" xfId="36030" xr:uid="{00000000-0005-0000-0000-0000F2880000}"/>
    <cellStyle name="Normal 3 5 4 3 3 3" xfId="36031" xr:uid="{00000000-0005-0000-0000-0000F3880000}"/>
    <cellStyle name="Normal 3 5 4 3 3 3 2" xfId="36032" xr:uid="{00000000-0005-0000-0000-0000F4880000}"/>
    <cellStyle name="Normal 3 5 4 3 3 4" xfId="36033" xr:uid="{00000000-0005-0000-0000-0000F5880000}"/>
    <cellStyle name="Normal 3 5 4 3 4" xfId="36034" xr:uid="{00000000-0005-0000-0000-0000F6880000}"/>
    <cellStyle name="Normal 3 5 4 3 4 2" xfId="36035" xr:uid="{00000000-0005-0000-0000-0000F7880000}"/>
    <cellStyle name="Normal 3 5 4 3 4 2 2" xfId="36036" xr:uid="{00000000-0005-0000-0000-0000F8880000}"/>
    <cellStyle name="Normal 3 5 4 3 4 2 2 2" xfId="36037" xr:uid="{00000000-0005-0000-0000-0000F9880000}"/>
    <cellStyle name="Normal 3 5 4 3 4 2 3" xfId="36038" xr:uid="{00000000-0005-0000-0000-0000FA880000}"/>
    <cellStyle name="Normal 3 5 4 3 4 3" xfId="36039" xr:uid="{00000000-0005-0000-0000-0000FB880000}"/>
    <cellStyle name="Normal 3 5 4 3 4 3 2" xfId="36040" xr:uid="{00000000-0005-0000-0000-0000FC880000}"/>
    <cellStyle name="Normal 3 5 4 3 4 4" xfId="36041" xr:uid="{00000000-0005-0000-0000-0000FD880000}"/>
    <cellStyle name="Normal 3 5 4 3 5" xfId="36042" xr:uid="{00000000-0005-0000-0000-0000FE880000}"/>
    <cellStyle name="Normal 3 5 4 3 5 2" xfId="36043" xr:uid="{00000000-0005-0000-0000-0000FF880000}"/>
    <cellStyle name="Normal 3 5 4 3 5 2 2" xfId="36044" xr:uid="{00000000-0005-0000-0000-000000890000}"/>
    <cellStyle name="Normal 3 5 4 3 5 3" xfId="36045" xr:uid="{00000000-0005-0000-0000-000001890000}"/>
    <cellStyle name="Normal 3 5 4 3 6" xfId="36046" xr:uid="{00000000-0005-0000-0000-000002890000}"/>
    <cellStyle name="Normal 3 5 4 3 6 2" xfId="36047" xr:uid="{00000000-0005-0000-0000-000003890000}"/>
    <cellStyle name="Normal 3 5 4 3 7" xfId="36048" xr:uid="{00000000-0005-0000-0000-000004890000}"/>
    <cellStyle name="Normal 3 5 4 3 7 2" xfId="36049" xr:uid="{00000000-0005-0000-0000-000005890000}"/>
    <cellStyle name="Normal 3 5 4 3 8" xfId="36050" xr:uid="{00000000-0005-0000-0000-000006890000}"/>
    <cellStyle name="Normal 3 5 4 4" xfId="36051" xr:uid="{00000000-0005-0000-0000-000007890000}"/>
    <cellStyle name="Normal 3 5 4 4 2" xfId="36052" xr:uid="{00000000-0005-0000-0000-000008890000}"/>
    <cellStyle name="Normal 3 5 4 4 2 2" xfId="36053" xr:uid="{00000000-0005-0000-0000-000009890000}"/>
    <cellStyle name="Normal 3 5 4 4 2 2 2" xfId="36054" xr:uid="{00000000-0005-0000-0000-00000A890000}"/>
    <cellStyle name="Normal 3 5 4 4 2 2 2 2" xfId="36055" xr:uid="{00000000-0005-0000-0000-00000B890000}"/>
    <cellStyle name="Normal 3 5 4 4 2 2 3" xfId="36056" xr:uid="{00000000-0005-0000-0000-00000C890000}"/>
    <cellStyle name="Normal 3 5 4 4 2 3" xfId="36057" xr:uid="{00000000-0005-0000-0000-00000D890000}"/>
    <cellStyle name="Normal 3 5 4 4 2 3 2" xfId="36058" xr:uid="{00000000-0005-0000-0000-00000E890000}"/>
    <cellStyle name="Normal 3 5 4 4 2 4" xfId="36059" xr:uid="{00000000-0005-0000-0000-00000F890000}"/>
    <cellStyle name="Normal 3 5 4 4 3" xfId="36060" xr:uid="{00000000-0005-0000-0000-000010890000}"/>
    <cellStyle name="Normal 3 5 4 4 3 2" xfId="36061" xr:uid="{00000000-0005-0000-0000-000011890000}"/>
    <cellStyle name="Normal 3 5 4 4 3 2 2" xfId="36062" xr:uid="{00000000-0005-0000-0000-000012890000}"/>
    <cellStyle name="Normal 3 5 4 4 3 3" xfId="36063" xr:uid="{00000000-0005-0000-0000-000013890000}"/>
    <cellStyle name="Normal 3 5 4 4 4" xfId="36064" xr:uid="{00000000-0005-0000-0000-000014890000}"/>
    <cellStyle name="Normal 3 5 4 4 4 2" xfId="36065" xr:uid="{00000000-0005-0000-0000-000015890000}"/>
    <cellStyle name="Normal 3 5 4 4 5" xfId="36066" xr:uid="{00000000-0005-0000-0000-000016890000}"/>
    <cellStyle name="Normal 3 5 4 5" xfId="36067" xr:uid="{00000000-0005-0000-0000-000017890000}"/>
    <cellStyle name="Normal 3 5 4 5 2" xfId="36068" xr:uid="{00000000-0005-0000-0000-000018890000}"/>
    <cellStyle name="Normal 3 5 4 5 2 2" xfId="36069" xr:uid="{00000000-0005-0000-0000-000019890000}"/>
    <cellStyle name="Normal 3 5 4 5 2 2 2" xfId="36070" xr:uid="{00000000-0005-0000-0000-00001A890000}"/>
    <cellStyle name="Normal 3 5 4 5 2 3" xfId="36071" xr:uid="{00000000-0005-0000-0000-00001B890000}"/>
    <cellStyle name="Normal 3 5 4 5 3" xfId="36072" xr:uid="{00000000-0005-0000-0000-00001C890000}"/>
    <cellStyle name="Normal 3 5 4 5 3 2" xfId="36073" xr:uid="{00000000-0005-0000-0000-00001D890000}"/>
    <cellStyle name="Normal 3 5 4 5 4" xfId="36074" xr:uid="{00000000-0005-0000-0000-00001E890000}"/>
    <cellStyle name="Normal 3 5 4 6" xfId="36075" xr:uid="{00000000-0005-0000-0000-00001F890000}"/>
    <cellStyle name="Normal 3 5 4 6 2" xfId="36076" xr:uid="{00000000-0005-0000-0000-000020890000}"/>
    <cellStyle name="Normal 3 5 4 6 2 2" xfId="36077" xr:uid="{00000000-0005-0000-0000-000021890000}"/>
    <cellStyle name="Normal 3 5 4 6 2 2 2" xfId="36078" xr:uid="{00000000-0005-0000-0000-000022890000}"/>
    <cellStyle name="Normal 3 5 4 6 2 3" xfId="36079" xr:uid="{00000000-0005-0000-0000-000023890000}"/>
    <cellStyle name="Normal 3 5 4 6 3" xfId="36080" xr:uid="{00000000-0005-0000-0000-000024890000}"/>
    <cellStyle name="Normal 3 5 4 6 3 2" xfId="36081" xr:uid="{00000000-0005-0000-0000-000025890000}"/>
    <cellStyle name="Normal 3 5 4 6 4" xfId="36082" xr:uid="{00000000-0005-0000-0000-000026890000}"/>
    <cellStyle name="Normal 3 5 4 7" xfId="36083" xr:uid="{00000000-0005-0000-0000-000027890000}"/>
    <cellStyle name="Normal 3 5 4 7 2" xfId="36084" xr:uid="{00000000-0005-0000-0000-000028890000}"/>
    <cellStyle name="Normal 3 5 4 7 2 2" xfId="36085" xr:uid="{00000000-0005-0000-0000-000029890000}"/>
    <cellStyle name="Normal 3 5 4 7 3" xfId="36086" xr:uid="{00000000-0005-0000-0000-00002A890000}"/>
    <cellStyle name="Normal 3 5 4 8" xfId="36087" xr:uid="{00000000-0005-0000-0000-00002B890000}"/>
    <cellStyle name="Normal 3 5 4 8 2" xfId="36088" xr:uid="{00000000-0005-0000-0000-00002C890000}"/>
    <cellStyle name="Normal 3 5 4 9" xfId="36089" xr:uid="{00000000-0005-0000-0000-00002D890000}"/>
    <cellStyle name="Normal 3 5 4 9 2" xfId="36090" xr:uid="{00000000-0005-0000-0000-00002E890000}"/>
    <cellStyle name="Normal 3 5 5" xfId="36091" xr:uid="{00000000-0005-0000-0000-00002F890000}"/>
    <cellStyle name="Normal 3 5 5 10" xfId="36092" xr:uid="{00000000-0005-0000-0000-000030890000}"/>
    <cellStyle name="Normal 3 5 5 11" xfId="36093" xr:uid="{00000000-0005-0000-0000-000031890000}"/>
    <cellStyle name="Normal 3 5 5 2" xfId="36094" xr:uid="{00000000-0005-0000-0000-000032890000}"/>
    <cellStyle name="Normal 3 5 5 2 10" xfId="36095" xr:uid="{00000000-0005-0000-0000-000033890000}"/>
    <cellStyle name="Normal 3 5 5 2 2" xfId="36096" xr:uid="{00000000-0005-0000-0000-000034890000}"/>
    <cellStyle name="Normal 3 5 5 2 2 2" xfId="36097" xr:uid="{00000000-0005-0000-0000-000035890000}"/>
    <cellStyle name="Normal 3 5 5 2 2 2 2" xfId="36098" xr:uid="{00000000-0005-0000-0000-000036890000}"/>
    <cellStyle name="Normal 3 5 5 2 2 2 2 2" xfId="36099" xr:uid="{00000000-0005-0000-0000-000037890000}"/>
    <cellStyle name="Normal 3 5 5 2 2 2 2 2 2" xfId="36100" xr:uid="{00000000-0005-0000-0000-000038890000}"/>
    <cellStyle name="Normal 3 5 5 2 2 2 2 2 2 2" xfId="36101" xr:uid="{00000000-0005-0000-0000-000039890000}"/>
    <cellStyle name="Normal 3 5 5 2 2 2 2 2 3" xfId="36102" xr:uid="{00000000-0005-0000-0000-00003A890000}"/>
    <cellStyle name="Normal 3 5 5 2 2 2 2 3" xfId="36103" xr:uid="{00000000-0005-0000-0000-00003B890000}"/>
    <cellStyle name="Normal 3 5 5 2 2 2 2 3 2" xfId="36104" xr:uid="{00000000-0005-0000-0000-00003C890000}"/>
    <cellStyle name="Normal 3 5 5 2 2 2 2 4" xfId="36105" xr:uid="{00000000-0005-0000-0000-00003D890000}"/>
    <cellStyle name="Normal 3 5 5 2 2 2 3" xfId="36106" xr:uid="{00000000-0005-0000-0000-00003E890000}"/>
    <cellStyle name="Normal 3 5 5 2 2 2 3 2" xfId="36107" xr:uid="{00000000-0005-0000-0000-00003F890000}"/>
    <cellStyle name="Normal 3 5 5 2 2 2 3 2 2" xfId="36108" xr:uid="{00000000-0005-0000-0000-000040890000}"/>
    <cellStyle name="Normal 3 5 5 2 2 2 3 3" xfId="36109" xr:uid="{00000000-0005-0000-0000-000041890000}"/>
    <cellStyle name="Normal 3 5 5 2 2 2 4" xfId="36110" xr:uid="{00000000-0005-0000-0000-000042890000}"/>
    <cellStyle name="Normal 3 5 5 2 2 2 4 2" xfId="36111" xr:uid="{00000000-0005-0000-0000-000043890000}"/>
    <cellStyle name="Normal 3 5 5 2 2 2 5" xfId="36112" xr:uid="{00000000-0005-0000-0000-000044890000}"/>
    <cellStyle name="Normal 3 5 5 2 2 3" xfId="36113" xr:uid="{00000000-0005-0000-0000-000045890000}"/>
    <cellStyle name="Normal 3 5 5 2 2 3 2" xfId="36114" xr:uid="{00000000-0005-0000-0000-000046890000}"/>
    <cellStyle name="Normal 3 5 5 2 2 3 2 2" xfId="36115" xr:uid="{00000000-0005-0000-0000-000047890000}"/>
    <cellStyle name="Normal 3 5 5 2 2 3 2 2 2" xfId="36116" xr:uid="{00000000-0005-0000-0000-000048890000}"/>
    <cellStyle name="Normal 3 5 5 2 2 3 2 3" xfId="36117" xr:uid="{00000000-0005-0000-0000-000049890000}"/>
    <cellStyle name="Normal 3 5 5 2 2 3 3" xfId="36118" xr:uid="{00000000-0005-0000-0000-00004A890000}"/>
    <cellStyle name="Normal 3 5 5 2 2 3 3 2" xfId="36119" xr:uid="{00000000-0005-0000-0000-00004B890000}"/>
    <cellStyle name="Normal 3 5 5 2 2 3 4" xfId="36120" xr:uid="{00000000-0005-0000-0000-00004C890000}"/>
    <cellStyle name="Normal 3 5 5 2 2 4" xfId="36121" xr:uid="{00000000-0005-0000-0000-00004D890000}"/>
    <cellStyle name="Normal 3 5 5 2 2 4 2" xfId="36122" xr:uid="{00000000-0005-0000-0000-00004E890000}"/>
    <cellStyle name="Normal 3 5 5 2 2 4 2 2" xfId="36123" xr:uid="{00000000-0005-0000-0000-00004F890000}"/>
    <cellStyle name="Normal 3 5 5 2 2 4 2 2 2" xfId="36124" xr:uid="{00000000-0005-0000-0000-000050890000}"/>
    <cellStyle name="Normal 3 5 5 2 2 4 2 3" xfId="36125" xr:uid="{00000000-0005-0000-0000-000051890000}"/>
    <cellStyle name="Normal 3 5 5 2 2 4 3" xfId="36126" xr:uid="{00000000-0005-0000-0000-000052890000}"/>
    <cellStyle name="Normal 3 5 5 2 2 4 3 2" xfId="36127" xr:uid="{00000000-0005-0000-0000-000053890000}"/>
    <cellStyle name="Normal 3 5 5 2 2 4 4" xfId="36128" xr:uid="{00000000-0005-0000-0000-000054890000}"/>
    <cellStyle name="Normal 3 5 5 2 2 5" xfId="36129" xr:uid="{00000000-0005-0000-0000-000055890000}"/>
    <cellStyle name="Normal 3 5 5 2 2 5 2" xfId="36130" xr:uid="{00000000-0005-0000-0000-000056890000}"/>
    <cellStyle name="Normal 3 5 5 2 2 5 2 2" xfId="36131" xr:uid="{00000000-0005-0000-0000-000057890000}"/>
    <cellStyle name="Normal 3 5 5 2 2 5 3" xfId="36132" xr:uid="{00000000-0005-0000-0000-000058890000}"/>
    <cellStyle name="Normal 3 5 5 2 2 6" xfId="36133" xr:uid="{00000000-0005-0000-0000-000059890000}"/>
    <cellStyle name="Normal 3 5 5 2 2 6 2" xfId="36134" xr:uid="{00000000-0005-0000-0000-00005A890000}"/>
    <cellStyle name="Normal 3 5 5 2 2 7" xfId="36135" xr:uid="{00000000-0005-0000-0000-00005B890000}"/>
    <cellStyle name="Normal 3 5 5 2 2 7 2" xfId="36136" xr:uid="{00000000-0005-0000-0000-00005C890000}"/>
    <cellStyle name="Normal 3 5 5 2 2 8" xfId="36137" xr:uid="{00000000-0005-0000-0000-00005D890000}"/>
    <cellStyle name="Normal 3 5 5 2 3" xfId="36138" xr:uid="{00000000-0005-0000-0000-00005E890000}"/>
    <cellStyle name="Normal 3 5 5 2 3 2" xfId="36139" xr:uid="{00000000-0005-0000-0000-00005F890000}"/>
    <cellStyle name="Normal 3 5 5 2 3 2 2" xfId="36140" xr:uid="{00000000-0005-0000-0000-000060890000}"/>
    <cellStyle name="Normal 3 5 5 2 3 2 2 2" xfId="36141" xr:uid="{00000000-0005-0000-0000-000061890000}"/>
    <cellStyle name="Normal 3 5 5 2 3 2 2 2 2" xfId="36142" xr:uid="{00000000-0005-0000-0000-000062890000}"/>
    <cellStyle name="Normal 3 5 5 2 3 2 2 3" xfId="36143" xr:uid="{00000000-0005-0000-0000-000063890000}"/>
    <cellStyle name="Normal 3 5 5 2 3 2 3" xfId="36144" xr:uid="{00000000-0005-0000-0000-000064890000}"/>
    <cellStyle name="Normal 3 5 5 2 3 2 3 2" xfId="36145" xr:uid="{00000000-0005-0000-0000-000065890000}"/>
    <cellStyle name="Normal 3 5 5 2 3 2 4" xfId="36146" xr:uid="{00000000-0005-0000-0000-000066890000}"/>
    <cellStyle name="Normal 3 5 5 2 3 3" xfId="36147" xr:uid="{00000000-0005-0000-0000-000067890000}"/>
    <cellStyle name="Normal 3 5 5 2 3 3 2" xfId="36148" xr:uid="{00000000-0005-0000-0000-000068890000}"/>
    <cellStyle name="Normal 3 5 5 2 3 3 2 2" xfId="36149" xr:uid="{00000000-0005-0000-0000-000069890000}"/>
    <cellStyle name="Normal 3 5 5 2 3 3 3" xfId="36150" xr:uid="{00000000-0005-0000-0000-00006A890000}"/>
    <cellStyle name="Normal 3 5 5 2 3 4" xfId="36151" xr:uid="{00000000-0005-0000-0000-00006B890000}"/>
    <cellStyle name="Normal 3 5 5 2 3 4 2" xfId="36152" xr:uid="{00000000-0005-0000-0000-00006C890000}"/>
    <cellStyle name="Normal 3 5 5 2 3 5" xfId="36153" xr:uid="{00000000-0005-0000-0000-00006D890000}"/>
    <cellStyle name="Normal 3 5 5 2 4" xfId="36154" xr:uid="{00000000-0005-0000-0000-00006E890000}"/>
    <cellStyle name="Normal 3 5 5 2 4 2" xfId="36155" xr:uid="{00000000-0005-0000-0000-00006F890000}"/>
    <cellStyle name="Normal 3 5 5 2 4 2 2" xfId="36156" xr:uid="{00000000-0005-0000-0000-000070890000}"/>
    <cellStyle name="Normal 3 5 5 2 4 2 2 2" xfId="36157" xr:uid="{00000000-0005-0000-0000-000071890000}"/>
    <cellStyle name="Normal 3 5 5 2 4 2 3" xfId="36158" xr:uid="{00000000-0005-0000-0000-000072890000}"/>
    <cellStyle name="Normal 3 5 5 2 4 3" xfId="36159" xr:uid="{00000000-0005-0000-0000-000073890000}"/>
    <cellStyle name="Normal 3 5 5 2 4 3 2" xfId="36160" xr:uid="{00000000-0005-0000-0000-000074890000}"/>
    <cellStyle name="Normal 3 5 5 2 4 4" xfId="36161" xr:uid="{00000000-0005-0000-0000-000075890000}"/>
    <cellStyle name="Normal 3 5 5 2 5" xfId="36162" xr:uid="{00000000-0005-0000-0000-000076890000}"/>
    <cellStyle name="Normal 3 5 5 2 5 2" xfId="36163" xr:uid="{00000000-0005-0000-0000-000077890000}"/>
    <cellStyle name="Normal 3 5 5 2 5 2 2" xfId="36164" xr:uid="{00000000-0005-0000-0000-000078890000}"/>
    <cellStyle name="Normal 3 5 5 2 5 2 2 2" xfId="36165" xr:uid="{00000000-0005-0000-0000-000079890000}"/>
    <cellStyle name="Normal 3 5 5 2 5 2 3" xfId="36166" xr:uid="{00000000-0005-0000-0000-00007A890000}"/>
    <cellStyle name="Normal 3 5 5 2 5 3" xfId="36167" xr:uid="{00000000-0005-0000-0000-00007B890000}"/>
    <cellStyle name="Normal 3 5 5 2 5 3 2" xfId="36168" xr:uid="{00000000-0005-0000-0000-00007C890000}"/>
    <cellStyle name="Normal 3 5 5 2 5 4" xfId="36169" xr:uid="{00000000-0005-0000-0000-00007D890000}"/>
    <cellStyle name="Normal 3 5 5 2 6" xfId="36170" xr:uid="{00000000-0005-0000-0000-00007E890000}"/>
    <cellStyle name="Normal 3 5 5 2 6 2" xfId="36171" xr:uid="{00000000-0005-0000-0000-00007F890000}"/>
    <cellStyle name="Normal 3 5 5 2 6 2 2" xfId="36172" xr:uid="{00000000-0005-0000-0000-000080890000}"/>
    <cellStyle name="Normal 3 5 5 2 6 3" xfId="36173" xr:uid="{00000000-0005-0000-0000-000081890000}"/>
    <cellStyle name="Normal 3 5 5 2 7" xfId="36174" xr:uid="{00000000-0005-0000-0000-000082890000}"/>
    <cellStyle name="Normal 3 5 5 2 7 2" xfId="36175" xr:uid="{00000000-0005-0000-0000-000083890000}"/>
    <cellStyle name="Normal 3 5 5 2 8" xfId="36176" xr:uid="{00000000-0005-0000-0000-000084890000}"/>
    <cellStyle name="Normal 3 5 5 2 8 2" xfId="36177" xr:uid="{00000000-0005-0000-0000-000085890000}"/>
    <cellStyle name="Normal 3 5 5 2 9" xfId="36178" xr:uid="{00000000-0005-0000-0000-000086890000}"/>
    <cellStyle name="Normal 3 5 5 3" xfId="36179" xr:uid="{00000000-0005-0000-0000-000087890000}"/>
    <cellStyle name="Normal 3 5 5 3 2" xfId="36180" xr:uid="{00000000-0005-0000-0000-000088890000}"/>
    <cellStyle name="Normal 3 5 5 3 2 2" xfId="36181" xr:uid="{00000000-0005-0000-0000-000089890000}"/>
    <cellStyle name="Normal 3 5 5 3 2 2 2" xfId="36182" xr:uid="{00000000-0005-0000-0000-00008A890000}"/>
    <cellStyle name="Normal 3 5 5 3 2 2 2 2" xfId="36183" xr:uid="{00000000-0005-0000-0000-00008B890000}"/>
    <cellStyle name="Normal 3 5 5 3 2 2 2 2 2" xfId="36184" xr:uid="{00000000-0005-0000-0000-00008C890000}"/>
    <cellStyle name="Normal 3 5 5 3 2 2 2 3" xfId="36185" xr:uid="{00000000-0005-0000-0000-00008D890000}"/>
    <cellStyle name="Normal 3 5 5 3 2 2 3" xfId="36186" xr:uid="{00000000-0005-0000-0000-00008E890000}"/>
    <cellStyle name="Normal 3 5 5 3 2 2 3 2" xfId="36187" xr:uid="{00000000-0005-0000-0000-00008F890000}"/>
    <cellStyle name="Normal 3 5 5 3 2 2 4" xfId="36188" xr:uid="{00000000-0005-0000-0000-000090890000}"/>
    <cellStyle name="Normal 3 5 5 3 2 3" xfId="36189" xr:uid="{00000000-0005-0000-0000-000091890000}"/>
    <cellStyle name="Normal 3 5 5 3 2 3 2" xfId="36190" xr:uid="{00000000-0005-0000-0000-000092890000}"/>
    <cellStyle name="Normal 3 5 5 3 2 3 2 2" xfId="36191" xr:uid="{00000000-0005-0000-0000-000093890000}"/>
    <cellStyle name="Normal 3 5 5 3 2 3 3" xfId="36192" xr:uid="{00000000-0005-0000-0000-000094890000}"/>
    <cellStyle name="Normal 3 5 5 3 2 4" xfId="36193" xr:uid="{00000000-0005-0000-0000-000095890000}"/>
    <cellStyle name="Normal 3 5 5 3 2 4 2" xfId="36194" xr:uid="{00000000-0005-0000-0000-000096890000}"/>
    <cellStyle name="Normal 3 5 5 3 2 5" xfId="36195" xr:uid="{00000000-0005-0000-0000-000097890000}"/>
    <cellStyle name="Normal 3 5 5 3 3" xfId="36196" xr:uid="{00000000-0005-0000-0000-000098890000}"/>
    <cellStyle name="Normal 3 5 5 3 3 2" xfId="36197" xr:uid="{00000000-0005-0000-0000-000099890000}"/>
    <cellStyle name="Normal 3 5 5 3 3 2 2" xfId="36198" xr:uid="{00000000-0005-0000-0000-00009A890000}"/>
    <cellStyle name="Normal 3 5 5 3 3 2 2 2" xfId="36199" xr:uid="{00000000-0005-0000-0000-00009B890000}"/>
    <cellStyle name="Normal 3 5 5 3 3 2 3" xfId="36200" xr:uid="{00000000-0005-0000-0000-00009C890000}"/>
    <cellStyle name="Normal 3 5 5 3 3 3" xfId="36201" xr:uid="{00000000-0005-0000-0000-00009D890000}"/>
    <cellStyle name="Normal 3 5 5 3 3 3 2" xfId="36202" xr:uid="{00000000-0005-0000-0000-00009E890000}"/>
    <cellStyle name="Normal 3 5 5 3 3 4" xfId="36203" xr:uid="{00000000-0005-0000-0000-00009F890000}"/>
    <cellStyle name="Normal 3 5 5 3 4" xfId="36204" xr:uid="{00000000-0005-0000-0000-0000A0890000}"/>
    <cellStyle name="Normal 3 5 5 3 4 2" xfId="36205" xr:uid="{00000000-0005-0000-0000-0000A1890000}"/>
    <cellStyle name="Normal 3 5 5 3 4 2 2" xfId="36206" xr:uid="{00000000-0005-0000-0000-0000A2890000}"/>
    <cellStyle name="Normal 3 5 5 3 4 2 2 2" xfId="36207" xr:uid="{00000000-0005-0000-0000-0000A3890000}"/>
    <cellStyle name="Normal 3 5 5 3 4 2 3" xfId="36208" xr:uid="{00000000-0005-0000-0000-0000A4890000}"/>
    <cellStyle name="Normal 3 5 5 3 4 3" xfId="36209" xr:uid="{00000000-0005-0000-0000-0000A5890000}"/>
    <cellStyle name="Normal 3 5 5 3 4 3 2" xfId="36210" xr:uid="{00000000-0005-0000-0000-0000A6890000}"/>
    <cellStyle name="Normal 3 5 5 3 4 4" xfId="36211" xr:uid="{00000000-0005-0000-0000-0000A7890000}"/>
    <cellStyle name="Normal 3 5 5 3 5" xfId="36212" xr:uid="{00000000-0005-0000-0000-0000A8890000}"/>
    <cellStyle name="Normal 3 5 5 3 5 2" xfId="36213" xr:uid="{00000000-0005-0000-0000-0000A9890000}"/>
    <cellStyle name="Normal 3 5 5 3 5 2 2" xfId="36214" xr:uid="{00000000-0005-0000-0000-0000AA890000}"/>
    <cellStyle name="Normal 3 5 5 3 5 3" xfId="36215" xr:uid="{00000000-0005-0000-0000-0000AB890000}"/>
    <cellStyle name="Normal 3 5 5 3 6" xfId="36216" xr:uid="{00000000-0005-0000-0000-0000AC890000}"/>
    <cellStyle name="Normal 3 5 5 3 6 2" xfId="36217" xr:uid="{00000000-0005-0000-0000-0000AD890000}"/>
    <cellStyle name="Normal 3 5 5 3 7" xfId="36218" xr:uid="{00000000-0005-0000-0000-0000AE890000}"/>
    <cellStyle name="Normal 3 5 5 3 7 2" xfId="36219" xr:uid="{00000000-0005-0000-0000-0000AF890000}"/>
    <cellStyle name="Normal 3 5 5 3 8" xfId="36220" xr:uid="{00000000-0005-0000-0000-0000B0890000}"/>
    <cellStyle name="Normal 3 5 5 4" xfId="36221" xr:uid="{00000000-0005-0000-0000-0000B1890000}"/>
    <cellStyle name="Normal 3 5 5 4 2" xfId="36222" xr:uid="{00000000-0005-0000-0000-0000B2890000}"/>
    <cellStyle name="Normal 3 5 5 4 2 2" xfId="36223" xr:uid="{00000000-0005-0000-0000-0000B3890000}"/>
    <cellStyle name="Normal 3 5 5 4 2 2 2" xfId="36224" xr:uid="{00000000-0005-0000-0000-0000B4890000}"/>
    <cellStyle name="Normal 3 5 5 4 2 2 2 2" xfId="36225" xr:uid="{00000000-0005-0000-0000-0000B5890000}"/>
    <cellStyle name="Normal 3 5 5 4 2 2 3" xfId="36226" xr:uid="{00000000-0005-0000-0000-0000B6890000}"/>
    <cellStyle name="Normal 3 5 5 4 2 3" xfId="36227" xr:uid="{00000000-0005-0000-0000-0000B7890000}"/>
    <cellStyle name="Normal 3 5 5 4 2 3 2" xfId="36228" xr:uid="{00000000-0005-0000-0000-0000B8890000}"/>
    <cellStyle name="Normal 3 5 5 4 2 4" xfId="36229" xr:uid="{00000000-0005-0000-0000-0000B9890000}"/>
    <cellStyle name="Normal 3 5 5 4 3" xfId="36230" xr:uid="{00000000-0005-0000-0000-0000BA890000}"/>
    <cellStyle name="Normal 3 5 5 4 3 2" xfId="36231" xr:uid="{00000000-0005-0000-0000-0000BB890000}"/>
    <cellStyle name="Normal 3 5 5 4 3 2 2" xfId="36232" xr:uid="{00000000-0005-0000-0000-0000BC890000}"/>
    <cellStyle name="Normal 3 5 5 4 3 3" xfId="36233" xr:uid="{00000000-0005-0000-0000-0000BD890000}"/>
    <cellStyle name="Normal 3 5 5 4 4" xfId="36234" xr:uid="{00000000-0005-0000-0000-0000BE890000}"/>
    <cellStyle name="Normal 3 5 5 4 4 2" xfId="36235" xr:uid="{00000000-0005-0000-0000-0000BF890000}"/>
    <cellStyle name="Normal 3 5 5 4 5" xfId="36236" xr:uid="{00000000-0005-0000-0000-0000C0890000}"/>
    <cellStyle name="Normal 3 5 5 5" xfId="36237" xr:uid="{00000000-0005-0000-0000-0000C1890000}"/>
    <cellStyle name="Normal 3 5 5 5 2" xfId="36238" xr:uid="{00000000-0005-0000-0000-0000C2890000}"/>
    <cellStyle name="Normal 3 5 5 5 2 2" xfId="36239" xr:uid="{00000000-0005-0000-0000-0000C3890000}"/>
    <cellStyle name="Normal 3 5 5 5 2 2 2" xfId="36240" xr:uid="{00000000-0005-0000-0000-0000C4890000}"/>
    <cellStyle name="Normal 3 5 5 5 2 3" xfId="36241" xr:uid="{00000000-0005-0000-0000-0000C5890000}"/>
    <cellStyle name="Normal 3 5 5 5 3" xfId="36242" xr:uid="{00000000-0005-0000-0000-0000C6890000}"/>
    <cellStyle name="Normal 3 5 5 5 3 2" xfId="36243" xr:uid="{00000000-0005-0000-0000-0000C7890000}"/>
    <cellStyle name="Normal 3 5 5 5 4" xfId="36244" xr:uid="{00000000-0005-0000-0000-0000C8890000}"/>
    <cellStyle name="Normal 3 5 5 6" xfId="36245" xr:uid="{00000000-0005-0000-0000-0000C9890000}"/>
    <cellStyle name="Normal 3 5 5 6 2" xfId="36246" xr:uid="{00000000-0005-0000-0000-0000CA890000}"/>
    <cellStyle name="Normal 3 5 5 6 2 2" xfId="36247" xr:uid="{00000000-0005-0000-0000-0000CB890000}"/>
    <cellStyle name="Normal 3 5 5 6 2 2 2" xfId="36248" xr:uid="{00000000-0005-0000-0000-0000CC890000}"/>
    <cellStyle name="Normal 3 5 5 6 2 3" xfId="36249" xr:uid="{00000000-0005-0000-0000-0000CD890000}"/>
    <cellStyle name="Normal 3 5 5 6 3" xfId="36250" xr:uid="{00000000-0005-0000-0000-0000CE890000}"/>
    <cellStyle name="Normal 3 5 5 6 3 2" xfId="36251" xr:uid="{00000000-0005-0000-0000-0000CF890000}"/>
    <cellStyle name="Normal 3 5 5 6 4" xfId="36252" xr:uid="{00000000-0005-0000-0000-0000D0890000}"/>
    <cellStyle name="Normal 3 5 5 7" xfId="36253" xr:uid="{00000000-0005-0000-0000-0000D1890000}"/>
    <cellStyle name="Normal 3 5 5 7 2" xfId="36254" xr:uid="{00000000-0005-0000-0000-0000D2890000}"/>
    <cellStyle name="Normal 3 5 5 7 2 2" xfId="36255" xr:uid="{00000000-0005-0000-0000-0000D3890000}"/>
    <cellStyle name="Normal 3 5 5 7 3" xfId="36256" xr:uid="{00000000-0005-0000-0000-0000D4890000}"/>
    <cellStyle name="Normal 3 5 5 8" xfId="36257" xr:uid="{00000000-0005-0000-0000-0000D5890000}"/>
    <cellStyle name="Normal 3 5 5 8 2" xfId="36258" xr:uid="{00000000-0005-0000-0000-0000D6890000}"/>
    <cellStyle name="Normal 3 5 5 9" xfId="36259" xr:uid="{00000000-0005-0000-0000-0000D7890000}"/>
    <cellStyle name="Normal 3 5 5 9 2" xfId="36260" xr:uid="{00000000-0005-0000-0000-0000D8890000}"/>
    <cellStyle name="Normal 3 5 6" xfId="36261" xr:uid="{00000000-0005-0000-0000-0000D9890000}"/>
    <cellStyle name="Normal 3 5 6 10" xfId="36262" xr:uid="{00000000-0005-0000-0000-0000DA890000}"/>
    <cellStyle name="Normal 3 5 6 2" xfId="36263" xr:uid="{00000000-0005-0000-0000-0000DB890000}"/>
    <cellStyle name="Normal 3 5 6 2 2" xfId="36264" xr:uid="{00000000-0005-0000-0000-0000DC890000}"/>
    <cellStyle name="Normal 3 5 6 2 2 2" xfId="36265" xr:uid="{00000000-0005-0000-0000-0000DD890000}"/>
    <cellStyle name="Normal 3 5 6 2 2 2 2" xfId="36266" xr:uid="{00000000-0005-0000-0000-0000DE890000}"/>
    <cellStyle name="Normal 3 5 6 2 2 2 2 2" xfId="36267" xr:uid="{00000000-0005-0000-0000-0000DF890000}"/>
    <cellStyle name="Normal 3 5 6 2 2 2 2 2 2" xfId="36268" xr:uid="{00000000-0005-0000-0000-0000E0890000}"/>
    <cellStyle name="Normal 3 5 6 2 2 2 2 3" xfId="36269" xr:uid="{00000000-0005-0000-0000-0000E1890000}"/>
    <cellStyle name="Normal 3 5 6 2 2 2 3" xfId="36270" xr:uid="{00000000-0005-0000-0000-0000E2890000}"/>
    <cellStyle name="Normal 3 5 6 2 2 2 3 2" xfId="36271" xr:uid="{00000000-0005-0000-0000-0000E3890000}"/>
    <cellStyle name="Normal 3 5 6 2 2 2 4" xfId="36272" xr:uid="{00000000-0005-0000-0000-0000E4890000}"/>
    <cellStyle name="Normal 3 5 6 2 2 3" xfId="36273" xr:uid="{00000000-0005-0000-0000-0000E5890000}"/>
    <cellStyle name="Normal 3 5 6 2 2 3 2" xfId="36274" xr:uid="{00000000-0005-0000-0000-0000E6890000}"/>
    <cellStyle name="Normal 3 5 6 2 2 3 2 2" xfId="36275" xr:uid="{00000000-0005-0000-0000-0000E7890000}"/>
    <cellStyle name="Normal 3 5 6 2 2 3 3" xfId="36276" xr:uid="{00000000-0005-0000-0000-0000E8890000}"/>
    <cellStyle name="Normal 3 5 6 2 2 4" xfId="36277" xr:uid="{00000000-0005-0000-0000-0000E9890000}"/>
    <cellStyle name="Normal 3 5 6 2 2 4 2" xfId="36278" xr:uid="{00000000-0005-0000-0000-0000EA890000}"/>
    <cellStyle name="Normal 3 5 6 2 2 5" xfId="36279" xr:uid="{00000000-0005-0000-0000-0000EB890000}"/>
    <cellStyle name="Normal 3 5 6 2 3" xfId="36280" xr:uid="{00000000-0005-0000-0000-0000EC890000}"/>
    <cellStyle name="Normal 3 5 6 2 3 2" xfId="36281" xr:uid="{00000000-0005-0000-0000-0000ED890000}"/>
    <cellStyle name="Normal 3 5 6 2 3 2 2" xfId="36282" xr:uid="{00000000-0005-0000-0000-0000EE890000}"/>
    <cellStyle name="Normal 3 5 6 2 3 2 2 2" xfId="36283" xr:uid="{00000000-0005-0000-0000-0000EF890000}"/>
    <cellStyle name="Normal 3 5 6 2 3 2 3" xfId="36284" xr:uid="{00000000-0005-0000-0000-0000F0890000}"/>
    <cellStyle name="Normal 3 5 6 2 3 3" xfId="36285" xr:uid="{00000000-0005-0000-0000-0000F1890000}"/>
    <cellStyle name="Normal 3 5 6 2 3 3 2" xfId="36286" xr:uid="{00000000-0005-0000-0000-0000F2890000}"/>
    <cellStyle name="Normal 3 5 6 2 3 4" xfId="36287" xr:uid="{00000000-0005-0000-0000-0000F3890000}"/>
    <cellStyle name="Normal 3 5 6 2 4" xfId="36288" xr:uid="{00000000-0005-0000-0000-0000F4890000}"/>
    <cellStyle name="Normal 3 5 6 2 4 2" xfId="36289" xr:uid="{00000000-0005-0000-0000-0000F5890000}"/>
    <cellStyle name="Normal 3 5 6 2 4 2 2" xfId="36290" xr:uid="{00000000-0005-0000-0000-0000F6890000}"/>
    <cellStyle name="Normal 3 5 6 2 4 2 2 2" xfId="36291" xr:uid="{00000000-0005-0000-0000-0000F7890000}"/>
    <cellStyle name="Normal 3 5 6 2 4 2 3" xfId="36292" xr:uid="{00000000-0005-0000-0000-0000F8890000}"/>
    <cellStyle name="Normal 3 5 6 2 4 3" xfId="36293" xr:uid="{00000000-0005-0000-0000-0000F9890000}"/>
    <cellStyle name="Normal 3 5 6 2 4 3 2" xfId="36294" xr:uid="{00000000-0005-0000-0000-0000FA890000}"/>
    <cellStyle name="Normal 3 5 6 2 4 4" xfId="36295" xr:uid="{00000000-0005-0000-0000-0000FB890000}"/>
    <cellStyle name="Normal 3 5 6 2 5" xfId="36296" xr:uid="{00000000-0005-0000-0000-0000FC890000}"/>
    <cellStyle name="Normal 3 5 6 2 5 2" xfId="36297" xr:uid="{00000000-0005-0000-0000-0000FD890000}"/>
    <cellStyle name="Normal 3 5 6 2 5 2 2" xfId="36298" xr:uid="{00000000-0005-0000-0000-0000FE890000}"/>
    <cellStyle name="Normal 3 5 6 2 5 3" xfId="36299" xr:uid="{00000000-0005-0000-0000-0000FF890000}"/>
    <cellStyle name="Normal 3 5 6 2 6" xfId="36300" xr:uid="{00000000-0005-0000-0000-0000008A0000}"/>
    <cellStyle name="Normal 3 5 6 2 6 2" xfId="36301" xr:uid="{00000000-0005-0000-0000-0000018A0000}"/>
    <cellStyle name="Normal 3 5 6 2 7" xfId="36302" xr:uid="{00000000-0005-0000-0000-0000028A0000}"/>
    <cellStyle name="Normal 3 5 6 2 7 2" xfId="36303" xr:uid="{00000000-0005-0000-0000-0000038A0000}"/>
    <cellStyle name="Normal 3 5 6 2 8" xfId="36304" xr:uid="{00000000-0005-0000-0000-0000048A0000}"/>
    <cellStyle name="Normal 3 5 6 3" xfId="36305" xr:uid="{00000000-0005-0000-0000-0000058A0000}"/>
    <cellStyle name="Normal 3 5 6 3 2" xfId="36306" xr:uid="{00000000-0005-0000-0000-0000068A0000}"/>
    <cellStyle name="Normal 3 5 6 3 2 2" xfId="36307" xr:uid="{00000000-0005-0000-0000-0000078A0000}"/>
    <cellStyle name="Normal 3 5 6 3 2 2 2" xfId="36308" xr:uid="{00000000-0005-0000-0000-0000088A0000}"/>
    <cellStyle name="Normal 3 5 6 3 2 2 2 2" xfId="36309" xr:uid="{00000000-0005-0000-0000-0000098A0000}"/>
    <cellStyle name="Normal 3 5 6 3 2 2 3" xfId="36310" xr:uid="{00000000-0005-0000-0000-00000A8A0000}"/>
    <cellStyle name="Normal 3 5 6 3 2 3" xfId="36311" xr:uid="{00000000-0005-0000-0000-00000B8A0000}"/>
    <cellStyle name="Normal 3 5 6 3 2 3 2" xfId="36312" xr:uid="{00000000-0005-0000-0000-00000C8A0000}"/>
    <cellStyle name="Normal 3 5 6 3 2 4" xfId="36313" xr:uid="{00000000-0005-0000-0000-00000D8A0000}"/>
    <cellStyle name="Normal 3 5 6 3 3" xfId="36314" xr:uid="{00000000-0005-0000-0000-00000E8A0000}"/>
    <cellStyle name="Normal 3 5 6 3 3 2" xfId="36315" xr:uid="{00000000-0005-0000-0000-00000F8A0000}"/>
    <cellStyle name="Normal 3 5 6 3 3 2 2" xfId="36316" xr:uid="{00000000-0005-0000-0000-0000108A0000}"/>
    <cellStyle name="Normal 3 5 6 3 3 3" xfId="36317" xr:uid="{00000000-0005-0000-0000-0000118A0000}"/>
    <cellStyle name="Normal 3 5 6 3 4" xfId="36318" xr:uid="{00000000-0005-0000-0000-0000128A0000}"/>
    <cellStyle name="Normal 3 5 6 3 4 2" xfId="36319" xr:uid="{00000000-0005-0000-0000-0000138A0000}"/>
    <cellStyle name="Normal 3 5 6 3 5" xfId="36320" xr:uid="{00000000-0005-0000-0000-0000148A0000}"/>
    <cellStyle name="Normal 3 5 6 4" xfId="36321" xr:uid="{00000000-0005-0000-0000-0000158A0000}"/>
    <cellStyle name="Normal 3 5 6 4 2" xfId="36322" xr:uid="{00000000-0005-0000-0000-0000168A0000}"/>
    <cellStyle name="Normal 3 5 6 4 2 2" xfId="36323" xr:uid="{00000000-0005-0000-0000-0000178A0000}"/>
    <cellStyle name="Normal 3 5 6 4 2 2 2" xfId="36324" xr:uid="{00000000-0005-0000-0000-0000188A0000}"/>
    <cellStyle name="Normal 3 5 6 4 2 3" xfId="36325" xr:uid="{00000000-0005-0000-0000-0000198A0000}"/>
    <cellStyle name="Normal 3 5 6 4 3" xfId="36326" xr:uid="{00000000-0005-0000-0000-00001A8A0000}"/>
    <cellStyle name="Normal 3 5 6 4 3 2" xfId="36327" xr:uid="{00000000-0005-0000-0000-00001B8A0000}"/>
    <cellStyle name="Normal 3 5 6 4 4" xfId="36328" xr:uid="{00000000-0005-0000-0000-00001C8A0000}"/>
    <cellStyle name="Normal 3 5 6 5" xfId="36329" xr:uid="{00000000-0005-0000-0000-00001D8A0000}"/>
    <cellStyle name="Normal 3 5 6 5 2" xfId="36330" xr:uid="{00000000-0005-0000-0000-00001E8A0000}"/>
    <cellStyle name="Normal 3 5 6 5 2 2" xfId="36331" xr:uid="{00000000-0005-0000-0000-00001F8A0000}"/>
    <cellStyle name="Normal 3 5 6 5 2 2 2" xfId="36332" xr:uid="{00000000-0005-0000-0000-0000208A0000}"/>
    <cellStyle name="Normal 3 5 6 5 2 3" xfId="36333" xr:uid="{00000000-0005-0000-0000-0000218A0000}"/>
    <cellStyle name="Normal 3 5 6 5 3" xfId="36334" xr:uid="{00000000-0005-0000-0000-0000228A0000}"/>
    <cellStyle name="Normal 3 5 6 5 3 2" xfId="36335" xr:uid="{00000000-0005-0000-0000-0000238A0000}"/>
    <cellStyle name="Normal 3 5 6 5 4" xfId="36336" xr:uid="{00000000-0005-0000-0000-0000248A0000}"/>
    <cellStyle name="Normal 3 5 6 6" xfId="36337" xr:uid="{00000000-0005-0000-0000-0000258A0000}"/>
    <cellStyle name="Normal 3 5 6 6 2" xfId="36338" xr:uid="{00000000-0005-0000-0000-0000268A0000}"/>
    <cellStyle name="Normal 3 5 6 6 2 2" xfId="36339" xr:uid="{00000000-0005-0000-0000-0000278A0000}"/>
    <cellStyle name="Normal 3 5 6 6 3" xfId="36340" xr:uid="{00000000-0005-0000-0000-0000288A0000}"/>
    <cellStyle name="Normal 3 5 6 7" xfId="36341" xr:uid="{00000000-0005-0000-0000-0000298A0000}"/>
    <cellStyle name="Normal 3 5 6 7 2" xfId="36342" xr:uid="{00000000-0005-0000-0000-00002A8A0000}"/>
    <cellStyle name="Normal 3 5 6 8" xfId="36343" xr:uid="{00000000-0005-0000-0000-00002B8A0000}"/>
    <cellStyle name="Normal 3 5 6 8 2" xfId="36344" xr:uid="{00000000-0005-0000-0000-00002C8A0000}"/>
    <cellStyle name="Normal 3 5 6 9" xfId="36345" xr:uid="{00000000-0005-0000-0000-00002D8A0000}"/>
    <cellStyle name="Normal 3 5 7" xfId="36346" xr:uid="{00000000-0005-0000-0000-00002E8A0000}"/>
    <cellStyle name="Normal 3 5 7 2" xfId="36347" xr:uid="{00000000-0005-0000-0000-00002F8A0000}"/>
    <cellStyle name="Normal 3 5 7 2 2" xfId="36348" xr:uid="{00000000-0005-0000-0000-0000308A0000}"/>
    <cellStyle name="Normal 3 5 7 2 2 2" xfId="36349" xr:uid="{00000000-0005-0000-0000-0000318A0000}"/>
    <cellStyle name="Normal 3 5 7 2 2 2 2" xfId="36350" xr:uid="{00000000-0005-0000-0000-0000328A0000}"/>
    <cellStyle name="Normal 3 5 7 2 2 2 2 2" xfId="36351" xr:uid="{00000000-0005-0000-0000-0000338A0000}"/>
    <cellStyle name="Normal 3 5 7 2 2 2 3" xfId="36352" xr:uid="{00000000-0005-0000-0000-0000348A0000}"/>
    <cellStyle name="Normal 3 5 7 2 2 3" xfId="36353" xr:uid="{00000000-0005-0000-0000-0000358A0000}"/>
    <cellStyle name="Normal 3 5 7 2 2 3 2" xfId="36354" xr:uid="{00000000-0005-0000-0000-0000368A0000}"/>
    <cellStyle name="Normal 3 5 7 2 2 4" xfId="36355" xr:uid="{00000000-0005-0000-0000-0000378A0000}"/>
    <cellStyle name="Normal 3 5 7 2 3" xfId="36356" xr:uid="{00000000-0005-0000-0000-0000388A0000}"/>
    <cellStyle name="Normal 3 5 7 2 3 2" xfId="36357" xr:uid="{00000000-0005-0000-0000-0000398A0000}"/>
    <cellStyle name="Normal 3 5 7 2 3 2 2" xfId="36358" xr:uid="{00000000-0005-0000-0000-00003A8A0000}"/>
    <cellStyle name="Normal 3 5 7 2 3 3" xfId="36359" xr:uid="{00000000-0005-0000-0000-00003B8A0000}"/>
    <cellStyle name="Normal 3 5 7 2 4" xfId="36360" xr:uid="{00000000-0005-0000-0000-00003C8A0000}"/>
    <cellStyle name="Normal 3 5 7 2 4 2" xfId="36361" xr:uid="{00000000-0005-0000-0000-00003D8A0000}"/>
    <cellStyle name="Normal 3 5 7 2 5" xfId="36362" xr:uid="{00000000-0005-0000-0000-00003E8A0000}"/>
    <cellStyle name="Normal 3 5 7 3" xfId="36363" xr:uid="{00000000-0005-0000-0000-00003F8A0000}"/>
    <cellStyle name="Normal 3 5 7 3 2" xfId="36364" xr:uid="{00000000-0005-0000-0000-0000408A0000}"/>
    <cellStyle name="Normal 3 5 7 3 2 2" xfId="36365" xr:uid="{00000000-0005-0000-0000-0000418A0000}"/>
    <cellStyle name="Normal 3 5 7 3 2 2 2" xfId="36366" xr:uid="{00000000-0005-0000-0000-0000428A0000}"/>
    <cellStyle name="Normal 3 5 7 3 2 3" xfId="36367" xr:uid="{00000000-0005-0000-0000-0000438A0000}"/>
    <cellStyle name="Normal 3 5 7 3 3" xfId="36368" xr:uid="{00000000-0005-0000-0000-0000448A0000}"/>
    <cellStyle name="Normal 3 5 7 3 3 2" xfId="36369" xr:uid="{00000000-0005-0000-0000-0000458A0000}"/>
    <cellStyle name="Normal 3 5 7 3 4" xfId="36370" xr:uid="{00000000-0005-0000-0000-0000468A0000}"/>
    <cellStyle name="Normal 3 5 7 4" xfId="36371" xr:uid="{00000000-0005-0000-0000-0000478A0000}"/>
    <cellStyle name="Normal 3 5 7 4 2" xfId="36372" xr:uid="{00000000-0005-0000-0000-0000488A0000}"/>
    <cellStyle name="Normal 3 5 7 4 2 2" xfId="36373" xr:uid="{00000000-0005-0000-0000-0000498A0000}"/>
    <cellStyle name="Normal 3 5 7 4 2 2 2" xfId="36374" xr:uid="{00000000-0005-0000-0000-00004A8A0000}"/>
    <cellStyle name="Normal 3 5 7 4 2 3" xfId="36375" xr:uid="{00000000-0005-0000-0000-00004B8A0000}"/>
    <cellStyle name="Normal 3 5 7 4 3" xfId="36376" xr:uid="{00000000-0005-0000-0000-00004C8A0000}"/>
    <cellStyle name="Normal 3 5 7 4 3 2" xfId="36377" xr:uid="{00000000-0005-0000-0000-00004D8A0000}"/>
    <cellStyle name="Normal 3 5 7 4 4" xfId="36378" xr:uid="{00000000-0005-0000-0000-00004E8A0000}"/>
    <cellStyle name="Normal 3 5 7 5" xfId="36379" xr:uid="{00000000-0005-0000-0000-00004F8A0000}"/>
    <cellStyle name="Normal 3 5 7 5 2" xfId="36380" xr:uid="{00000000-0005-0000-0000-0000508A0000}"/>
    <cellStyle name="Normal 3 5 7 5 2 2" xfId="36381" xr:uid="{00000000-0005-0000-0000-0000518A0000}"/>
    <cellStyle name="Normal 3 5 7 5 3" xfId="36382" xr:uid="{00000000-0005-0000-0000-0000528A0000}"/>
    <cellStyle name="Normal 3 5 7 6" xfId="36383" xr:uid="{00000000-0005-0000-0000-0000538A0000}"/>
    <cellStyle name="Normal 3 5 7 6 2" xfId="36384" xr:uid="{00000000-0005-0000-0000-0000548A0000}"/>
    <cellStyle name="Normal 3 5 7 7" xfId="36385" xr:uid="{00000000-0005-0000-0000-0000558A0000}"/>
    <cellStyle name="Normal 3 5 7 7 2" xfId="36386" xr:uid="{00000000-0005-0000-0000-0000568A0000}"/>
    <cellStyle name="Normal 3 5 7 8" xfId="36387" xr:uid="{00000000-0005-0000-0000-0000578A0000}"/>
    <cellStyle name="Normal 3 5 8" xfId="36388" xr:uid="{00000000-0005-0000-0000-0000588A0000}"/>
    <cellStyle name="Normal 3 5 8 2" xfId="36389" xr:uid="{00000000-0005-0000-0000-0000598A0000}"/>
    <cellStyle name="Normal 3 5 8 2 2" xfId="36390" xr:uid="{00000000-0005-0000-0000-00005A8A0000}"/>
    <cellStyle name="Normal 3 5 8 2 2 2" xfId="36391" xr:uid="{00000000-0005-0000-0000-00005B8A0000}"/>
    <cellStyle name="Normal 3 5 8 2 2 2 2" xfId="36392" xr:uid="{00000000-0005-0000-0000-00005C8A0000}"/>
    <cellStyle name="Normal 3 5 8 2 2 2 2 2" xfId="36393" xr:uid="{00000000-0005-0000-0000-00005D8A0000}"/>
    <cellStyle name="Normal 3 5 8 2 2 2 3" xfId="36394" xr:uid="{00000000-0005-0000-0000-00005E8A0000}"/>
    <cellStyle name="Normal 3 5 8 2 2 3" xfId="36395" xr:uid="{00000000-0005-0000-0000-00005F8A0000}"/>
    <cellStyle name="Normal 3 5 8 2 2 3 2" xfId="36396" xr:uid="{00000000-0005-0000-0000-0000608A0000}"/>
    <cellStyle name="Normal 3 5 8 2 2 4" xfId="36397" xr:uid="{00000000-0005-0000-0000-0000618A0000}"/>
    <cellStyle name="Normal 3 5 8 2 3" xfId="36398" xr:uid="{00000000-0005-0000-0000-0000628A0000}"/>
    <cellStyle name="Normal 3 5 8 2 3 2" xfId="36399" xr:uid="{00000000-0005-0000-0000-0000638A0000}"/>
    <cellStyle name="Normal 3 5 8 2 3 2 2" xfId="36400" xr:uid="{00000000-0005-0000-0000-0000648A0000}"/>
    <cellStyle name="Normal 3 5 8 2 3 3" xfId="36401" xr:uid="{00000000-0005-0000-0000-0000658A0000}"/>
    <cellStyle name="Normal 3 5 8 2 4" xfId="36402" xr:uid="{00000000-0005-0000-0000-0000668A0000}"/>
    <cellStyle name="Normal 3 5 8 2 4 2" xfId="36403" xr:uid="{00000000-0005-0000-0000-0000678A0000}"/>
    <cellStyle name="Normal 3 5 8 2 5" xfId="36404" xr:uid="{00000000-0005-0000-0000-0000688A0000}"/>
    <cellStyle name="Normal 3 5 8 3" xfId="36405" xr:uid="{00000000-0005-0000-0000-0000698A0000}"/>
    <cellStyle name="Normal 3 5 8 3 2" xfId="36406" xr:uid="{00000000-0005-0000-0000-00006A8A0000}"/>
    <cellStyle name="Normal 3 5 8 3 2 2" xfId="36407" xr:uid="{00000000-0005-0000-0000-00006B8A0000}"/>
    <cellStyle name="Normal 3 5 8 3 2 2 2" xfId="36408" xr:uid="{00000000-0005-0000-0000-00006C8A0000}"/>
    <cellStyle name="Normal 3 5 8 3 2 3" xfId="36409" xr:uid="{00000000-0005-0000-0000-00006D8A0000}"/>
    <cellStyle name="Normal 3 5 8 3 3" xfId="36410" xr:uid="{00000000-0005-0000-0000-00006E8A0000}"/>
    <cellStyle name="Normal 3 5 8 3 3 2" xfId="36411" xr:uid="{00000000-0005-0000-0000-00006F8A0000}"/>
    <cellStyle name="Normal 3 5 8 3 4" xfId="36412" xr:uid="{00000000-0005-0000-0000-0000708A0000}"/>
    <cellStyle name="Normal 3 5 8 4" xfId="36413" xr:uid="{00000000-0005-0000-0000-0000718A0000}"/>
    <cellStyle name="Normal 3 5 8 4 2" xfId="36414" xr:uid="{00000000-0005-0000-0000-0000728A0000}"/>
    <cellStyle name="Normal 3 5 8 4 2 2" xfId="36415" xr:uid="{00000000-0005-0000-0000-0000738A0000}"/>
    <cellStyle name="Normal 3 5 8 4 2 2 2" xfId="36416" xr:uid="{00000000-0005-0000-0000-0000748A0000}"/>
    <cellStyle name="Normal 3 5 8 4 2 3" xfId="36417" xr:uid="{00000000-0005-0000-0000-0000758A0000}"/>
    <cellStyle name="Normal 3 5 8 4 3" xfId="36418" xr:uid="{00000000-0005-0000-0000-0000768A0000}"/>
    <cellStyle name="Normal 3 5 8 4 3 2" xfId="36419" xr:uid="{00000000-0005-0000-0000-0000778A0000}"/>
    <cellStyle name="Normal 3 5 8 4 4" xfId="36420" xr:uid="{00000000-0005-0000-0000-0000788A0000}"/>
    <cellStyle name="Normal 3 5 8 5" xfId="36421" xr:uid="{00000000-0005-0000-0000-0000798A0000}"/>
    <cellStyle name="Normal 3 5 8 5 2" xfId="36422" xr:uid="{00000000-0005-0000-0000-00007A8A0000}"/>
    <cellStyle name="Normal 3 5 8 5 2 2" xfId="36423" xr:uid="{00000000-0005-0000-0000-00007B8A0000}"/>
    <cellStyle name="Normal 3 5 8 5 3" xfId="36424" xr:uid="{00000000-0005-0000-0000-00007C8A0000}"/>
    <cellStyle name="Normal 3 5 8 6" xfId="36425" xr:uid="{00000000-0005-0000-0000-00007D8A0000}"/>
    <cellStyle name="Normal 3 5 8 6 2" xfId="36426" xr:uid="{00000000-0005-0000-0000-00007E8A0000}"/>
    <cellStyle name="Normal 3 5 8 7" xfId="36427" xr:uid="{00000000-0005-0000-0000-00007F8A0000}"/>
    <cellStyle name="Normal 3 5 8 7 2" xfId="36428" xr:uid="{00000000-0005-0000-0000-0000808A0000}"/>
    <cellStyle name="Normal 3 5 8 8" xfId="36429" xr:uid="{00000000-0005-0000-0000-0000818A0000}"/>
    <cellStyle name="Normal 3 5 9" xfId="36430" xr:uid="{00000000-0005-0000-0000-0000828A0000}"/>
    <cellStyle name="Normal 3 5 9 2" xfId="36431" xr:uid="{00000000-0005-0000-0000-0000838A0000}"/>
    <cellStyle name="Normal 3 5 9 2 2" xfId="36432" xr:uid="{00000000-0005-0000-0000-0000848A0000}"/>
    <cellStyle name="Normal 3 5 9 2 2 2" xfId="36433" xr:uid="{00000000-0005-0000-0000-0000858A0000}"/>
    <cellStyle name="Normal 3 5 9 2 2 2 2" xfId="36434" xr:uid="{00000000-0005-0000-0000-0000868A0000}"/>
    <cellStyle name="Normal 3 5 9 2 2 2 2 2" xfId="36435" xr:uid="{00000000-0005-0000-0000-0000878A0000}"/>
    <cellStyle name="Normal 3 5 9 2 2 2 3" xfId="36436" xr:uid="{00000000-0005-0000-0000-0000888A0000}"/>
    <cellStyle name="Normal 3 5 9 2 2 3" xfId="36437" xr:uid="{00000000-0005-0000-0000-0000898A0000}"/>
    <cellStyle name="Normal 3 5 9 2 2 3 2" xfId="36438" xr:uid="{00000000-0005-0000-0000-00008A8A0000}"/>
    <cellStyle name="Normal 3 5 9 2 2 4" xfId="36439" xr:uid="{00000000-0005-0000-0000-00008B8A0000}"/>
    <cellStyle name="Normal 3 5 9 2 3" xfId="36440" xr:uid="{00000000-0005-0000-0000-00008C8A0000}"/>
    <cellStyle name="Normal 3 5 9 2 3 2" xfId="36441" xr:uid="{00000000-0005-0000-0000-00008D8A0000}"/>
    <cellStyle name="Normal 3 5 9 2 3 2 2" xfId="36442" xr:uid="{00000000-0005-0000-0000-00008E8A0000}"/>
    <cellStyle name="Normal 3 5 9 2 3 3" xfId="36443" xr:uid="{00000000-0005-0000-0000-00008F8A0000}"/>
    <cellStyle name="Normal 3 5 9 2 4" xfId="36444" xr:uid="{00000000-0005-0000-0000-0000908A0000}"/>
    <cellStyle name="Normal 3 5 9 2 4 2" xfId="36445" xr:uid="{00000000-0005-0000-0000-0000918A0000}"/>
    <cellStyle name="Normal 3 5 9 2 5" xfId="36446" xr:uid="{00000000-0005-0000-0000-0000928A0000}"/>
    <cellStyle name="Normal 3 5 9 3" xfId="36447" xr:uid="{00000000-0005-0000-0000-0000938A0000}"/>
    <cellStyle name="Normal 3 5 9 3 2" xfId="36448" xr:uid="{00000000-0005-0000-0000-0000948A0000}"/>
    <cellStyle name="Normal 3 5 9 3 2 2" xfId="36449" xr:uid="{00000000-0005-0000-0000-0000958A0000}"/>
    <cellStyle name="Normal 3 5 9 3 2 2 2" xfId="36450" xr:uid="{00000000-0005-0000-0000-0000968A0000}"/>
    <cellStyle name="Normal 3 5 9 3 2 3" xfId="36451" xr:uid="{00000000-0005-0000-0000-0000978A0000}"/>
    <cellStyle name="Normal 3 5 9 3 3" xfId="36452" xr:uid="{00000000-0005-0000-0000-0000988A0000}"/>
    <cellStyle name="Normal 3 5 9 3 3 2" xfId="36453" xr:uid="{00000000-0005-0000-0000-0000998A0000}"/>
    <cellStyle name="Normal 3 5 9 3 4" xfId="36454" xr:uid="{00000000-0005-0000-0000-00009A8A0000}"/>
    <cellStyle name="Normal 3 5 9 4" xfId="36455" xr:uid="{00000000-0005-0000-0000-00009B8A0000}"/>
    <cellStyle name="Normal 3 5 9 4 2" xfId="36456" xr:uid="{00000000-0005-0000-0000-00009C8A0000}"/>
    <cellStyle name="Normal 3 5 9 4 2 2" xfId="36457" xr:uid="{00000000-0005-0000-0000-00009D8A0000}"/>
    <cellStyle name="Normal 3 5 9 4 3" xfId="36458" xr:uid="{00000000-0005-0000-0000-00009E8A0000}"/>
    <cellStyle name="Normal 3 5 9 5" xfId="36459" xr:uid="{00000000-0005-0000-0000-00009F8A0000}"/>
    <cellStyle name="Normal 3 5 9 5 2" xfId="36460" xr:uid="{00000000-0005-0000-0000-0000A08A0000}"/>
    <cellStyle name="Normal 3 5 9 6" xfId="36461" xr:uid="{00000000-0005-0000-0000-0000A18A0000}"/>
    <cellStyle name="Normal 3 5_T-straight with PEDs adjustor" xfId="36462" xr:uid="{00000000-0005-0000-0000-0000A28A0000}"/>
    <cellStyle name="Normal 3 6" xfId="1304" xr:uid="{00000000-0005-0000-0000-0000A38A0000}"/>
    <cellStyle name="Normal 3 6 10" xfId="36463" xr:uid="{00000000-0005-0000-0000-0000A48A0000}"/>
    <cellStyle name="Normal 3 6 10 2" xfId="36464" xr:uid="{00000000-0005-0000-0000-0000A58A0000}"/>
    <cellStyle name="Normal 3 6 10 2 2" xfId="36465" xr:uid="{00000000-0005-0000-0000-0000A68A0000}"/>
    <cellStyle name="Normal 3 6 10 2 2 2" xfId="36466" xr:uid="{00000000-0005-0000-0000-0000A78A0000}"/>
    <cellStyle name="Normal 3 6 10 2 3" xfId="36467" xr:uid="{00000000-0005-0000-0000-0000A88A0000}"/>
    <cellStyle name="Normal 3 6 10 3" xfId="36468" xr:uid="{00000000-0005-0000-0000-0000A98A0000}"/>
    <cellStyle name="Normal 3 6 10 3 2" xfId="36469" xr:uid="{00000000-0005-0000-0000-0000AA8A0000}"/>
    <cellStyle name="Normal 3 6 10 4" xfId="36470" xr:uid="{00000000-0005-0000-0000-0000AB8A0000}"/>
    <cellStyle name="Normal 3 6 11" xfId="36471" xr:uid="{00000000-0005-0000-0000-0000AC8A0000}"/>
    <cellStyle name="Normal 3 6 11 2" xfId="36472" xr:uid="{00000000-0005-0000-0000-0000AD8A0000}"/>
    <cellStyle name="Normal 3 6 11 2 2" xfId="36473" xr:uid="{00000000-0005-0000-0000-0000AE8A0000}"/>
    <cellStyle name="Normal 3 6 11 2 2 2" xfId="36474" xr:uid="{00000000-0005-0000-0000-0000AF8A0000}"/>
    <cellStyle name="Normal 3 6 11 2 3" xfId="36475" xr:uid="{00000000-0005-0000-0000-0000B08A0000}"/>
    <cellStyle name="Normal 3 6 11 3" xfId="36476" xr:uid="{00000000-0005-0000-0000-0000B18A0000}"/>
    <cellStyle name="Normal 3 6 11 3 2" xfId="36477" xr:uid="{00000000-0005-0000-0000-0000B28A0000}"/>
    <cellStyle name="Normal 3 6 11 4" xfId="36478" xr:uid="{00000000-0005-0000-0000-0000B38A0000}"/>
    <cellStyle name="Normal 3 6 12" xfId="36479" xr:uid="{00000000-0005-0000-0000-0000B48A0000}"/>
    <cellStyle name="Normal 3 6 12 2" xfId="36480" xr:uid="{00000000-0005-0000-0000-0000B58A0000}"/>
    <cellStyle name="Normal 3 6 12 2 2" xfId="36481" xr:uid="{00000000-0005-0000-0000-0000B68A0000}"/>
    <cellStyle name="Normal 3 6 12 2 2 2" xfId="36482" xr:uid="{00000000-0005-0000-0000-0000B78A0000}"/>
    <cellStyle name="Normal 3 6 12 2 3" xfId="36483" xr:uid="{00000000-0005-0000-0000-0000B88A0000}"/>
    <cellStyle name="Normal 3 6 12 3" xfId="36484" xr:uid="{00000000-0005-0000-0000-0000B98A0000}"/>
    <cellStyle name="Normal 3 6 12 3 2" xfId="36485" xr:uid="{00000000-0005-0000-0000-0000BA8A0000}"/>
    <cellStyle name="Normal 3 6 12 4" xfId="36486" xr:uid="{00000000-0005-0000-0000-0000BB8A0000}"/>
    <cellStyle name="Normal 3 6 13" xfId="36487" xr:uid="{00000000-0005-0000-0000-0000BC8A0000}"/>
    <cellStyle name="Normal 3 6 13 2" xfId="36488" xr:uid="{00000000-0005-0000-0000-0000BD8A0000}"/>
    <cellStyle name="Normal 3 6 13 2 2" xfId="36489" xr:uid="{00000000-0005-0000-0000-0000BE8A0000}"/>
    <cellStyle name="Normal 3 6 13 3" xfId="36490" xr:uid="{00000000-0005-0000-0000-0000BF8A0000}"/>
    <cellStyle name="Normal 3 6 14" xfId="36491" xr:uid="{00000000-0005-0000-0000-0000C08A0000}"/>
    <cellStyle name="Normal 3 6 14 2" xfId="36492" xr:uid="{00000000-0005-0000-0000-0000C18A0000}"/>
    <cellStyle name="Normal 3 6 15" xfId="36493" xr:uid="{00000000-0005-0000-0000-0000C28A0000}"/>
    <cellStyle name="Normal 3 6 15 2" xfId="36494" xr:uid="{00000000-0005-0000-0000-0000C38A0000}"/>
    <cellStyle name="Normal 3 6 16" xfId="36495" xr:uid="{00000000-0005-0000-0000-0000C48A0000}"/>
    <cellStyle name="Normal 3 6 17" xfId="36496" xr:uid="{00000000-0005-0000-0000-0000C58A0000}"/>
    <cellStyle name="Normal 3 6 2" xfId="1305" xr:uid="{00000000-0005-0000-0000-0000C68A0000}"/>
    <cellStyle name="Normal 3 6 2 10" xfId="36497" xr:uid="{00000000-0005-0000-0000-0000C78A0000}"/>
    <cellStyle name="Normal 3 6 2 11" xfId="36498" xr:uid="{00000000-0005-0000-0000-0000C88A0000}"/>
    <cellStyle name="Normal 3 6 2 2" xfId="1306" xr:uid="{00000000-0005-0000-0000-0000C98A0000}"/>
    <cellStyle name="Normal 3 6 2 2 10" xfId="36499" xr:uid="{00000000-0005-0000-0000-0000CA8A0000}"/>
    <cellStyle name="Normal 3 6 2 2 2" xfId="1307" xr:uid="{00000000-0005-0000-0000-0000CB8A0000}"/>
    <cellStyle name="Normal 3 6 2 2 2 2" xfId="36500" xr:uid="{00000000-0005-0000-0000-0000CC8A0000}"/>
    <cellStyle name="Normal 3 6 2 2 2 2 2" xfId="36501" xr:uid="{00000000-0005-0000-0000-0000CD8A0000}"/>
    <cellStyle name="Normal 3 6 2 2 2 2 2 2" xfId="36502" xr:uid="{00000000-0005-0000-0000-0000CE8A0000}"/>
    <cellStyle name="Normal 3 6 2 2 2 2 2 2 2" xfId="36503" xr:uid="{00000000-0005-0000-0000-0000CF8A0000}"/>
    <cellStyle name="Normal 3 6 2 2 2 2 2 2 2 2" xfId="36504" xr:uid="{00000000-0005-0000-0000-0000D08A0000}"/>
    <cellStyle name="Normal 3 6 2 2 2 2 2 2 3" xfId="36505" xr:uid="{00000000-0005-0000-0000-0000D18A0000}"/>
    <cellStyle name="Normal 3 6 2 2 2 2 2 3" xfId="36506" xr:uid="{00000000-0005-0000-0000-0000D28A0000}"/>
    <cellStyle name="Normal 3 6 2 2 2 2 2 3 2" xfId="36507" xr:uid="{00000000-0005-0000-0000-0000D38A0000}"/>
    <cellStyle name="Normal 3 6 2 2 2 2 2 4" xfId="36508" xr:uid="{00000000-0005-0000-0000-0000D48A0000}"/>
    <cellStyle name="Normal 3 6 2 2 2 2 3" xfId="36509" xr:uid="{00000000-0005-0000-0000-0000D58A0000}"/>
    <cellStyle name="Normal 3 6 2 2 2 2 3 2" xfId="36510" xr:uid="{00000000-0005-0000-0000-0000D68A0000}"/>
    <cellStyle name="Normal 3 6 2 2 2 2 3 2 2" xfId="36511" xr:uid="{00000000-0005-0000-0000-0000D78A0000}"/>
    <cellStyle name="Normal 3 6 2 2 2 2 3 3" xfId="36512" xr:uid="{00000000-0005-0000-0000-0000D88A0000}"/>
    <cellStyle name="Normal 3 6 2 2 2 2 4" xfId="36513" xr:uid="{00000000-0005-0000-0000-0000D98A0000}"/>
    <cellStyle name="Normal 3 6 2 2 2 2 4 2" xfId="36514" xr:uid="{00000000-0005-0000-0000-0000DA8A0000}"/>
    <cellStyle name="Normal 3 6 2 2 2 2 5" xfId="36515" xr:uid="{00000000-0005-0000-0000-0000DB8A0000}"/>
    <cellStyle name="Normal 3 6 2 2 2 2 6" xfId="36516" xr:uid="{00000000-0005-0000-0000-0000DC8A0000}"/>
    <cellStyle name="Normal 3 6 2 2 2 3" xfId="36517" xr:uid="{00000000-0005-0000-0000-0000DD8A0000}"/>
    <cellStyle name="Normal 3 6 2 2 2 3 2" xfId="36518" xr:uid="{00000000-0005-0000-0000-0000DE8A0000}"/>
    <cellStyle name="Normal 3 6 2 2 2 3 2 2" xfId="36519" xr:uid="{00000000-0005-0000-0000-0000DF8A0000}"/>
    <cellStyle name="Normal 3 6 2 2 2 3 2 2 2" xfId="36520" xr:uid="{00000000-0005-0000-0000-0000E08A0000}"/>
    <cellStyle name="Normal 3 6 2 2 2 3 2 3" xfId="36521" xr:uid="{00000000-0005-0000-0000-0000E18A0000}"/>
    <cellStyle name="Normal 3 6 2 2 2 3 3" xfId="36522" xr:uid="{00000000-0005-0000-0000-0000E28A0000}"/>
    <cellStyle name="Normal 3 6 2 2 2 3 3 2" xfId="36523" xr:uid="{00000000-0005-0000-0000-0000E38A0000}"/>
    <cellStyle name="Normal 3 6 2 2 2 3 4" xfId="36524" xr:uid="{00000000-0005-0000-0000-0000E48A0000}"/>
    <cellStyle name="Normal 3 6 2 2 2 4" xfId="36525" xr:uid="{00000000-0005-0000-0000-0000E58A0000}"/>
    <cellStyle name="Normal 3 6 2 2 2 4 2" xfId="36526" xr:uid="{00000000-0005-0000-0000-0000E68A0000}"/>
    <cellStyle name="Normal 3 6 2 2 2 4 2 2" xfId="36527" xr:uid="{00000000-0005-0000-0000-0000E78A0000}"/>
    <cellStyle name="Normal 3 6 2 2 2 4 2 2 2" xfId="36528" xr:uid="{00000000-0005-0000-0000-0000E88A0000}"/>
    <cellStyle name="Normal 3 6 2 2 2 4 2 3" xfId="36529" xr:uid="{00000000-0005-0000-0000-0000E98A0000}"/>
    <cellStyle name="Normal 3 6 2 2 2 4 3" xfId="36530" xr:uid="{00000000-0005-0000-0000-0000EA8A0000}"/>
    <cellStyle name="Normal 3 6 2 2 2 4 3 2" xfId="36531" xr:uid="{00000000-0005-0000-0000-0000EB8A0000}"/>
    <cellStyle name="Normal 3 6 2 2 2 4 4" xfId="36532" xr:uid="{00000000-0005-0000-0000-0000EC8A0000}"/>
    <cellStyle name="Normal 3 6 2 2 2 5" xfId="36533" xr:uid="{00000000-0005-0000-0000-0000ED8A0000}"/>
    <cellStyle name="Normal 3 6 2 2 2 5 2" xfId="36534" xr:uid="{00000000-0005-0000-0000-0000EE8A0000}"/>
    <cellStyle name="Normal 3 6 2 2 2 5 2 2" xfId="36535" xr:uid="{00000000-0005-0000-0000-0000EF8A0000}"/>
    <cellStyle name="Normal 3 6 2 2 2 5 3" xfId="36536" xr:uid="{00000000-0005-0000-0000-0000F08A0000}"/>
    <cellStyle name="Normal 3 6 2 2 2 6" xfId="36537" xr:uid="{00000000-0005-0000-0000-0000F18A0000}"/>
    <cellStyle name="Normal 3 6 2 2 2 6 2" xfId="36538" xr:uid="{00000000-0005-0000-0000-0000F28A0000}"/>
    <cellStyle name="Normal 3 6 2 2 2 7" xfId="36539" xr:uid="{00000000-0005-0000-0000-0000F38A0000}"/>
    <cellStyle name="Normal 3 6 2 2 2 7 2" xfId="36540" xr:uid="{00000000-0005-0000-0000-0000F48A0000}"/>
    <cellStyle name="Normal 3 6 2 2 2 8" xfId="36541" xr:uid="{00000000-0005-0000-0000-0000F58A0000}"/>
    <cellStyle name="Normal 3 6 2 2 2 9" xfId="36542" xr:uid="{00000000-0005-0000-0000-0000F68A0000}"/>
    <cellStyle name="Normal 3 6 2 2 3" xfId="36543" xr:uid="{00000000-0005-0000-0000-0000F78A0000}"/>
    <cellStyle name="Normal 3 6 2 2 3 2" xfId="36544" xr:uid="{00000000-0005-0000-0000-0000F88A0000}"/>
    <cellStyle name="Normal 3 6 2 2 3 2 2" xfId="36545" xr:uid="{00000000-0005-0000-0000-0000F98A0000}"/>
    <cellStyle name="Normal 3 6 2 2 3 2 2 2" xfId="36546" xr:uid="{00000000-0005-0000-0000-0000FA8A0000}"/>
    <cellStyle name="Normal 3 6 2 2 3 2 2 2 2" xfId="36547" xr:uid="{00000000-0005-0000-0000-0000FB8A0000}"/>
    <cellStyle name="Normal 3 6 2 2 3 2 2 3" xfId="36548" xr:uid="{00000000-0005-0000-0000-0000FC8A0000}"/>
    <cellStyle name="Normal 3 6 2 2 3 2 3" xfId="36549" xr:uid="{00000000-0005-0000-0000-0000FD8A0000}"/>
    <cellStyle name="Normal 3 6 2 2 3 2 3 2" xfId="36550" xr:uid="{00000000-0005-0000-0000-0000FE8A0000}"/>
    <cellStyle name="Normal 3 6 2 2 3 2 4" xfId="36551" xr:uid="{00000000-0005-0000-0000-0000FF8A0000}"/>
    <cellStyle name="Normal 3 6 2 2 3 2 5" xfId="36552" xr:uid="{00000000-0005-0000-0000-0000008B0000}"/>
    <cellStyle name="Normal 3 6 2 2 3 3" xfId="36553" xr:uid="{00000000-0005-0000-0000-0000018B0000}"/>
    <cellStyle name="Normal 3 6 2 2 3 3 2" xfId="36554" xr:uid="{00000000-0005-0000-0000-0000028B0000}"/>
    <cellStyle name="Normal 3 6 2 2 3 3 2 2" xfId="36555" xr:uid="{00000000-0005-0000-0000-0000038B0000}"/>
    <cellStyle name="Normal 3 6 2 2 3 3 3" xfId="36556" xr:uid="{00000000-0005-0000-0000-0000048B0000}"/>
    <cellStyle name="Normal 3 6 2 2 3 4" xfId="36557" xr:uid="{00000000-0005-0000-0000-0000058B0000}"/>
    <cellStyle name="Normal 3 6 2 2 3 4 2" xfId="36558" xr:uid="{00000000-0005-0000-0000-0000068B0000}"/>
    <cellStyle name="Normal 3 6 2 2 3 5" xfId="36559" xr:uid="{00000000-0005-0000-0000-0000078B0000}"/>
    <cellStyle name="Normal 3 6 2 2 3 6" xfId="36560" xr:uid="{00000000-0005-0000-0000-0000088B0000}"/>
    <cellStyle name="Normal 3 6 2 2 4" xfId="36561" xr:uid="{00000000-0005-0000-0000-0000098B0000}"/>
    <cellStyle name="Normal 3 6 2 2 4 2" xfId="36562" xr:uid="{00000000-0005-0000-0000-00000A8B0000}"/>
    <cellStyle name="Normal 3 6 2 2 4 2 2" xfId="36563" xr:uid="{00000000-0005-0000-0000-00000B8B0000}"/>
    <cellStyle name="Normal 3 6 2 2 4 2 2 2" xfId="36564" xr:uid="{00000000-0005-0000-0000-00000C8B0000}"/>
    <cellStyle name="Normal 3 6 2 2 4 2 3" xfId="36565" xr:uid="{00000000-0005-0000-0000-00000D8B0000}"/>
    <cellStyle name="Normal 3 6 2 2 4 3" xfId="36566" xr:uid="{00000000-0005-0000-0000-00000E8B0000}"/>
    <cellStyle name="Normal 3 6 2 2 4 3 2" xfId="36567" xr:uid="{00000000-0005-0000-0000-00000F8B0000}"/>
    <cellStyle name="Normal 3 6 2 2 4 4" xfId="36568" xr:uid="{00000000-0005-0000-0000-0000108B0000}"/>
    <cellStyle name="Normal 3 6 2 2 4 5" xfId="36569" xr:uid="{00000000-0005-0000-0000-0000118B0000}"/>
    <cellStyle name="Normal 3 6 2 2 5" xfId="36570" xr:uid="{00000000-0005-0000-0000-0000128B0000}"/>
    <cellStyle name="Normal 3 6 2 2 5 2" xfId="36571" xr:uid="{00000000-0005-0000-0000-0000138B0000}"/>
    <cellStyle name="Normal 3 6 2 2 5 2 2" xfId="36572" xr:uid="{00000000-0005-0000-0000-0000148B0000}"/>
    <cellStyle name="Normal 3 6 2 2 5 2 2 2" xfId="36573" xr:uid="{00000000-0005-0000-0000-0000158B0000}"/>
    <cellStyle name="Normal 3 6 2 2 5 2 3" xfId="36574" xr:uid="{00000000-0005-0000-0000-0000168B0000}"/>
    <cellStyle name="Normal 3 6 2 2 5 3" xfId="36575" xr:uid="{00000000-0005-0000-0000-0000178B0000}"/>
    <cellStyle name="Normal 3 6 2 2 5 3 2" xfId="36576" xr:uid="{00000000-0005-0000-0000-0000188B0000}"/>
    <cellStyle name="Normal 3 6 2 2 5 4" xfId="36577" xr:uid="{00000000-0005-0000-0000-0000198B0000}"/>
    <cellStyle name="Normal 3 6 2 2 6" xfId="36578" xr:uid="{00000000-0005-0000-0000-00001A8B0000}"/>
    <cellStyle name="Normal 3 6 2 2 6 2" xfId="36579" xr:uid="{00000000-0005-0000-0000-00001B8B0000}"/>
    <cellStyle name="Normal 3 6 2 2 6 2 2" xfId="36580" xr:uid="{00000000-0005-0000-0000-00001C8B0000}"/>
    <cellStyle name="Normal 3 6 2 2 6 3" xfId="36581" xr:uid="{00000000-0005-0000-0000-00001D8B0000}"/>
    <cellStyle name="Normal 3 6 2 2 7" xfId="36582" xr:uid="{00000000-0005-0000-0000-00001E8B0000}"/>
    <cellStyle name="Normal 3 6 2 2 7 2" xfId="36583" xr:uid="{00000000-0005-0000-0000-00001F8B0000}"/>
    <cellStyle name="Normal 3 6 2 2 8" xfId="36584" xr:uid="{00000000-0005-0000-0000-0000208B0000}"/>
    <cellStyle name="Normal 3 6 2 2 8 2" xfId="36585" xr:uid="{00000000-0005-0000-0000-0000218B0000}"/>
    <cellStyle name="Normal 3 6 2 2 9" xfId="36586" xr:uid="{00000000-0005-0000-0000-0000228B0000}"/>
    <cellStyle name="Normal 3 6 2 2_T-straight with PEDs adjustor" xfId="36587" xr:uid="{00000000-0005-0000-0000-0000238B0000}"/>
    <cellStyle name="Normal 3 6 2 3" xfId="1308" xr:uid="{00000000-0005-0000-0000-0000248B0000}"/>
    <cellStyle name="Normal 3 6 2 3 2" xfId="36588" xr:uid="{00000000-0005-0000-0000-0000258B0000}"/>
    <cellStyle name="Normal 3 6 2 3 2 2" xfId="36589" xr:uid="{00000000-0005-0000-0000-0000268B0000}"/>
    <cellStyle name="Normal 3 6 2 3 2 2 2" xfId="36590" xr:uid="{00000000-0005-0000-0000-0000278B0000}"/>
    <cellStyle name="Normal 3 6 2 3 2 2 2 2" xfId="36591" xr:uid="{00000000-0005-0000-0000-0000288B0000}"/>
    <cellStyle name="Normal 3 6 2 3 2 2 2 2 2" xfId="36592" xr:uid="{00000000-0005-0000-0000-0000298B0000}"/>
    <cellStyle name="Normal 3 6 2 3 2 2 2 3" xfId="36593" xr:uid="{00000000-0005-0000-0000-00002A8B0000}"/>
    <cellStyle name="Normal 3 6 2 3 2 2 3" xfId="36594" xr:uid="{00000000-0005-0000-0000-00002B8B0000}"/>
    <cellStyle name="Normal 3 6 2 3 2 2 3 2" xfId="36595" xr:uid="{00000000-0005-0000-0000-00002C8B0000}"/>
    <cellStyle name="Normal 3 6 2 3 2 2 4" xfId="36596" xr:uid="{00000000-0005-0000-0000-00002D8B0000}"/>
    <cellStyle name="Normal 3 6 2 3 2 3" xfId="36597" xr:uid="{00000000-0005-0000-0000-00002E8B0000}"/>
    <cellStyle name="Normal 3 6 2 3 2 3 2" xfId="36598" xr:uid="{00000000-0005-0000-0000-00002F8B0000}"/>
    <cellStyle name="Normal 3 6 2 3 2 3 2 2" xfId="36599" xr:uid="{00000000-0005-0000-0000-0000308B0000}"/>
    <cellStyle name="Normal 3 6 2 3 2 3 3" xfId="36600" xr:uid="{00000000-0005-0000-0000-0000318B0000}"/>
    <cellStyle name="Normal 3 6 2 3 2 4" xfId="36601" xr:uid="{00000000-0005-0000-0000-0000328B0000}"/>
    <cellStyle name="Normal 3 6 2 3 2 4 2" xfId="36602" xr:uid="{00000000-0005-0000-0000-0000338B0000}"/>
    <cellStyle name="Normal 3 6 2 3 2 5" xfId="36603" xr:uid="{00000000-0005-0000-0000-0000348B0000}"/>
    <cellStyle name="Normal 3 6 2 3 2 6" xfId="36604" xr:uid="{00000000-0005-0000-0000-0000358B0000}"/>
    <cellStyle name="Normal 3 6 2 3 3" xfId="36605" xr:uid="{00000000-0005-0000-0000-0000368B0000}"/>
    <cellStyle name="Normal 3 6 2 3 3 2" xfId="36606" xr:uid="{00000000-0005-0000-0000-0000378B0000}"/>
    <cellStyle name="Normal 3 6 2 3 3 2 2" xfId="36607" xr:uid="{00000000-0005-0000-0000-0000388B0000}"/>
    <cellStyle name="Normal 3 6 2 3 3 2 2 2" xfId="36608" xr:uid="{00000000-0005-0000-0000-0000398B0000}"/>
    <cellStyle name="Normal 3 6 2 3 3 2 3" xfId="36609" xr:uid="{00000000-0005-0000-0000-00003A8B0000}"/>
    <cellStyle name="Normal 3 6 2 3 3 3" xfId="36610" xr:uid="{00000000-0005-0000-0000-00003B8B0000}"/>
    <cellStyle name="Normal 3 6 2 3 3 3 2" xfId="36611" xr:uid="{00000000-0005-0000-0000-00003C8B0000}"/>
    <cellStyle name="Normal 3 6 2 3 3 4" xfId="36612" xr:uid="{00000000-0005-0000-0000-00003D8B0000}"/>
    <cellStyle name="Normal 3 6 2 3 4" xfId="36613" xr:uid="{00000000-0005-0000-0000-00003E8B0000}"/>
    <cellStyle name="Normal 3 6 2 3 4 2" xfId="36614" xr:uid="{00000000-0005-0000-0000-00003F8B0000}"/>
    <cellStyle name="Normal 3 6 2 3 4 2 2" xfId="36615" xr:uid="{00000000-0005-0000-0000-0000408B0000}"/>
    <cellStyle name="Normal 3 6 2 3 4 2 2 2" xfId="36616" xr:uid="{00000000-0005-0000-0000-0000418B0000}"/>
    <cellStyle name="Normal 3 6 2 3 4 2 3" xfId="36617" xr:uid="{00000000-0005-0000-0000-0000428B0000}"/>
    <cellStyle name="Normal 3 6 2 3 4 3" xfId="36618" xr:uid="{00000000-0005-0000-0000-0000438B0000}"/>
    <cellStyle name="Normal 3 6 2 3 4 3 2" xfId="36619" xr:uid="{00000000-0005-0000-0000-0000448B0000}"/>
    <cellStyle name="Normal 3 6 2 3 4 4" xfId="36620" xr:uid="{00000000-0005-0000-0000-0000458B0000}"/>
    <cellStyle name="Normal 3 6 2 3 5" xfId="36621" xr:uid="{00000000-0005-0000-0000-0000468B0000}"/>
    <cellStyle name="Normal 3 6 2 3 5 2" xfId="36622" xr:uid="{00000000-0005-0000-0000-0000478B0000}"/>
    <cellStyle name="Normal 3 6 2 3 5 2 2" xfId="36623" xr:uid="{00000000-0005-0000-0000-0000488B0000}"/>
    <cellStyle name="Normal 3 6 2 3 5 3" xfId="36624" xr:uid="{00000000-0005-0000-0000-0000498B0000}"/>
    <cellStyle name="Normal 3 6 2 3 6" xfId="36625" xr:uid="{00000000-0005-0000-0000-00004A8B0000}"/>
    <cellStyle name="Normal 3 6 2 3 6 2" xfId="36626" xr:uid="{00000000-0005-0000-0000-00004B8B0000}"/>
    <cellStyle name="Normal 3 6 2 3 7" xfId="36627" xr:uid="{00000000-0005-0000-0000-00004C8B0000}"/>
    <cellStyle name="Normal 3 6 2 3 7 2" xfId="36628" xr:uid="{00000000-0005-0000-0000-00004D8B0000}"/>
    <cellStyle name="Normal 3 6 2 3 8" xfId="36629" xr:uid="{00000000-0005-0000-0000-00004E8B0000}"/>
    <cellStyle name="Normal 3 6 2 3 9" xfId="36630" xr:uid="{00000000-0005-0000-0000-00004F8B0000}"/>
    <cellStyle name="Normal 3 6 2 4" xfId="36631" xr:uid="{00000000-0005-0000-0000-0000508B0000}"/>
    <cellStyle name="Normal 3 6 2 4 2" xfId="36632" xr:uid="{00000000-0005-0000-0000-0000518B0000}"/>
    <cellStyle name="Normal 3 6 2 4 2 2" xfId="36633" xr:uid="{00000000-0005-0000-0000-0000528B0000}"/>
    <cellStyle name="Normal 3 6 2 4 2 2 2" xfId="36634" xr:uid="{00000000-0005-0000-0000-0000538B0000}"/>
    <cellStyle name="Normal 3 6 2 4 2 2 2 2" xfId="36635" xr:uid="{00000000-0005-0000-0000-0000548B0000}"/>
    <cellStyle name="Normal 3 6 2 4 2 2 3" xfId="36636" xr:uid="{00000000-0005-0000-0000-0000558B0000}"/>
    <cellStyle name="Normal 3 6 2 4 2 3" xfId="36637" xr:uid="{00000000-0005-0000-0000-0000568B0000}"/>
    <cellStyle name="Normal 3 6 2 4 2 3 2" xfId="36638" xr:uid="{00000000-0005-0000-0000-0000578B0000}"/>
    <cellStyle name="Normal 3 6 2 4 2 4" xfId="36639" xr:uid="{00000000-0005-0000-0000-0000588B0000}"/>
    <cellStyle name="Normal 3 6 2 4 2 5" xfId="36640" xr:uid="{00000000-0005-0000-0000-0000598B0000}"/>
    <cellStyle name="Normal 3 6 2 4 3" xfId="36641" xr:uid="{00000000-0005-0000-0000-00005A8B0000}"/>
    <cellStyle name="Normal 3 6 2 4 3 2" xfId="36642" xr:uid="{00000000-0005-0000-0000-00005B8B0000}"/>
    <cellStyle name="Normal 3 6 2 4 3 2 2" xfId="36643" xr:uid="{00000000-0005-0000-0000-00005C8B0000}"/>
    <cellStyle name="Normal 3 6 2 4 3 3" xfId="36644" xr:uid="{00000000-0005-0000-0000-00005D8B0000}"/>
    <cellStyle name="Normal 3 6 2 4 4" xfId="36645" xr:uid="{00000000-0005-0000-0000-00005E8B0000}"/>
    <cellStyle name="Normal 3 6 2 4 4 2" xfId="36646" xr:uid="{00000000-0005-0000-0000-00005F8B0000}"/>
    <cellStyle name="Normal 3 6 2 4 5" xfId="36647" xr:uid="{00000000-0005-0000-0000-0000608B0000}"/>
    <cellStyle name="Normal 3 6 2 4 6" xfId="36648" xr:uid="{00000000-0005-0000-0000-0000618B0000}"/>
    <cellStyle name="Normal 3 6 2 5" xfId="36649" xr:uid="{00000000-0005-0000-0000-0000628B0000}"/>
    <cellStyle name="Normal 3 6 2 5 2" xfId="36650" xr:uid="{00000000-0005-0000-0000-0000638B0000}"/>
    <cellStyle name="Normal 3 6 2 5 2 2" xfId="36651" xr:uid="{00000000-0005-0000-0000-0000648B0000}"/>
    <cellStyle name="Normal 3 6 2 5 2 2 2" xfId="36652" xr:uid="{00000000-0005-0000-0000-0000658B0000}"/>
    <cellStyle name="Normal 3 6 2 5 2 3" xfId="36653" xr:uid="{00000000-0005-0000-0000-0000668B0000}"/>
    <cellStyle name="Normal 3 6 2 5 3" xfId="36654" xr:uid="{00000000-0005-0000-0000-0000678B0000}"/>
    <cellStyle name="Normal 3 6 2 5 3 2" xfId="36655" xr:uid="{00000000-0005-0000-0000-0000688B0000}"/>
    <cellStyle name="Normal 3 6 2 5 4" xfId="36656" xr:uid="{00000000-0005-0000-0000-0000698B0000}"/>
    <cellStyle name="Normal 3 6 2 5 5" xfId="36657" xr:uid="{00000000-0005-0000-0000-00006A8B0000}"/>
    <cellStyle name="Normal 3 6 2 6" xfId="36658" xr:uid="{00000000-0005-0000-0000-00006B8B0000}"/>
    <cellStyle name="Normal 3 6 2 6 2" xfId="36659" xr:uid="{00000000-0005-0000-0000-00006C8B0000}"/>
    <cellStyle name="Normal 3 6 2 6 2 2" xfId="36660" xr:uid="{00000000-0005-0000-0000-00006D8B0000}"/>
    <cellStyle name="Normal 3 6 2 6 2 2 2" xfId="36661" xr:uid="{00000000-0005-0000-0000-00006E8B0000}"/>
    <cellStyle name="Normal 3 6 2 6 2 3" xfId="36662" xr:uid="{00000000-0005-0000-0000-00006F8B0000}"/>
    <cellStyle name="Normal 3 6 2 6 3" xfId="36663" xr:uid="{00000000-0005-0000-0000-0000708B0000}"/>
    <cellStyle name="Normal 3 6 2 6 3 2" xfId="36664" xr:uid="{00000000-0005-0000-0000-0000718B0000}"/>
    <cellStyle name="Normal 3 6 2 6 4" xfId="36665" xr:uid="{00000000-0005-0000-0000-0000728B0000}"/>
    <cellStyle name="Normal 3 6 2 7" xfId="36666" xr:uid="{00000000-0005-0000-0000-0000738B0000}"/>
    <cellStyle name="Normal 3 6 2 7 2" xfId="36667" xr:uid="{00000000-0005-0000-0000-0000748B0000}"/>
    <cellStyle name="Normal 3 6 2 7 2 2" xfId="36668" xr:uid="{00000000-0005-0000-0000-0000758B0000}"/>
    <cellStyle name="Normal 3 6 2 7 3" xfId="36669" xr:uid="{00000000-0005-0000-0000-0000768B0000}"/>
    <cellStyle name="Normal 3 6 2 8" xfId="36670" xr:uid="{00000000-0005-0000-0000-0000778B0000}"/>
    <cellStyle name="Normal 3 6 2 8 2" xfId="36671" xr:uid="{00000000-0005-0000-0000-0000788B0000}"/>
    <cellStyle name="Normal 3 6 2 9" xfId="36672" xr:uid="{00000000-0005-0000-0000-0000798B0000}"/>
    <cellStyle name="Normal 3 6 2 9 2" xfId="36673" xr:uid="{00000000-0005-0000-0000-00007A8B0000}"/>
    <cellStyle name="Normal 3 6 2_T-straight with PEDs adjustor" xfId="36674" xr:uid="{00000000-0005-0000-0000-00007B8B0000}"/>
    <cellStyle name="Normal 3 6 3" xfId="1309" xr:uid="{00000000-0005-0000-0000-00007C8B0000}"/>
    <cellStyle name="Normal 3 6 3 10" xfId="36675" xr:uid="{00000000-0005-0000-0000-00007D8B0000}"/>
    <cellStyle name="Normal 3 6 3 11" xfId="36676" xr:uid="{00000000-0005-0000-0000-00007E8B0000}"/>
    <cellStyle name="Normal 3 6 3 2" xfId="1310" xr:uid="{00000000-0005-0000-0000-00007F8B0000}"/>
    <cellStyle name="Normal 3 6 3 2 10" xfId="36677" xr:uid="{00000000-0005-0000-0000-0000808B0000}"/>
    <cellStyle name="Normal 3 6 3 2 2" xfId="36678" xr:uid="{00000000-0005-0000-0000-0000818B0000}"/>
    <cellStyle name="Normal 3 6 3 2 2 2" xfId="36679" xr:uid="{00000000-0005-0000-0000-0000828B0000}"/>
    <cellStyle name="Normal 3 6 3 2 2 2 2" xfId="36680" xr:uid="{00000000-0005-0000-0000-0000838B0000}"/>
    <cellStyle name="Normal 3 6 3 2 2 2 2 2" xfId="36681" xr:uid="{00000000-0005-0000-0000-0000848B0000}"/>
    <cellStyle name="Normal 3 6 3 2 2 2 2 2 2" xfId="36682" xr:uid="{00000000-0005-0000-0000-0000858B0000}"/>
    <cellStyle name="Normal 3 6 3 2 2 2 2 2 2 2" xfId="36683" xr:uid="{00000000-0005-0000-0000-0000868B0000}"/>
    <cellStyle name="Normal 3 6 3 2 2 2 2 2 3" xfId="36684" xr:uid="{00000000-0005-0000-0000-0000878B0000}"/>
    <cellStyle name="Normal 3 6 3 2 2 2 2 3" xfId="36685" xr:uid="{00000000-0005-0000-0000-0000888B0000}"/>
    <cellStyle name="Normal 3 6 3 2 2 2 2 3 2" xfId="36686" xr:uid="{00000000-0005-0000-0000-0000898B0000}"/>
    <cellStyle name="Normal 3 6 3 2 2 2 2 4" xfId="36687" xr:uid="{00000000-0005-0000-0000-00008A8B0000}"/>
    <cellStyle name="Normal 3 6 3 2 2 2 3" xfId="36688" xr:uid="{00000000-0005-0000-0000-00008B8B0000}"/>
    <cellStyle name="Normal 3 6 3 2 2 2 3 2" xfId="36689" xr:uid="{00000000-0005-0000-0000-00008C8B0000}"/>
    <cellStyle name="Normal 3 6 3 2 2 2 3 2 2" xfId="36690" xr:uid="{00000000-0005-0000-0000-00008D8B0000}"/>
    <cellStyle name="Normal 3 6 3 2 2 2 3 3" xfId="36691" xr:uid="{00000000-0005-0000-0000-00008E8B0000}"/>
    <cellStyle name="Normal 3 6 3 2 2 2 4" xfId="36692" xr:uid="{00000000-0005-0000-0000-00008F8B0000}"/>
    <cellStyle name="Normal 3 6 3 2 2 2 4 2" xfId="36693" xr:uid="{00000000-0005-0000-0000-0000908B0000}"/>
    <cellStyle name="Normal 3 6 3 2 2 2 5" xfId="36694" xr:uid="{00000000-0005-0000-0000-0000918B0000}"/>
    <cellStyle name="Normal 3 6 3 2 2 3" xfId="36695" xr:uid="{00000000-0005-0000-0000-0000928B0000}"/>
    <cellStyle name="Normal 3 6 3 2 2 3 2" xfId="36696" xr:uid="{00000000-0005-0000-0000-0000938B0000}"/>
    <cellStyle name="Normal 3 6 3 2 2 3 2 2" xfId="36697" xr:uid="{00000000-0005-0000-0000-0000948B0000}"/>
    <cellStyle name="Normal 3 6 3 2 2 3 2 2 2" xfId="36698" xr:uid="{00000000-0005-0000-0000-0000958B0000}"/>
    <cellStyle name="Normal 3 6 3 2 2 3 2 3" xfId="36699" xr:uid="{00000000-0005-0000-0000-0000968B0000}"/>
    <cellStyle name="Normal 3 6 3 2 2 3 3" xfId="36700" xr:uid="{00000000-0005-0000-0000-0000978B0000}"/>
    <cellStyle name="Normal 3 6 3 2 2 3 3 2" xfId="36701" xr:uid="{00000000-0005-0000-0000-0000988B0000}"/>
    <cellStyle name="Normal 3 6 3 2 2 3 4" xfId="36702" xr:uid="{00000000-0005-0000-0000-0000998B0000}"/>
    <cellStyle name="Normal 3 6 3 2 2 4" xfId="36703" xr:uid="{00000000-0005-0000-0000-00009A8B0000}"/>
    <cellStyle name="Normal 3 6 3 2 2 4 2" xfId="36704" xr:uid="{00000000-0005-0000-0000-00009B8B0000}"/>
    <cellStyle name="Normal 3 6 3 2 2 4 2 2" xfId="36705" xr:uid="{00000000-0005-0000-0000-00009C8B0000}"/>
    <cellStyle name="Normal 3 6 3 2 2 4 2 2 2" xfId="36706" xr:uid="{00000000-0005-0000-0000-00009D8B0000}"/>
    <cellStyle name="Normal 3 6 3 2 2 4 2 3" xfId="36707" xr:uid="{00000000-0005-0000-0000-00009E8B0000}"/>
    <cellStyle name="Normal 3 6 3 2 2 4 3" xfId="36708" xr:uid="{00000000-0005-0000-0000-00009F8B0000}"/>
    <cellStyle name="Normal 3 6 3 2 2 4 3 2" xfId="36709" xr:uid="{00000000-0005-0000-0000-0000A08B0000}"/>
    <cellStyle name="Normal 3 6 3 2 2 4 4" xfId="36710" xr:uid="{00000000-0005-0000-0000-0000A18B0000}"/>
    <cellStyle name="Normal 3 6 3 2 2 5" xfId="36711" xr:uid="{00000000-0005-0000-0000-0000A28B0000}"/>
    <cellStyle name="Normal 3 6 3 2 2 5 2" xfId="36712" xr:uid="{00000000-0005-0000-0000-0000A38B0000}"/>
    <cellStyle name="Normal 3 6 3 2 2 5 2 2" xfId="36713" xr:uid="{00000000-0005-0000-0000-0000A48B0000}"/>
    <cellStyle name="Normal 3 6 3 2 2 5 3" xfId="36714" xr:uid="{00000000-0005-0000-0000-0000A58B0000}"/>
    <cellStyle name="Normal 3 6 3 2 2 6" xfId="36715" xr:uid="{00000000-0005-0000-0000-0000A68B0000}"/>
    <cellStyle name="Normal 3 6 3 2 2 6 2" xfId="36716" xr:uid="{00000000-0005-0000-0000-0000A78B0000}"/>
    <cellStyle name="Normal 3 6 3 2 2 7" xfId="36717" xr:uid="{00000000-0005-0000-0000-0000A88B0000}"/>
    <cellStyle name="Normal 3 6 3 2 2 7 2" xfId="36718" xr:uid="{00000000-0005-0000-0000-0000A98B0000}"/>
    <cellStyle name="Normal 3 6 3 2 2 8" xfId="36719" xr:uid="{00000000-0005-0000-0000-0000AA8B0000}"/>
    <cellStyle name="Normal 3 6 3 2 2 9" xfId="36720" xr:uid="{00000000-0005-0000-0000-0000AB8B0000}"/>
    <cellStyle name="Normal 3 6 3 2 3" xfId="36721" xr:uid="{00000000-0005-0000-0000-0000AC8B0000}"/>
    <cellStyle name="Normal 3 6 3 2 3 2" xfId="36722" xr:uid="{00000000-0005-0000-0000-0000AD8B0000}"/>
    <cellStyle name="Normal 3 6 3 2 3 2 2" xfId="36723" xr:uid="{00000000-0005-0000-0000-0000AE8B0000}"/>
    <cellStyle name="Normal 3 6 3 2 3 2 2 2" xfId="36724" xr:uid="{00000000-0005-0000-0000-0000AF8B0000}"/>
    <cellStyle name="Normal 3 6 3 2 3 2 2 2 2" xfId="36725" xr:uid="{00000000-0005-0000-0000-0000B08B0000}"/>
    <cellStyle name="Normal 3 6 3 2 3 2 2 3" xfId="36726" xr:uid="{00000000-0005-0000-0000-0000B18B0000}"/>
    <cellStyle name="Normal 3 6 3 2 3 2 3" xfId="36727" xr:uid="{00000000-0005-0000-0000-0000B28B0000}"/>
    <cellStyle name="Normal 3 6 3 2 3 2 3 2" xfId="36728" xr:uid="{00000000-0005-0000-0000-0000B38B0000}"/>
    <cellStyle name="Normal 3 6 3 2 3 2 4" xfId="36729" xr:uid="{00000000-0005-0000-0000-0000B48B0000}"/>
    <cellStyle name="Normal 3 6 3 2 3 3" xfId="36730" xr:uid="{00000000-0005-0000-0000-0000B58B0000}"/>
    <cellStyle name="Normal 3 6 3 2 3 3 2" xfId="36731" xr:uid="{00000000-0005-0000-0000-0000B68B0000}"/>
    <cellStyle name="Normal 3 6 3 2 3 3 2 2" xfId="36732" xr:uid="{00000000-0005-0000-0000-0000B78B0000}"/>
    <cellStyle name="Normal 3 6 3 2 3 3 3" xfId="36733" xr:uid="{00000000-0005-0000-0000-0000B88B0000}"/>
    <cellStyle name="Normal 3 6 3 2 3 4" xfId="36734" xr:uid="{00000000-0005-0000-0000-0000B98B0000}"/>
    <cellStyle name="Normal 3 6 3 2 3 4 2" xfId="36735" xr:uid="{00000000-0005-0000-0000-0000BA8B0000}"/>
    <cellStyle name="Normal 3 6 3 2 3 5" xfId="36736" xr:uid="{00000000-0005-0000-0000-0000BB8B0000}"/>
    <cellStyle name="Normal 3 6 3 2 4" xfId="36737" xr:uid="{00000000-0005-0000-0000-0000BC8B0000}"/>
    <cellStyle name="Normal 3 6 3 2 4 2" xfId="36738" xr:uid="{00000000-0005-0000-0000-0000BD8B0000}"/>
    <cellStyle name="Normal 3 6 3 2 4 2 2" xfId="36739" xr:uid="{00000000-0005-0000-0000-0000BE8B0000}"/>
    <cellStyle name="Normal 3 6 3 2 4 2 2 2" xfId="36740" xr:uid="{00000000-0005-0000-0000-0000BF8B0000}"/>
    <cellStyle name="Normal 3 6 3 2 4 2 3" xfId="36741" xr:uid="{00000000-0005-0000-0000-0000C08B0000}"/>
    <cellStyle name="Normal 3 6 3 2 4 3" xfId="36742" xr:uid="{00000000-0005-0000-0000-0000C18B0000}"/>
    <cellStyle name="Normal 3 6 3 2 4 3 2" xfId="36743" xr:uid="{00000000-0005-0000-0000-0000C28B0000}"/>
    <cellStyle name="Normal 3 6 3 2 4 4" xfId="36744" xr:uid="{00000000-0005-0000-0000-0000C38B0000}"/>
    <cellStyle name="Normal 3 6 3 2 5" xfId="36745" xr:uid="{00000000-0005-0000-0000-0000C48B0000}"/>
    <cellStyle name="Normal 3 6 3 2 5 2" xfId="36746" xr:uid="{00000000-0005-0000-0000-0000C58B0000}"/>
    <cellStyle name="Normal 3 6 3 2 5 2 2" xfId="36747" xr:uid="{00000000-0005-0000-0000-0000C68B0000}"/>
    <cellStyle name="Normal 3 6 3 2 5 2 2 2" xfId="36748" xr:uid="{00000000-0005-0000-0000-0000C78B0000}"/>
    <cellStyle name="Normal 3 6 3 2 5 2 3" xfId="36749" xr:uid="{00000000-0005-0000-0000-0000C88B0000}"/>
    <cellStyle name="Normal 3 6 3 2 5 3" xfId="36750" xr:uid="{00000000-0005-0000-0000-0000C98B0000}"/>
    <cellStyle name="Normal 3 6 3 2 5 3 2" xfId="36751" xr:uid="{00000000-0005-0000-0000-0000CA8B0000}"/>
    <cellStyle name="Normal 3 6 3 2 5 4" xfId="36752" xr:uid="{00000000-0005-0000-0000-0000CB8B0000}"/>
    <cellStyle name="Normal 3 6 3 2 6" xfId="36753" xr:uid="{00000000-0005-0000-0000-0000CC8B0000}"/>
    <cellStyle name="Normal 3 6 3 2 6 2" xfId="36754" xr:uid="{00000000-0005-0000-0000-0000CD8B0000}"/>
    <cellStyle name="Normal 3 6 3 2 6 2 2" xfId="36755" xr:uid="{00000000-0005-0000-0000-0000CE8B0000}"/>
    <cellStyle name="Normal 3 6 3 2 6 3" xfId="36756" xr:uid="{00000000-0005-0000-0000-0000CF8B0000}"/>
    <cellStyle name="Normal 3 6 3 2 7" xfId="36757" xr:uid="{00000000-0005-0000-0000-0000D08B0000}"/>
    <cellStyle name="Normal 3 6 3 2 7 2" xfId="36758" xr:uid="{00000000-0005-0000-0000-0000D18B0000}"/>
    <cellStyle name="Normal 3 6 3 2 8" xfId="36759" xr:uid="{00000000-0005-0000-0000-0000D28B0000}"/>
    <cellStyle name="Normal 3 6 3 2 8 2" xfId="36760" xr:uid="{00000000-0005-0000-0000-0000D38B0000}"/>
    <cellStyle name="Normal 3 6 3 2 9" xfId="36761" xr:uid="{00000000-0005-0000-0000-0000D48B0000}"/>
    <cellStyle name="Normal 3 6 3 3" xfId="36762" xr:uid="{00000000-0005-0000-0000-0000D58B0000}"/>
    <cellStyle name="Normal 3 6 3 3 2" xfId="36763" xr:uid="{00000000-0005-0000-0000-0000D68B0000}"/>
    <cellStyle name="Normal 3 6 3 3 2 2" xfId="36764" xr:uid="{00000000-0005-0000-0000-0000D78B0000}"/>
    <cellStyle name="Normal 3 6 3 3 2 2 2" xfId="36765" xr:uid="{00000000-0005-0000-0000-0000D88B0000}"/>
    <cellStyle name="Normal 3 6 3 3 2 2 2 2" xfId="36766" xr:uid="{00000000-0005-0000-0000-0000D98B0000}"/>
    <cellStyle name="Normal 3 6 3 3 2 2 2 2 2" xfId="36767" xr:uid="{00000000-0005-0000-0000-0000DA8B0000}"/>
    <cellStyle name="Normal 3 6 3 3 2 2 2 3" xfId="36768" xr:uid="{00000000-0005-0000-0000-0000DB8B0000}"/>
    <cellStyle name="Normal 3 6 3 3 2 2 3" xfId="36769" xr:uid="{00000000-0005-0000-0000-0000DC8B0000}"/>
    <cellStyle name="Normal 3 6 3 3 2 2 3 2" xfId="36770" xr:uid="{00000000-0005-0000-0000-0000DD8B0000}"/>
    <cellStyle name="Normal 3 6 3 3 2 2 4" xfId="36771" xr:uid="{00000000-0005-0000-0000-0000DE8B0000}"/>
    <cellStyle name="Normal 3 6 3 3 2 3" xfId="36772" xr:uid="{00000000-0005-0000-0000-0000DF8B0000}"/>
    <cellStyle name="Normal 3 6 3 3 2 3 2" xfId="36773" xr:uid="{00000000-0005-0000-0000-0000E08B0000}"/>
    <cellStyle name="Normal 3 6 3 3 2 3 2 2" xfId="36774" xr:uid="{00000000-0005-0000-0000-0000E18B0000}"/>
    <cellStyle name="Normal 3 6 3 3 2 3 3" xfId="36775" xr:uid="{00000000-0005-0000-0000-0000E28B0000}"/>
    <cellStyle name="Normal 3 6 3 3 2 4" xfId="36776" xr:uid="{00000000-0005-0000-0000-0000E38B0000}"/>
    <cellStyle name="Normal 3 6 3 3 2 4 2" xfId="36777" xr:uid="{00000000-0005-0000-0000-0000E48B0000}"/>
    <cellStyle name="Normal 3 6 3 3 2 5" xfId="36778" xr:uid="{00000000-0005-0000-0000-0000E58B0000}"/>
    <cellStyle name="Normal 3 6 3 3 2 6" xfId="36779" xr:uid="{00000000-0005-0000-0000-0000E68B0000}"/>
    <cellStyle name="Normal 3 6 3 3 3" xfId="36780" xr:uid="{00000000-0005-0000-0000-0000E78B0000}"/>
    <cellStyle name="Normal 3 6 3 3 3 2" xfId="36781" xr:uid="{00000000-0005-0000-0000-0000E88B0000}"/>
    <cellStyle name="Normal 3 6 3 3 3 2 2" xfId="36782" xr:uid="{00000000-0005-0000-0000-0000E98B0000}"/>
    <cellStyle name="Normal 3 6 3 3 3 2 2 2" xfId="36783" xr:uid="{00000000-0005-0000-0000-0000EA8B0000}"/>
    <cellStyle name="Normal 3 6 3 3 3 2 3" xfId="36784" xr:uid="{00000000-0005-0000-0000-0000EB8B0000}"/>
    <cellStyle name="Normal 3 6 3 3 3 3" xfId="36785" xr:uid="{00000000-0005-0000-0000-0000EC8B0000}"/>
    <cellStyle name="Normal 3 6 3 3 3 3 2" xfId="36786" xr:uid="{00000000-0005-0000-0000-0000ED8B0000}"/>
    <cellStyle name="Normal 3 6 3 3 3 4" xfId="36787" xr:uid="{00000000-0005-0000-0000-0000EE8B0000}"/>
    <cellStyle name="Normal 3 6 3 3 4" xfId="36788" xr:uid="{00000000-0005-0000-0000-0000EF8B0000}"/>
    <cellStyle name="Normal 3 6 3 3 4 2" xfId="36789" xr:uid="{00000000-0005-0000-0000-0000F08B0000}"/>
    <cellStyle name="Normal 3 6 3 3 4 2 2" xfId="36790" xr:uid="{00000000-0005-0000-0000-0000F18B0000}"/>
    <cellStyle name="Normal 3 6 3 3 4 2 2 2" xfId="36791" xr:uid="{00000000-0005-0000-0000-0000F28B0000}"/>
    <cellStyle name="Normal 3 6 3 3 4 2 3" xfId="36792" xr:uid="{00000000-0005-0000-0000-0000F38B0000}"/>
    <cellStyle name="Normal 3 6 3 3 4 3" xfId="36793" xr:uid="{00000000-0005-0000-0000-0000F48B0000}"/>
    <cellStyle name="Normal 3 6 3 3 4 3 2" xfId="36794" xr:uid="{00000000-0005-0000-0000-0000F58B0000}"/>
    <cellStyle name="Normal 3 6 3 3 4 4" xfId="36795" xr:uid="{00000000-0005-0000-0000-0000F68B0000}"/>
    <cellStyle name="Normal 3 6 3 3 5" xfId="36796" xr:uid="{00000000-0005-0000-0000-0000F78B0000}"/>
    <cellStyle name="Normal 3 6 3 3 5 2" xfId="36797" xr:uid="{00000000-0005-0000-0000-0000F88B0000}"/>
    <cellStyle name="Normal 3 6 3 3 5 2 2" xfId="36798" xr:uid="{00000000-0005-0000-0000-0000F98B0000}"/>
    <cellStyle name="Normal 3 6 3 3 5 3" xfId="36799" xr:uid="{00000000-0005-0000-0000-0000FA8B0000}"/>
    <cellStyle name="Normal 3 6 3 3 6" xfId="36800" xr:uid="{00000000-0005-0000-0000-0000FB8B0000}"/>
    <cellStyle name="Normal 3 6 3 3 6 2" xfId="36801" xr:uid="{00000000-0005-0000-0000-0000FC8B0000}"/>
    <cellStyle name="Normal 3 6 3 3 7" xfId="36802" xr:uid="{00000000-0005-0000-0000-0000FD8B0000}"/>
    <cellStyle name="Normal 3 6 3 3 7 2" xfId="36803" xr:uid="{00000000-0005-0000-0000-0000FE8B0000}"/>
    <cellStyle name="Normal 3 6 3 3 8" xfId="36804" xr:uid="{00000000-0005-0000-0000-0000FF8B0000}"/>
    <cellStyle name="Normal 3 6 3 3 9" xfId="36805" xr:uid="{00000000-0005-0000-0000-0000008C0000}"/>
    <cellStyle name="Normal 3 6 3 4" xfId="36806" xr:uid="{00000000-0005-0000-0000-0000018C0000}"/>
    <cellStyle name="Normal 3 6 3 4 2" xfId="36807" xr:uid="{00000000-0005-0000-0000-0000028C0000}"/>
    <cellStyle name="Normal 3 6 3 4 2 2" xfId="36808" xr:uid="{00000000-0005-0000-0000-0000038C0000}"/>
    <cellStyle name="Normal 3 6 3 4 2 2 2" xfId="36809" xr:uid="{00000000-0005-0000-0000-0000048C0000}"/>
    <cellStyle name="Normal 3 6 3 4 2 2 2 2" xfId="36810" xr:uid="{00000000-0005-0000-0000-0000058C0000}"/>
    <cellStyle name="Normal 3 6 3 4 2 2 3" xfId="36811" xr:uid="{00000000-0005-0000-0000-0000068C0000}"/>
    <cellStyle name="Normal 3 6 3 4 2 3" xfId="36812" xr:uid="{00000000-0005-0000-0000-0000078C0000}"/>
    <cellStyle name="Normal 3 6 3 4 2 3 2" xfId="36813" xr:uid="{00000000-0005-0000-0000-0000088C0000}"/>
    <cellStyle name="Normal 3 6 3 4 2 4" xfId="36814" xr:uid="{00000000-0005-0000-0000-0000098C0000}"/>
    <cellStyle name="Normal 3 6 3 4 3" xfId="36815" xr:uid="{00000000-0005-0000-0000-00000A8C0000}"/>
    <cellStyle name="Normal 3 6 3 4 3 2" xfId="36816" xr:uid="{00000000-0005-0000-0000-00000B8C0000}"/>
    <cellStyle name="Normal 3 6 3 4 3 2 2" xfId="36817" xr:uid="{00000000-0005-0000-0000-00000C8C0000}"/>
    <cellStyle name="Normal 3 6 3 4 3 3" xfId="36818" xr:uid="{00000000-0005-0000-0000-00000D8C0000}"/>
    <cellStyle name="Normal 3 6 3 4 4" xfId="36819" xr:uid="{00000000-0005-0000-0000-00000E8C0000}"/>
    <cellStyle name="Normal 3 6 3 4 4 2" xfId="36820" xr:uid="{00000000-0005-0000-0000-00000F8C0000}"/>
    <cellStyle name="Normal 3 6 3 4 5" xfId="36821" xr:uid="{00000000-0005-0000-0000-0000108C0000}"/>
    <cellStyle name="Normal 3 6 3 4 6" xfId="36822" xr:uid="{00000000-0005-0000-0000-0000118C0000}"/>
    <cellStyle name="Normal 3 6 3 5" xfId="36823" xr:uid="{00000000-0005-0000-0000-0000128C0000}"/>
    <cellStyle name="Normal 3 6 3 5 2" xfId="36824" xr:uid="{00000000-0005-0000-0000-0000138C0000}"/>
    <cellStyle name="Normal 3 6 3 5 2 2" xfId="36825" xr:uid="{00000000-0005-0000-0000-0000148C0000}"/>
    <cellStyle name="Normal 3 6 3 5 2 2 2" xfId="36826" xr:uid="{00000000-0005-0000-0000-0000158C0000}"/>
    <cellStyle name="Normal 3 6 3 5 2 3" xfId="36827" xr:uid="{00000000-0005-0000-0000-0000168C0000}"/>
    <cellStyle name="Normal 3 6 3 5 3" xfId="36828" xr:uid="{00000000-0005-0000-0000-0000178C0000}"/>
    <cellStyle name="Normal 3 6 3 5 3 2" xfId="36829" xr:uid="{00000000-0005-0000-0000-0000188C0000}"/>
    <cellStyle name="Normal 3 6 3 5 4" xfId="36830" xr:uid="{00000000-0005-0000-0000-0000198C0000}"/>
    <cellStyle name="Normal 3 6 3 6" xfId="36831" xr:uid="{00000000-0005-0000-0000-00001A8C0000}"/>
    <cellStyle name="Normal 3 6 3 6 2" xfId="36832" xr:uid="{00000000-0005-0000-0000-00001B8C0000}"/>
    <cellStyle name="Normal 3 6 3 6 2 2" xfId="36833" xr:uid="{00000000-0005-0000-0000-00001C8C0000}"/>
    <cellStyle name="Normal 3 6 3 6 2 2 2" xfId="36834" xr:uid="{00000000-0005-0000-0000-00001D8C0000}"/>
    <cellStyle name="Normal 3 6 3 6 2 3" xfId="36835" xr:uid="{00000000-0005-0000-0000-00001E8C0000}"/>
    <cellStyle name="Normal 3 6 3 6 3" xfId="36836" xr:uid="{00000000-0005-0000-0000-00001F8C0000}"/>
    <cellStyle name="Normal 3 6 3 6 3 2" xfId="36837" xr:uid="{00000000-0005-0000-0000-0000208C0000}"/>
    <cellStyle name="Normal 3 6 3 6 4" xfId="36838" xr:uid="{00000000-0005-0000-0000-0000218C0000}"/>
    <cellStyle name="Normal 3 6 3 7" xfId="36839" xr:uid="{00000000-0005-0000-0000-0000228C0000}"/>
    <cellStyle name="Normal 3 6 3 7 2" xfId="36840" xr:uid="{00000000-0005-0000-0000-0000238C0000}"/>
    <cellStyle name="Normal 3 6 3 7 2 2" xfId="36841" xr:uid="{00000000-0005-0000-0000-0000248C0000}"/>
    <cellStyle name="Normal 3 6 3 7 3" xfId="36842" xr:uid="{00000000-0005-0000-0000-0000258C0000}"/>
    <cellStyle name="Normal 3 6 3 8" xfId="36843" xr:uid="{00000000-0005-0000-0000-0000268C0000}"/>
    <cellStyle name="Normal 3 6 3 8 2" xfId="36844" xr:uid="{00000000-0005-0000-0000-0000278C0000}"/>
    <cellStyle name="Normal 3 6 3 9" xfId="36845" xr:uid="{00000000-0005-0000-0000-0000288C0000}"/>
    <cellStyle name="Normal 3 6 3 9 2" xfId="36846" xr:uid="{00000000-0005-0000-0000-0000298C0000}"/>
    <cellStyle name="Normal 3 6 3_T-straight with PEDs adjustor" xfId="36847" xr:uid="{00000000-0005-0000-0000-00002A8C0000}"/>
    <cellStyle name="Normal 3 6 4" xfId="1311" xr:uid="{00000000-0005-0000-0000-00002B8C0000}"/>
    <cellStyle name="Normal 3 6 4 10" xfId="36848" xr:uid="{00000000-0005-0000-0000-00002C8C0000}"/>
    <cellStyle name="Normal 3 6 4 11" xfId="36849" xr:uid="{00000000-0005-0000-0000-00002D8C0000}"/>
    <cellStyle name="Normal 3 6 4 2" xfId="36850" xr:uid="{00000000-0005-0000-0000-00002E8C0000}"/>
    <cellStyle name="Normal 3 6 4 2 10" xfId="36851" xr:uid="{00000000-0005-0000-0000-00002F8C0000}"/>
    <cellStyle name="Normal 3 6 4 2 2" xfId="36852" xr:uid="{00000000-0005-0000-0000-0000308C0000}"/>
    <cellStyle name="Normal 3 6 4 2 2 2" xfId="36853" xr:uid="{00000000-0005-0000-0000-0000318C0000}"/>
    <cellStyle name="Normal 3 6 4 2 2 2 2" xfId="36854" xr:uid="{00000000-0005-0000-0000-0000328C0000}"/>
    <cellStyle name="Normal 3 6 4 2 2 2 2 2" xfId="36855" xr:uid="{00000000-0005-0000-0000-0000338C0000}"/>
    <cellStyle name="Normal 3 6 4 2 2 2 2 2 2" xfId="36856" xr:uid="{00000000-0005-0000-0000-0000348C0000}"/>
    <cellStyle name="Normal 3 6 4 2 2 2 2 2 2 2" xfId="36857" xr:uid="{00000000-0005-0000-0000-0000358C0000}"/>
    <cellStyle name="Normal 3 6 4 2 2 2 2 2 3" xfId="36858" xr:uid="{00000000-0005-0000-0000-0000368C0000}"/>
    <cellStyle name="Normal 3 6 4 2 2 2 2 3" xfId="36859" xr:uid="{00000000-0005-0000-0000-0000378C0000}"/>
    <cellStyle name="Normal 3 6 4 2 2 2 2 3 2" xfId="36860" xr:uid="{00000000-0005-0000-0000-0000388C0000}"/>
    <cellStyle name="Normal 3 6 4 2 2 2 2 4" xfId="36861" xr:uid="{00000000-0005-0000-0000-0000398C0000}"/>
    <cellStyle name="Normal 3 6 4 2 2 2 3" xfId="36862" xr:uid="{00000000-0005-0000-0000-00003A8C0000}"/>
    <cellStyle name="Normal 3 6 4 2 2 2 3 2" xfId="36863" xr:uid="{00000000-0005-0000-0000-00003B8C0000}"/>
    <cellStyle name="Normal 3 6 4 2 2 2 3 2 2" xfId="36864" xr:uid="{00000000-0005-0000-0000-00003C8C0000}"/>
    <cellStyle name="Normal 3 6 4 2 2 2 3 3" xfId="36865" xr:uid="{00000000-0005-0000-0000-00003D8C0000}"/>
    <cellStyle name="Normal 3 6 4 2 2 2 4" xfId="36866" xr:uid="{00000000-0005-0000-0000-00003E8C0000}"/>
    <cellStyle name="Normal 3 6 4 2 2 2 4 2" xfId="36867" xr:uid="{00000000-0005-0000-0000-00003F8C0000}"/>
    <cellStyle name="Normal 3 6 4 2 2 2 5" xfId="36868" xr:uid="{00000000-0005-0000-0000-0000408C0000}"/>
    <cellStyle name="Normal 3 6 4 2 2 3" xfId="36869" xr:uid="{00000000-0005-0000-0000-0000418C0000}"/>
    <cellStyle name="Normal 3 6 4 2 2 3 2" xfId="36870" xr:uid="{00000000-0005-0000-0000-0000428C0000}"/>
    <cellStyle name="Normal 3 6 4 2 2 3 2 2" xfId="36871" xr:uid="{00000000-0005-0000-0000-0000438C0000}"/>
    <cellStyle name="Normal 3 6 4 2 2 3 2 2 2" xfId="36872" xr:uid="{00000000-0005-0000-0000-0000448C0000}"/>
    <cellStyle name="Normal 3 6 4 2 2 3 2 3" xfId="36873" xr:uid="{00000000-0005-0000-0000-0000458C0000}"/>
    <cellStyle name="Normal 3 6 4 2 2 3 3" xfId="36874" xr:uid="{00000000-0005-0000-0000-0000468C0000}"/>
    <cellStyle name="Normal 3 6 4 2 2 3 3 2" xfId="36875" xr:uid="{00000000-0005-0000-0000-0000478C0000}"/>
    <cellStyle name="Normal 3 6 4 2 2 3 4" xfId="36876" xr:uid="{00000000-0005-0000-0000-0000488C0000}"/>
    <cellStyle name="Normal 3 6 4 2 2 4" xfId="36877" xr:uid="{00000000-0005-0000-0000-0000498C0000}"/>
    <cellStyle name="Normal 3 6 4 2 2 4 2" xfId="36878" xr:uid="{00000000-0005-0000-0000-00004A8C0000}"/>
    <cellStyle name="Normal 3 6 4 2 2 4 2 2" xfId="36879" xr:uid="{00000000-0005-0000-0000-00004B8C0000}"/>
    <cellStyle name="Normal 3 6 4 2 2 4 2 2 2" xfId="36880" xr:uid="{00000000-0005-0000-0000-00004C8C0000}"/>
    <cellStyle name="Normal 3 6 4 2 2 4 2 3" xfId="36881" xr:uid="{00000000-0005-0000-0000-00004D8C0000}"/>
    <cellStyle name="Normal 3 6 4 2 2 4 3" xfId="36882" xr:uid="{00000000-0005-0000-0000-00004E8C0000}"/>
    <cellStyle name="Normal 3 6 4 2 2 4 3 2" xfId="36883" xr:uid="{00000000-0005-0000-0000-00004F8C0000}"/>
    <cellStyle name="Normal 3 6 4 2 2 4 4" xfId="36884" xr:uid="{00000000-0005-0000-0000-0000508C0000}"/>
    <cellStyle name="Normal 3 6 4 2 2 5" xfId="36885" xr:uid="{00000000-0005-0000-0000-0000518C0000}"/>
    <cellStyle name="Normal 3 6 4 2 2 5 2" xfId="36886" xr:uid="{00000000-0005-0000-0000-0000528C0000}"/>
    <cellStyle name="Normal 3 6 4 2 2 5 2 2" xfId="36887" xr:uid="{00000000-0005-0000-0000-0000538C0000}"/>
    <cellStyle name="Normal 3 6 4 2 2 5 3" xfId="36888" xr:uid="{00000000-0005-0000-0000-0000548C0000}"/>
    <cellStyle name="Normal 3 6 4 2 2 6" xfId="36889" xr:uid="{00000000-0005-0000-0000-0000558C0000}"/>
    <cellStyle name="Normal 3 6 4 2 2 6 2" xfId="36890" xr:uid="{00000000-0005-0000-0000-0000568C0000}"/>
    <cellStyle name="Normal 3 6 4 2 2 7" xfId="36891" xr:uid="{00000000-0005-0000-0000-0000578C0000}"/>
    <cellStyle name="Normal 3 6 4 2 2 7 2" xfId="36892" xr:uid="{00000000-0005-0000-0000-0000588C0000}"/>
    <cellStyle name="Normal 3 6 4 2 2 8" xfId="36893" xr:uid="{00000000-0005-0000-0000-0000598C0000}"/>
    <cellStyle name="Normal 3 6 4 2 3" xfId="36894" xr:uid="{00000000-0005-0000-0000-00005A8C0000}"/>
    <cellStyle name="Normal 3 6 4 2 3 2" xfId="36895" xr:uid="{00000000-0005-0000-0000-00005B8C0000}"/>
    <cellStyle name="Normal 3 6 4 2 3 2 2" xfId="36896" xr:uid="{00000000-0005-0000-0000-00005C8C0000}"/>
    <cellStyle name="Normal 3 6 4 2 3 2 2 2" xfId="36897" xr:uid="{00000000-0005-0000-0000-00005D8C0000}"/>
    <cellStyle name="Normal 3 6 4 2 3 2 2 2 2" xfId="36898" xr:uid="{00000000-0005-0000-0000-00005E8C0000}"/>
    <cellStyle name="Normal 3 6 4 2 3 2 2 3" xfId="36899" xr:uid="{00000000-0005-0000-0000-00005F8C0000}"/>
    <cellStyle name="Normal 3 6 4 2 3 2 3" xfId="36900" xr:uid="{00000000-0005-0000-0000-0000608C0000}"/>
    <cellStyle name="Normal 3 6 4 2 3 2 3 2" xfId="36901" xr:uid="{00000000-0005-0000-0000-0000618C0000}"/>
    <cellStyle name="Normal 3 6 4 2 3 2 4" xfId="36902" xr:uid="{00000000-0005-0000-0000-0000628C0000}"/>
    <cellStyle name="Normal 3 6 4 2 3 3" xfId="36903" xr:uid="{00000000-0005-0000-0000-0000638C0000}"/>
    <cellStyle name="Normal 3 6 4 2 3 3 2" xfId="36904" xr:uid="{00000000-0005-0000-0000-0000648C0000}"/>
    <cellStyle name="Normal 3 6 4 2 3 3 2 2" xfId="36905" xr:uid="{00000000-0005-0000-0000-0000658C0000}"/>
    <cellStyle name="Normal 3 6 4 2 3 3 3" xfId="36906" xr:uid="{00000000-0005-0000-0000-0000668C0000}"/>
    <cellStyle name="Normal 3 6 4 2 3 4" xfId="36907" xr:uid="{00000000-0005-0000-0000-0000678C0000}"/>
    <cellStyle name="Normal 3 6 4 2 3 4 2" xfId="36908" xr:uid="{00000000-0005-0000-0000-0000688C0000}"/>
    <cellStyle name="Normal 3 6 4 2 3 5" xfId="36909" xr:uid="{00000000-0005-0000-0000-0000698C0000}"/>
    <cellStyle name="Normal 3 6 4 2 4" xfId="36910" xr:uid="{00000000-0005-0000-0000-00006A8C0000}"/>
    <cellStyle name="Normal 3 6 4 2 4 2" xfId="36911" xr:uid="{00000000-0005-0000-0000-00006B8C0000}"/>
    <cellStyle name="Normal 3 6 4 2 4 2 2" xfId="36912" xr:uid="{00000000-0005-0000-0000-00006C8C0000}"/>
    <cellStyle name="Normal 3 6 4 2 4 2 2 2" xfId="36913" xr:uid="{00000000-0005-0000-0000-00006D8C0000}"/>
    <cellStyle name="Normal 3 6 4 2 4 2 3" xfId="36914" xr:uid="{00000000-0005-0000-0000-00006E8C0000}"/>
    <cellStyle name="Normal 3 6 4 2 4 3" xfId="36915" xr:uid="{00000000-0005-0000-0000-00006F8C0000}"/>
    <cellStyle name="Normal 3 6 4 2 4 3 2" xfId="36916" xr:uid="{00000000-0005-0000-0000-0000708C0000}"/>
    <cellStyle name="Normal 3 6 4 2 4 4" xfId="36917" xr:uid="{00000000-0005-0000-0000-0000718C0000}"/>
    <cellStyle name="Normal 3 6 4 2 5" xfId="36918" xr:uid="{00000000-0005-0000-0000-0000728C0000}"/>
    <cellStyle name="Normal 3 6 4 2 5 2" xfId="36919" xr:uid="{00000000-0005-0000-0000-0000738C0000}"/>
    <cellStyle name="Normal 3 6 4 2 5 2 2" xfId="36920" xr:uid="{00000000-0005-0000-0000-0000748C0000}"/>
    <cellStyle name="Normal 3 6 4 2 5 2 2 2" xfId="36921" xr:uid="{00000000-0005-0000-0000-0000758C0000}"/>
    <cellStyle name="Normal 3 6 4 2 5 2 3" xfId="36922" xr:uid="{00000000-0005-0000-0000-0000768C0000}"/>
    <cellStyle name="Normal 3 6 4 2 5 3" xfId="36923" xr:uid="{00000000-0005-0000-0000-0000778C0000}"/>
    <cellStyle name="Normal 3 6 4 2 5 3 2" xfId="36924" xr:uid="{00000000-0005-0000-0000-0000788C0000}"/>
    <cellStyle name="Normal 3 6 4 2 5 4" xfId="36925" xr:uid="{00000000-0005-0000-0000-0000798C0000}"/>
    <cellStyle name="Normal 3 6 4 2 6" xfId="36926" xr:uid="{00000000-0005-0000-0000-00007A8C0000}"/>
    <cellStyle name="Normal 3 6 4 2 6 2" xfId="36927" xr:uid="{00000000-0005-0000-0000-00007B8C0000}"/>
    <cellStyle name="Normal 3 6 4 2 6 2 2" xfId="36928" xr:uid="{00000000-0005-0000-0000-00007C8C0000}"/>
    <cellStyle name="Normal 3 6 4 2 6 3" xfId="36929" xr:uid="{00000000-0005-0000-0000-00007D8C0000}"/>
    <cellStyle name="Normal 3 6 4 2 7" xfId="36930" xr:uid="{00000000-0005-0000-0000-00007E8C0000}"/>
    <cellStyle name="Normal 3 6 4 2 7 2" xfId="36931" xr:uid="{00000000-0005-0000-0000-00007F8C0000}"/>
    <cellStyle name="Normal 3 6 4 2 8" xfId="36932" xr:uid="{00000000-0005-0000-0000-0000808C0000}"/>
    <cellStyle name="Normal 3 6 4 2 8 2" xfId="36933" xr:uid="{00000000-0005-0000-0000-0000818C0000}"/>
    <cellStyle name="Normal 3 6 4 2 9" xfId="36934" xr:uid="{00000000-0005-0000-0000-0000828C0000}"/>
    <cellStyle name="Normal 3 6 4 3" xfId="36935" xr:uid="{00000000-0005-0000-0000-0000838C0000}"/>
    <cellStyle name="Normal 3 6 4 3 2" xfId="36936" xr:uid="{00000000-0005-0000-0000-0000848C0000}"/>
    <cellStyle name="Normal 3 6 4 3 2 2" xfId="36937" xr:uid="{00000000-0005-0000-0000-0000858C0000}"/>
    <cellStyle name="Normal 3 6 4 3 2 2 2" xfId="36938" xr:uid="{00000000-0005-0000-0000-0000868C0000}"/>
    <cellStyle name="Normal 3 6 4 3 2 2 2 2" xfId="36939" xr:uid="{00000000-0005-0000-0000-0000878C0000}"/>
    <cellStyle name="Normal 3 6 4 3 2 2 2 2 2" xfId="36940" xr:uid="{00000000-0005-0000-0000-0000888C0000}"/>
    <cellStyle name="Normal 3 6 4 3 2 2 2 3" xfId="36941" xr:uid="{00000000-0005-0000-0000-0000898C0000}"/>
    <cellStyle name="Normal 3 6 4 3 2 2 3" xfId="36942" xr:uid="{00000000-0005-0000-0000-00008A8C0000}"/>
    <cellStyle name="Normal 3 6 4 3 2 2 3 2" xfId="36943" xr:uid="{00000000-0005-0000-0000-00008B8C0000}"/>
    <cellStyle name="Normal 3 6 4 3 2 2 4" xfId="36944" xr:uid="{00000000-0005-0000-0000-00008C8C0000}"/>
    <cellStyle name="Normal 3 6 4 3 2 3" xfId="36945" xr:uid="{00000000-0005-0000-0000-00008D8C0000}"/>
    <cellStyle name="Normal 3 6 4 3 2 3 2" xfId="36946" xr:uid="{00000000-0005-0000-0000-00008E8C0000}"/>
    <cellStyle name="Normal 3 6 4 3 2 3 2 2" xfId="36947" xr:uid="{00000000-0005-0000-0000-00008F8C0000}"/>
    <cellStyle name="Normal 3 6 4 3 2 3 3" xfId="36948" xr:uid="{00000000-0005-0000-0000-0000908C0000}"/>
    <cellStyle name="Normal 3 6 4 3 2 4" xfId="36949" xr:uid="{00000000-0005-0000-0000-0000918C0000}"/>
    <cellStyle name="Normal 3 6 4 3 2 4 2" xfId="36950" xr:uid="{00000000-0005-0000-0000-0000928C0000}"/>
    <cellStyle name="Normal 3 6 4 3 2 5" xfId="36951" xr:uid="{00000000-0005-0000-0000-0000938C0000}"/>
    <cellStyle name="Normal 3 6 4 3 3" xfId="36952" xr:uid="{00000000-0005-0000-0000-0000948C0000}"/>
    <cellStyle name="Normal 3 6 4 3 3 2" xfId="36953" xr:uid="{00000000-0005-0000-0000-0000958C0000}"/>
    <cellStyle name="Normal 3 6 4 3 3 2 2" xfId="36954" xr:uid="{00000000-0005-0000-0000-0000968C0000}"/>
    <cellStyle name="Normal 3 6 4 3 3 2 2 2" xfId="36955" xr:uid="{00000000-0005-0000-0000-0000978C0000}"/>
    <cellStyle name="Normal 3 6 4 3 3 2 3" xfId="36956" xr:uid="{00000000-0005-0000-0000-0000988C0000}"/>
    <cellStyle name="Normal 3 6 4 3 3 3" xfId="36957" xr:uid="{00000000-0005-0000-0000-0000998C0000}"/>
    <cellStyle name="Normal 3 6 4 3 3 3 2" xfId="36958" xr:uid="{00000000-0005-0000-0000-00009A8C0000}"/>
    <cellStyle name="Normal 3 6 4 3 3 4" xfId="36959" xr:uid="{00000000-0005-0000-0000-00009B8C0000}"/>
    <cellStyle name="Normal 3 6 4 3 4" xfId="36960" xr:uid="{00000000-0005-0000-0000-00009C8C0000}"/>
    <cellStyle name="Normal 3 6 4 3 4 2" xfId="36961" xr:uid="{00000000-0005-0000-0000-00009D8C0000}"/>
    <cellStyle name="Normal 3 6 4 3 4 2 2" xfId="36962" xr:uid="{00000000-0005-0000-0000-00009E8C0000}"/>
    <cellStyle name="Normal 3 6 4 3 4 2 2 2" xfId="36963" xr:uid="{00000000-0005-0000-0000-00009F8C0000}"/>
    <cellStyle name="Normal 3 6 4 3 4 2 3" xfId="36964" xr:uid="{00000000-0005-0000-0000-0000A08C0000}"/>
    <cellStyle name="Normal 3 6 4 3 4 3" xfId="36965" xr:uid="{00000000-0005-0000-0000-0000A18C0000}"/>
    <cellStyle name="Normal 3 6 4 3 4 3 2" xfId="36966" xr:uid="{00000000-0005-0000-0000-0000A28C0000}"/>
    <cellStyle name="Normal 3 6 4 3 4 4" xfId="36967" xr:uid="{00000000-0005-0000-0000-0000A38C0000}"/>
    <cellStyle name="Normal 3 6 4 3 5" xfId="36968" xr:uid="{00000000-0005-0000-0000-0000A48C0000}"/>
    <cellStyle name="Normal 3 6 4 3 5 2" xfId="36969" xr:uid="{00000000-0005-0000-0000-0000A58C0000}"/>
    <cellStyle name="Normal 3 6 4 3 5 2 2" xfId="36970" xr:uid="{00000000-0005-0000-0000-0000A68C0000}"/>
    <cellStyle name="Normal 3 6 4 3 5 3" xfId="36971" xr:uid="{00000000-0005-0000-0000-0000A78C0000}"/>
    <cellStyle name="Normal 3 6 4 3 6" xfId="36972" xr:uid="{00000000-0005-0000-0000-0000A88C0000}"/>
    <cellStyle name="Normal 3 6 4 3 6 2" xfId="36973" xr:uid="{00000000-0005-0000-0000-0000A98C0000}"/>
    <cellStyle name="Normal 3 6 4 3 7" xfId="36974" xr:uid="{00000000-0005-0000-0000-0000AA8C0000}"/>
    <cellStyle name="Normal 3 6 4 3 7 2" xfId="36975" xr:uid="{00000000-0005-0000-0000-0000AB8C0000}"/>
    <cellStyle name="Normal 3 6 4 3 8" xfId="36976" xr:uid="{00000000-0005-0000-0000-0000AC8C0000}"/>
    <cellStyle name="Normal 3 6 4 4" xfId="36977" xr:uid="{00000000-0005-0000-0000-0000AD8C0000}"/>
    <cellStyle name="Normal 3 6 4 4 2" xfId="36978" xr:uid="{00000000-0005-0000-0000-0000AE8C0000}"/>
    <cellStyle name="Normal 3 6 4 4 2 2" xfId="36979" xr:uid="{00000000-0005-0000-0000-0000AF8C0000}"/>
    <cellStyle name="Normal 3 6 4 4 2 2 2" xfId="36980" xr:uid="{00000000-0005-0000-0000-0000B08C0000}"/>
    <cellStyle name="Normal 3 6 4 4 2 2 2 2" xfId="36981" xr:uid="{00000000-0005-0000-0000-0000B18C0000}"/>
    <cellStyle name="Normal 3 6 4 4 2 2 3" xfId="36982" xr:uid="{00000000-0005-0000-0000-0000B28C0000}"/>
    <cellStyle name="Normal 3 6 4 4 2 3" xfId="36983" xr:uid="{00000000-0005-0000-0000-0000B38C0000}"/>
    <cellStyle name="Normal 3 6 4 4 2 3 2" xfId="36984" xr:uid="{00000000-0005-0000-0000-0000B48C0000}"/>
    <cellStyle name="Normal 3 6 4 4 2 4" xfId="36985" xr:uid="{00000000-0005-0000-0000-0000B58C0000}"/>
    <cellStyle name="Normal 3 6 4 4 3" xfId="36986" xr:uid="{00000000-0005-0000-0000-0000B68C0000}"/>
    <cellStyle name="Normal 3 6 4 4 3 2" xfId="36987" xr:uid="{00000000-0005-0000-0000-0000B78C0000}"/>
    <cellStyle name="Normal 3 6 4 4 3 2 2" xfId="36988" xr:uid="{00000000-0005-0000-0000-0000B88C0000}"/>
    <cellStyle name="Normal 3 6 4 4 3 3" xfId="36989" xr:uid="{00000000-0005-0000-0000-0000B98C0000}"/>
    <cellStyle name="Normal 3 6 4 4 4" xfId="36990" xr:uid="{00000000-0005-0000-0000-0000BA8C0000}"/>
    <cellStyle name="Normal 3 6 4 4 4 2" xfId="36991" xr:uid="{00000000-0005-0000-0000-0000BB8C0000}"/>
    <cellStyle name="Normal 3 6 4 4 5" xfId="36992" xr:uid="{00000000-0005-0000-0000-0000BC8C0000}"/>
    <cellStyle name="Normal 3 6 4 5" xfId="36993" xr:uid="{00000000-0005-0000-0000-0000BD8C0000}"/>
    <cellStyle name="Normal 3 6 4 5 2" xfId="36994" xr:uid="{00000000-0005-0000-0000-0000BE8C0000}"/>
    <cellStyle name="Normal 3 6 4 5 2 2" xfId="36995" xr:uid="{00000000-0005-0000-0000-0000BF8C0000}"/>
    <cellStyle name="Normal 3 6 4 5 2 2 2" xfId="36996" xr:uid="{00000000-0005-0000-0000-0000C08C0000}"/>
    <cellStyle name="Normal 3 6 4 5 2 3" xfId="36997" xr:uid="{00000000-0005-0000-0000-0000C18C0000}"/>
    <cellStyle name="Normal 3 6 4 5 3" xfId="36998" xr:uid="{00000000-0005-0000-0000-0000C28C0000}"/>
    <cellStyle name="Normal 3 6 4 5 3 2" xfId="36999" xr:uid="{00000000-0005-0000-0000-0000C38C0000}"/>
    <cellStyle name="Normal 3 6 4 5 4" xfId="37000" xr:uid="{00000000-0005-0000-0000-0000C48C0000}"/>
    <cellStyle name="Normal 3 6 4 6" xfId="37001" xr:uid="{00000000-0005-0000-0000-0000C58C0000}"/>
    <cellStyle name="Normal 3 6 4 6 2" xfId="37002" xr:uid="{00000000-0005-0000-0000-0000C68C0000}"/>
    <cellStyle name="Normal 3 6 4 6 2 2" xfId="37003" xr:uid="{00000000-0005-0000-0000-0000C78C0000}"/>
    <cellStyle name="Normal 3 6 4 6 2 2 2" xfId="37004" xr:uid="{00000000-0005-0000-0000-0000C88C0000}"/>
    <cellStyle name="Normal 3 6 4 6 2 3" xfId="37005" xr:uid="{00000000-0005-0000-0000-0000C98C0000}"/>
    <cellStyle name="Normal 3 6 4 6 3" xfId="37006" xr:uid="{00000000-0005-0000-0000-0000CA8C0000}"/>
    <cellStyle name="Normal 3 6 4 6 3 2" xfId="37007" xr:uid="{00000000-0005-0000-0000-0000CB8C0000}"/>
    <cellStyle name="Normal 3 6 4 6 4" xfId="37008" xr:uid="{00000000-0005-0000-0000-0000CC8C0000}"/>
    <cellStyle name="Normal 3 6 4 7" xfId="37009" xr:uid="{00000000-0005-0000-0000-0000CD8C0000}"/>
    <cellStyle name="Normal 3 6 4 7 2" xfId="37010" xr:uid="{00000000-0005-0000-0000-0000CE8C0000}"/>
    <cellStyle name="Normal 3 6 4 7 2 2" xfId="37011" xr:uid="{00000000-0005-0000-0000-0000CF8C0000}"/>
    <cellStyle name="Normal 3 6 4 7 3" xfId="37012" xr:uid="{00000000-0005-0000-0000-0000D08C0000}"/>
    <cellStyle name="Normal 3 6 4 8" xfId="37013" xr:uid="{00000000-0005-0000-0000-0000D18C0000}"/>
    <cellStyle name="Normal 3 6 4 8 2" xfId="37014" xr:uid="{00000000-0005-0000-0000-0000D28C0000}"/>
    <cellStyle name="Normal 3 6 4 9" xfId="37015" xr:uid="{00000000-0005-0000-0000-0000D38C0000}"/>
    <cellStyle name="Normal 3 6 4 9 2" xfId="37016" xr:uid="{00000000-0005-0000-0000-0000D48C0000}"/>
    <cellStyle name="Normal 3 6 5" xfId="37017" xr:uid="{00000000-0005-0000-0000-0000D58C0000}"/>
    <cellStyle name="Normal 3 6 5 10" xfId="37018" xr:uid="{00000000-0005-0000-0000-0000D68C0000}"/>
    <cellStyle name="Normal 3 6 5 2" xfId="37019" xr:uid="{00000000-0005-0000-0000-0000D78C0000}"/>
    <cellStyle name="Normal 3 6 5 2 2" xfId="37020" xr:uid="{00000000-0005-0000-0000-0000D88C0000}"/>
    <cellStyle name="Normal 3 6 5 2 2 2" xfId="37021" xr:uid="{00000000-0005-0000-0000-0000D98C0000}"/>
    <cellStyle name="Normal 3 6 5 2 2 2 2" xfId="37022" xr:uid="{00000000-0005-0000-0000-0000DA8C0000}"/>
    <cellStyle name="Normal 3 6 5 2 2 2 2 2" xfId="37023" xr:uid="{00000000-0005-0000-0000-0000DB8C0000}"/>
    <cellStyle name="Normal 3 6 5 2 2 2 2 2 2" xfId="37024" xr:uid="{00000000-0005-0000-0000-0000DC8C0000}"/>
    <cellStyle name="Normal 3 6 5 2 2 2 2 3" xfId="37025" xr:uid="{00000000-0005-0000-0000-0000DD8C0000}"/>
    <cellStyle name="Normal 3 6 5 2 2 2 3" xfId="37026" xr:uid="{00000000-0005-0000-0000-0000DE8C0000}"/>
    <cellStyle name="Normal 3 6 5 2 2 2 3 2" xfId="37027" xr:uid="{00000000-0005-0000-0000-0000DF8C0000}"/>
    <cellStyle name="Normal 3 6 5 2 2 2 4" xfId="37028" xr:uid="{00000000-0005-0000-0000-0000E08C0000}"/>
    <cellStyle name="Normal 3 6 5 2 2 3" xfId="37029" xr:uid="{00000000-0005-0000-0000-0000E18C0000}"/>
    <cellStyle name="Normal 3 6 5 2 2 3 2" xfId="37030" xr:uid="{00000000-0005-0000-0000-0000E28C0000}"/>
    <cellStyle name="Normal 3 6 5 2 2 3 2 2" xfId="37031" xr:uid="{00000000-0005-0000-0000-0000E38C0000}"/>
    <cellStyle name="Normal 3 6 5 2 2 3 3" xfId="37032" xr:uid="{00000000-0005-0000-0000-0000E48C0000}"/>
    <cellStyle name="Normal 3 6 5 2 2 4" xfId="37033" xr:uid="{00000000-0005-0000-0000-0000E58C0000}"/>
    <cellStyle name="Normal 3 6 5 2 2 4 2" xfId="37034" xr:uid="{00000000-0005-0000-0000-0000E68C0000}"/>
    <cellStyle name="Normal 3 6 5 2 2 5" xfId="37035" xr:uid="{00000000-0005-0000-0000-0000E78C0000}"/>
    <cellStyle name="Normal 3 6 5 2 3" xfId="37036" xr:uid="{00000000-0005-0000-0000-0000E88C0000}"/>
    <cellStyle name="Normal 3 6 5 2 3 2" xfId="37037" xr:uid="{00000000-0005-0000-0000-0000E98C0000}"/>
    <cellStyle name="Normal 3 6 5 2 3 2 2" xfId="37038" xr:uid="{00000000-0005-0000-0000-0000EA8C0000}"/>
    <cellStyle name="Normal 3 6 5 2 3 2 2 2" xfId="37039" xr:uid="{00000000-0005-0000-0000-0000EB8C0000}"/>
    <cellStyle name="Normal 3 6 5 2 3 2 3" xfId="37040" xr:uid="{00000000-0005-0000-0000-0000EC8C0000}"/>
    <cellStyle name="Normal 3 6 5 2 3 3" xfId="37041" xr:uid="{00000000-0005-0000-0000-0000ED8C0000}"/>
    <cellStyle name="Normal 3 6 5 2 3 3 2" xfId="37042" xr:uid="{00000000-0005-0000-0000-0000EE8C0000}"/>
    <cellStyle name="Normal 3 6 5 2 3 4" xfId="37043" xr:uid="{00000000-0005-0000-0000-0000EF8C0000}"/>
    <cellStyle name="Normal 3 6 5 2 4" xfId="37044" xr:uid="{00000000-0005-0000-0000-0000F08C0000}"/>
    <cellStyle name="Normal 3 6 5 2 4 2" xfId="37045" xr:uid="{00000000-0005-0000-0000-0000F18C0000}"/>
    <cellStyle name="Normal 3 6 5 2 4 2 2" xfId="37046" xr:uid="{00000000-0005-0000-0000-0000F28C0000}"/>
    <cellStyle name="Normal 3 6 5 2 4 2 2 2" xfId="37047" xr:uid="{00000000-0005-0000-0000-0000F38C0000}"/>
    <cellStyle name="Normal 3 6 5 2 4 2 3" xfId="37048" xr:uid="{00000000-0005-0000-0000-0000F48C0000}"/>
    <cellStyle name="Normal 3 6 5 2 4 3" xfId="37049" xr:uid="{00000000-0005-0000-0000-0000F58C0000}"/>
    <cellStyle name="Normal 3 6 5 2 4 3 2" xfId="37050" xr:uid="{00000000-0005-0000-0000-0000F68C0000}"/>
    <cellStyle name="Normal 3 6 5 2 4 4" xfId="37051" xr:uid="{00000000-0005-0000-0000-0000F78C0000}"/>
    <cellStyle name="Normal 3 6 5 2 5" xfId="37052" xr:uid="{00000000-0005-0000-0000-0000F88C0000}"/>
    <cellStyle name="Normal 3 6 5 2 5 2" xfId="37053" xr:uid="{00000000-0005-0000-0000-0000F98C0000}"/>
    <cellStyle name="Normal 3 6 5 2 5 2 2" xfId="37054" xr:uid="{00000000-0005-0000-0000-0000FA8C0000}"/>
    <cellStyle name="Normal 3 6 5 2 5 3" xfId="37055" xr:uid="{00000000-0005-0000-0000-0000FB8C0000}"/>
    <cellStyle name="Normal 3 6 5 2 6" xfId="37056" xr:uid="{00000000-0005-0000-0000-0000FC8C0000}"/>
    <cellStyle name="Normal 3 6 5 2 6 2" xfId="37057" xr:uid="{00000000-0005-0000-0000-0000FD8C0000}"/>
    <cellStyle name="Normal 3 6 5 2 7" xfId="37058" xr:uid="{00000000-0005-0000-0000-0000FE8C0000}"/>
    <cellStyle name="Normal 3 6 5 2 7 2" xfId="37059" xr:uid="{00000000-0005-0000-0000-0000FF8C0000}"/>
    <cellStyle name="Normal 3 6 5 2 8" xfId="37060" xr:uid="{00000000-0005-0000-0000-0000008D0000}"/>
    <cellStyle name="Normal 3 6 5 2 9" xfId="37061" xr:uid="{00000000-0005-0000-0000-0000018D0000}"/>
    <cellStyle name="Normal 3 6 5 3" xfId="37062" xr:uid="{00000000-0005-0000-0000-0000028D0000}"/>
    <cellStyle name="Normal 3 6 5 3 2" xfId="37063" xr:uid="{00000000-0005-0000-0000-0000038D0000}"/>
    <cellStyle name="Normal 3 6 5 3 2 2" xfId="37064" xr:uid="{00000000-0005-0000-0000-0000048D0000}"/>
    <cellStyle name="Normal 3 6 5 3 2 2 2" xfId="37065" xr:uid="{00000000-0005-0000-0000-0000058D0000}"/>
    <cellStyle name="Normal 3 6 5 3 2 2 2 2" xfId="37066" xr:uid="{00000000-0005-0000-0000-0000068D0000}"/>
    <cellStyle name="Normal 3 6 5 3 2 2 3" xfId="37067" xr:uid="{00000000-0005-0000-0000-0000078D0000}"/>
    <cellStyle name="Normal 3 6 5 3 2 3" xfId="37068" xr:uid="{00000000-0005-0000-0000-0000088D0000}"/>
    <cellStyle name="Normal 3 6 5 3 2 3 2" xfId="37069" xr:uid="{00000000-0005-0000-0000-0000098D0000}"/>
    <cellStyle name="Normal 3 6 5 3 2 4" xfId="37070" xr:uid="{00000000-0005-0000-0000-00000A8D0000}"/>
    <cellStyle name="Normal 3 6 5 3 3" xfId="37071" xr:uid="{00000000-0005-0000-0000-00000B8D0000}"/>
    <cellStyle name="Normal 3 6 5 3 3 2" xfId="37072" xr:uid="{00000000-0005-0000-0000-00000C8D0000}"/>
    <cellStyle name="Normal 3 6 5 3 3 2 2" xfId="37073" xr:uid="{00000000-0005-0000-0000-00000D8D0000}"/>
    <cellStyle name="Normal 3 6 5 3 3 3" xfId="37074" xr:uid="{00000000-0005-0000-0000-00000E8D0000}"/>
    <cellStyle name="Normal 3 6 5 3 4" xfId="37075" xr:uid="{00000000-0005-0000-0000-00000F8D0000}"/>
    <cellStyle name="Normal 3 6 5 3 4 2" xfId="37076" xr:uid="{00000000-0005-0000-0000-0000108D0000}"/>
    <cellStyle name="Normal 3 6 5 3 5" xfId="37077" xr:uid="{00000000-0005-0000-0000-0000118D0000}"/>
    <cellStyle name="Normal 3 6 5 4" xfId="37078" xr:uid="{00000000-0005-0000-0000-0000128D0000}"/>
    <cellStyle name="Normal 3 6 5 4 2" xfId="37079" xr:uid="{00000000-0005-0000-0000-0000138D0000}"/>
    <cellStyle name="Normal 3 6 5 4 2 2" xfId="37080" xr:uid="{00000000-0005-0000-0000-0000148D0000}"/>
    <cellStyle name="Normal 3 6 5 4 2 2 2" xfId="37081" xr:uid="{00000000-0005-0000-0000-0000158D0000}"/>
    <cellStyle name="Normal 3 6 5 4 2 3" xfId="37082" xr:uid="{00000000-0005-0000-0000-0000168D0000}"/>
    <cellStyle name="Normal 3 6 5 4 3" xfId="37083" xr:uid="{00000000-0005-0000-0000-0000178D0000}"/>
    <cellStyle name="Normal 3 6 5 4 3 2" xfId="37084" xr:uid="{00000000-0005-0000-0000-0000188D0000}"/>
    <cellStyle name="Normal 3 6 5 4 4" xfId="37085" xr:uid="{00000000-0005-0000-0000-0000198D0000}"/>
    <cellStyle name="Normal 3 6 5 5" xfId="37086" xr:uid="{00000000-0005-0000-0000-00001A8D0000}"/>
    <cellStyle name="Normal 3 6 5 5 2" xfId="37087" xr:uid="{00000000-0005-0000-0000-00001B8D0000}"/>
    <cellStyle name="Normal 3 6 5 5 2 2" xfId="37088" xr:uid="{00000000-0005-0000-0000-00001C8D0000}"/>
    <cellStyle name="Normal 3 6 5 5 2 2 2" xfId="37089" xr:uid="{00000000-0005-0000-0000-00001D8D0000}"/>
    <cellStyle name="Normal 3 6 5 5 2 3" xfId="37090" xr:uid="{00000000-0005-0000-0000-00001E8D0000}"/>
    <cellStyle name="Normal 3 6 5 5 3" xfId="37091" xr:uid="{00000000-0005-0000-0000-00001F8D0000}"/>
    <cellStyle name="Normal 3 6 5 5 3 2" xfId="37092" xr:uid="{00000000-0005-0000-0000-0000208D0000}"/>
    <cellStyle name="Normal 3 6 5 5 4" xfId="37093" xr:uid="{00000000-0005-0000-0000-0000218D0000}"/>
    <cellStyle name="Normal 3 6 5 6" xfId="37094" xr:uid="{00000000-0005-0000-0000-0000228D0000}"/>
    <cellStyle name="Normal 3 6 5 6 2" xfId="37095" xr:uid="{00000000-0005-0000-0000-0000238D0000}"/>
    <cellStyle name="Normal 3 6 5 6 2 2" xfId="37096" xr:uid="{00000000-0005-0000-0000-0000248D0000}"/>
    <cellStyle name="Normal 3 6 5 6 3" xfId="37097" xr:uid="{00000000-0005-0000-0000-0000258D0000}"/>
    <cellStyle name="Normal 3 6 5 7" xfId="37098" xr:uid="{00000000-0005-0000-0000-0000268D0000}"/>
    <cellStyle name="Normal 3 6 5 7 2" xfId="37099" xr:uid="{00000000-0005-0000-0000-0000278D0000}"/>
    <cellStyle name="Normal 3 6 5 8" xfId="37100" xr:uid="{00000000-0005-0000-0000-0000288D0000}"/>
    <cellStyle name="Normal 3 6 5 8 2" xfId="37101" xr:uid="{00000000-0005-0000-0000-0000298D0000}"/>
    <cellStyle name="Normal 3 6 5 9" xfId="37102" xr:uid="{00000000-0005-0000-0000-00002A8D0000}"/>
    <cellStyle name="Normal 3 6 6" xfId="37103" xr:uid="{00000000-0005-0000-0000-00002B8D0000}"/>
    <cellStyle name="Normal 3 6 6 2" xfId="37104" xr:uid="{00000000-0005-0000-0000-00002C8D0000}"/>
    <cellStyle name="Normal 3 6 6 2 2" xfId="37105" xr:uid="{00000000-0005-0000-0000-00002D8D0000}"/>
    <cellStyle name="Normal 3 6 6 2 2 2" xfId="37106" xr:uid="{00000000-0005-0000-0000-00002E8D0000}"/>
    <cellStyle name="Normal 3 6 6 2 2 2 2" xfId="37107" xr:uid="{00000000-0005-0000-0000-00002F8D0000}"/>
    <cellStyle name="Normal 3 6 6 2 2 2 2 2" xfId="37108" xr:uid="{00000000-0005-0000-0000-0000308D0000}"/>
    <cellStyle name="Normal 3 6 6 2 2 2 3" xfId="37109" xr:uid="{00000000-0005-0000-0000-0000318D0000}"/>
    <cellStyle name="Normal 3 6 6 2 2 3" xfId="37110" xr:uid="{00000000-0005-0000-0000-0000328D0000}"/>
    <cellStyle name="Normal 3 6 6 2 2 3 2" xfId="37111" xr:uid="{00000000-0005-0000-0000-0000338D0000}"/>
    <cellStyle name="Normal 3 6 6 2 2 4" xfId="37112" xr:uid="{00000000-0005-0000-0000-0000348D0000}"/>
    <cellStyle name="Normal 3 6 6 2 3" xfId="37113" xr:uid="{00000000-0005-0000-0000-0000358D0000}"/>
    <cellStyle name="Normal 3 6 6 2 3 2" xfId="37114" xr:uid="{00000000-0005-0000-0000-0000368D0000}"/>
    <cellStyle name="Normal 3 6 6 2 3 2 2" xfId="37115" xr:uid="{00000000-0005-0000-0000-0000378D0000}"/>
    <cellStyle name="Normal 3 6 6 2 3 3" xfId="37116" xr:uid="{00000000-0005-0000-0000-0000388D0000}"/>
    <cellStyle name="Normal 3 6 6 2 4" xfId="37117" xr:uid="{00000000-0005-0000-0000-0000398D0000}"/>
    <cellStyle name="Normal 3 6 6 2 4 2" xfId="37118" xr:uid="{00000000-0005-0000-0000-00003A8D0000}"/>
    <cellStyle name="Normal 3 6 6 2 5" xfId="37119" xr:uid="{00000000-0005-0000-0000-00003B8D0000}"/>
    <cellStyle name="Normal 3 6 6 3" xfId="37120" xr:uid="{00000000-0005-0000-0000-00003C8D0000}"/>
    <cellStyle name="Normal 3 6 6 3 2" xfId="37121" xr:uid="{00000000-0005-0000-0000-00003D8D0000}"/>
    <cellStyle name="Normal 3 6 6 3 2 2" xfId="37122" xr:uid="{00000000-0005-0000-0000-00003E8D0000}"/>
    <cellStyle name="Normal 3 6 6 3 2 2 2" xfId="37123" xr:uid="{00000000-0005-0000-0000-00003F8D0000}"/>
    <cellStyle name="Normal 3 6 6 3 2 3" xfId="37124" xr:uid="{00000000-0005-0000-0000-0000408D0000}"/>
    <cellStyle name="Normal 3 6 6 3 3" xfId="37125" xr:uid="{00000000-0005-0000-0000-0000418D0000}"/>
    <cellStyle name="Normal 3 6 6 3 3 2" xfId="37126" xr:uid="{00000000-0005-0000-0000-0000428D0000}"/>
    <cellStyle name="Normal 3 6 6 3 4" xfId="37127" xr:uid="{00000000-0005-0000-0000-0000438D0000}"/>
    <cellStyle name="Normal 3 6 6 4" xfId="37128" xr:uid="{00000000-0005-0000-0000-0000448D0000}"/>
    <cellStyle name="Normal 3 6 6 4 2" xfId="37129" xr:uid="{00000000-0005-0000-0000-0000458D0000}"/>
    <cellStyle name="Normal 3 6 6 4 2 2" xfId="37130" xr:uid="{00000000-0005-0000-0000-0000468D0000}"/>
    <cellStyle name="Normal 3 6 6 4 2 2 2" xfId="37131" xr:uid="{00000000-0005-0000-0000-0000478D0000}"/>
    <cellStyle name="Normal 3 6 6 4 2 3" xfId="37132" xr:uid="{00000000-0005-0000-0000-0000488D0000}"/>
    <cellStyle name="Normal 3 6 6 4 3" xfId="37133" xr:uid="{00000000-0005-0000-0000-0000498D0000}"/>
    <cellStyle name="Normal 3 6 6 4 3 2" xfId="37134" xr:uid="{00000000-0005-0000-0000-00004A8D0000}"/>
    <cellStyle name="Normal 3 6 6 4 4" xfId="37135" xr:uid="{00000000-0005-0000-0000-00004B8D0000}"/>
    <cellStyle name="Normal 3 6 6 5" xfId="37136" xr:uid="{00000000-0005-0000-0000-00004C8D0000}"/>
    <cellStyle name="Normal 3 6 6 5 2" xfId="37137" xr:uid="{00000000-0005-0000-0000-00004D8D0000}"/>
    <cellStyle name="Normal 3 6 6 5 2 2" xfId="37138" xr:uid="{00000000-0005-0000-0000-00004E8D0000}"/>
    <cellStyle name="Normal 3 6 6 5 3" xfId="37139" xr:uid="{00000000-0005-0000-0000-00004F8D0000}"/>
    <cellStyle name="Normal 3 6 6 6" xfId="37140" xr:uid="{00000000-0005-0000-0000-0000508D0000}"/>
    <cellStyle name="Normal 3 6 6 6 2" xfId="37141" xr:uid="{00000000-0005-0000-0000-0000518D0000}"/>
    <cellStyle name="Normal 3 6 6 7" xfId="37142" xr:uid="{00000000-0005-0000-0000-0000528D0000}"/>
    <cellStyle name="Normal 3 6 6 7 2" xfId="37143" xr:uid="{00000000-0005-0000-0000-0000538D0000}"/>
    <cellStyle name="Normal 3 6 6 8" xfId="37144" xr:uid="{00000000-0005-0000-0000-0000548D0000}"/>
    <cellStyle name="Normal 3 6 6 9" xfId="37145" xr:uid="{00000000-0005-0000-0000-0000558D0000}"/>
    <cellStyle name="Normal 3 6 7" xfId="37146" xr:uid="{00000000-0005-0000-0000-0000568D0000}"/>
    <cellStyle name="Normal 3 6 7 2" xfId="37147" xr:uid="{00000000-0005-0000-0000-0000578D0000}"/>
    <cellStyle name="Normal 3 6 7 2 2" xfId="37148" xr:uid="{00000000-0005-0000-0000-0000588D0000}"/>
    <cellStyle name="Normal 3 6 7 2 2 2" xfId="37149" xr:uid="{00000000-0005-0000-0000-0000598D0000}"/>
    <cellStyle name="Normal 3 6 7 2 2 2 2" xfId="37150" xr:uid="{00000000-0005-0000-0000-00005A8D0000}"/>
    <cellStyle name="Normal 3 6 7 2 2 2 2 2" xfId="37151" xr:uid="{00000000-0005-0000-0000-00005B8D0000}"/>
    <cellStyle name="Normal 3 6 7 2 2 2 3" xfId="37152" xr:uid="{00000000-0005-0000-0000-00005C8D0000}"/>
    <cellStyle name="Normal 3 6 7 2 2 3" xfId="37153" xr:uid="{00000000-0005-0000-0000-00005D8D0000}"/>
    <cellStyle name="Normal 3 6 7 2 2 3 2" xfId="37154" xr:uid="{00000000-0005-0000-0000-00005E8D0000}"/>
    <cellStyle name="Normal 3 6 7 2 2 4" xfId="37155" xr:uid="{00000000-0005-0000-0000-00005F8D0000}"/>
    <cellStyle name="Normal 3 6 7 2 3" xfId="37156" xr:uid="{00000000-0005-0000-0000-0000608D0000}"/>
    <cellStyle name="Normal 3 6 7 2 3 2" xfId="37157" xr:uid="{00000000-0005-0000-0000-0000618D0000}"/>
    <cellStyle name="Normal 3 6 7 2 3 2 2" xfId="37158" xr:uid="{00000000-0005-0000-0000-0000628D0000}"/>
    <cellStyle name="Normal 3 6 7 2 3 3" xfId="37159" xr:uid="{00000000-0005-0000-0000-0000638D0000}"/>
    <cellStyle name="Normal 3 6 7 2 4" xfId="37160" xr:uid="{00000000-0005-0000-0000-0000648D0000}"/>
    <cellStyle name="Normal 3 6 7 2 4 2" xfId="37161" xr:uid="{00000000-0005-0000-0000-0000658D0000}"/>
    <cellStyle name="Normal 3 6 7 2 5" xfId="37162" xr:uid="{00000000-0005-0000-0000-0000668D0000}"/>
    <cellStyle name="Normal 3 6 7 3" xfId="37163" xr:uid="{00000000-0005-0000-0000-0000678D0000}"/>
    <cellStyle name="Normal 3 6 7 3 2" xfId="37164" xr:uid="{00000000-0005-0000-0000-0000688D0000}"/>
    <cellStyle name="Normal 3 6 7 3 2 2" xfId="37165" xr:uid="{00000000-0005-0000-0000-0000698D0000}"/>
    <cellStyle name="Normal 3 6 7 3 2 2 2" xfId="37166" xr:uid="{00000000-0005-0000-0000-00006A8D0000}"/>
    <cellStyle name="Normal 3 6 7 3 2 3" xfId="37167" xr:uid="{00000000-0005-0000-0000-00006B8D0000}"/>
    <cellStyle name="Normal 3 6 7 3 3" xfId="37168" xr:uid="{00000000-0005-0000-0000-00006C8D0000}"/>
    <cellStyle name="Normal 3 6 7 3 3 2" xfId="37169" xr:uid="{00000000-0005-0000-0000-00006D8D0000}"/>
    <cellStyle name="Normal 3 6 7 3 4" xfId="37170" xr:uid="{00000000-0005-0000-0000-00006E8D0000}"/>
    <cellStyle name="Normal 3 6 7 4" xfId="37171" xr:uid="{00000000-0005-0000-0000-00006F8D0000}"/>
    <cellStyle name="Normal 3 6 7 4 2" xfId="37172" xr:uid="{00000000-0005-0000-0000-0000708D0000}"/>
    <cellStyle name="Normal 3 6 7 4 2 2" xfId="37173" xr:uid="{00000000-0005-0000-0000-0000718D0000}"/>
    <cellStyle name="Normal 3 6 7 4 3" xfId="37174" xr:uid="{00000000-0005-0000-0000-0000728D0000}"/>
    <cellStyle name="Normal 3 6 7 5" xfId="37175" xr:uid="{00000000-0005-0000-0000-0000738D0000}"/>
    <cellStyle name="Normal 3 6 7 5 2" xfId="37176" xr:uid="{00000000-0005-0000-0000-0000748D0000}"/>
    <cellStyle name="Normal 3 6 7 6" xfId="37177" xr:uid="{00000000-0005-0000-0000-0000758D0000}"/>
    <cellStyle name="Normal 3 6 8" xfId="37178" xr:uid="{00000000-0005-0000-0000-0000768D0000}"/>
    <cellStyle name="Normal 3 6 8 2" xfId="37179" xr:uid="{00000000-0005-0000-0000-0000778D0000}"/>
    <cellStyle name="Normal 3 6 8 2 2" xfId="37180" xr:uid="{00000000-0005-0000-0000-0000788D0000}"/>
    <cellStyle name="Normal 3 6 8 2 2 2" xfId="37181" xr:uid="{00000000-0005-0000-0000-0000798D0000}"/>
    <cellStyle name="Normal 3 6 8 2 2 2 2" xfId="37182" xr:uid="{00000000-0005-0000-0000-00007A8D0000}"/>
    <cellStyle name="Normal 3 6 8 2 2 2 2 2" xfId="37183" xr:uid="{00000000-0005-0000-0000-00007B8D0000}"/>
    <cellStyle name="Normal 3 6 8 2 2 2 3" xfId="37184" xr:uid="{00000000-0005-0000-0000-00007C8D0000}"/>
    <cellStyle name="Normal 3 6 8 2 2 3" xfId="37185" xr:uid="{00000000-0005-0000-0000-00007D8D0000}"/>
    <cellStyle name="Normal 3 6 8 2 2 3 2" xfId="37186" xr:uid="{00000000-0005-0000-0000-00007E8D0000}"/>
    <cellStyle name="Normal 3 6 8 2 2 4" xfId="37187" xr:uid="{00000000-0005-0000-0000-00007F8D0000}"/>
    <cellStyle name="Normal 3 6 8 2 3" xfId="37188" xr:uid="{00000000-0005-0000-0000-0000808D0000}"/>
    <cellStyle name="Normal 3 6 8 2 3 2" xfId="37189" xr:uid="{00000000-0005-0000-0000-0000818D0000}"/>
    <cellStyle name="Normal 3 6 8 2 3 2 2" xfId="37190" xr:uid="{00000000-0005-0000-0000-0000828D0000}"/>
    <cellStyle name="Normal 3 6 8 2 3 3" xfId="37191" xr:uid="{00000000-0005-0000-0000-0000838D0000}"/>
    <cellStyle name="Normal 3 6 8 2 4" xfId="37192" xr:uid="{00000000-0005-0000-0000-0000848D0000}"/>
    <cellStyle name="Normal 3 6 8 2 4 2" xfId="37193" xr:uid="{00000000-0005-0000-0000-0000858D0000}"/>
    <cellStyle name="Normal 3 6 8 2 5" xfId="37194" xr:uid="{00000000-0005-0000-0000-0000868D0000}"/>
    <cellStyle name="Normal 3 6 8 3" xfId="37195" xr:uid="{00000000-0005-0000-0000-0000878D0000}"/>
    <cellStyle name="Normal 3 6 8 3 2" xfId="37196" xr:uid="{00000000-0005-0000-0000-0000888D0000}"/>
    <cellStyle name="Normal 3 6 8 3 2 2" xfId="37197" xr:uid="{00000000-0005-0000-0000-0000898D0000}"/>
    <cellStyle name="Normal 3 6 8 3 2 2 2" xfId="37198" xr:uid="{00000000-0005-0000-0000-00008A8D0000}"/>
    <cellStyle name="Normal 3 6 8 3 2 3" xfId="37199" xr:uid="{00000000-0005-0000-0000-00008B8D0000}"/>
    <cellStyle name="Normal 3 6 8 3 3" xfId="37200" xr:uid="{00000000-0005-0000-0000-00008C8D0000}"/>
    <cellStyle name="Normal 3 6 8 3 3 2" xfId="37201" xr:uid="{00000000-0005-0000-0000-00008D8D0000}"/>
    <cellStyle name="Normal 3 6 8 3 4" xfId="37202" xr:uid="{00000000-0005-0000-0000-00008E8D0000}"/>
    <cellStyle name="Normal 3 6 8 4" xfId="37203" xr:uid="{00000000-0005-0000-0000-00008F8D0000}"/>
    <cellStyle name="Normal 3 6 8 4 2" xfId="37204" xr:uid="{00000000-0005-0000-0000-0000908D0000}"/>
    <cellStyle name="Normal 3 6 8 4 2 2" xfId="37205" xr:uid="{00000000-0005-0000-0000-0000918D0000}"/>
    <cellStyle name="Normal 3 6 8 4 3" xfId="37206" xr:uid="{00000000-0005-0000-0000-0000928D0000}"/>
    <cellStyle name="Normal 3 6 8 5" xfId="37207" xr:uid="{00000000-0005-0000-0000-0000938D0000}"/>
    <cellStyle name="Normal 3 6 8 5 2" xfId="37208" xr:uid="{00000000-0005-0000-0000-0000948D0000}"/>
    <cellStyle name="Normal 3 6 8 6" xfId="37209" xr:uid="{00000000-0005-0000-0000-0000958D0000}"/>
    <cellStyle name="Normal 3 6 9" xfId="37210" xr:uid="{00000000-0005-0000-0000-0000968D0000}"/>
    <cellStyle name="Normal 3 6 9 2" xfId="37211" xr:uid="{00000000-0005-0000-0000-0000978D0000}"/>
    <cellStyle name="Normal 3 6 9 2 2" xfId="37212" xr:uid="{00000000-0005-0000-0000-0000988D0000}"/>
    <cellStyle name="Normal 3 6 9 2 2 2" xfId="37213" xr:uid="{00000000-0005-0000-0000-0000998D0000}"/>
    <cellStyle name="Normal 3 6 9 2 2 2 2" xfId="37214" xr:uid="{00000000-0005-0000-0000-00009A8D0000}"/>
    <cellStyle name="Normal 3 6 9 2 2 3" xfId="37215" xr:uid="{00000000-0005-0000-0000-00009B8D0000}"/>
    <cellStyle name="Normal 3 6 9 2 3" xfId="37216" xr:uid="{00000000-0005-0000-0000-00009C8D0000}"/>
    <cellStyle name="Normal 3 6 9 2 3 2" xfId="37217" xr:uid="{00000000-0005-0000-0000-00009D8D0000}"/>
    <cellStyle name="Normal 3 6 9 2 4" xfId="37218" xr:uid="{00000000-0005-0000-0000-00009E8D0000}"/>
    <cellStyle name="Normal 3 6 9 3" xfId="37219" xr:uid="{00000000-0005-0000-0000-00009F8D0000}"/>
    <cellStyle name="Normal 3 6 9 3 2" xfId="37220" xr:uid="{00000000-0005-0000-0000-0000A08D0000}"/>
    <cellStyle name="Normal 3 6 9 3 2 2" xfId="37221" xr:uid="{00000000-0005-0000-0000-0000A18D0000}"/>
    <cellStyle name="Normal 3 6 9 3 3" xfId="37222" xr:uid="{00000000-0005-0000-0000-0000A28D0000}"/>
    <cellStyle name="Normal 3 6 9 4" xfId="37223" xr:uid="{00000000-0005-0000-0000-0000A38D0000}"/>
    <cellStyle name="Normal 3 6 9 4 2" xfId="37224" xr:uid="{00000000-0005-0000-0000-0000A48D0000}"/>
    <cellStyle name="Normal 3 6 9 5" xfId="37225" xr:uid="{00000000-0005-0000-0000-0000A58D0000}"/>
    <cellStyle name="Normal 3 6_T-straight with PEDs adjustor" xfId="37226" xr:uid="{00000000-0005-0000-0000-0000A68D0000}"/>
    <cellStyle name="Normal 3 7" xfId="1312" xr:uid="{00000000-0005-0000-0000-0000A78D0000}"/>
    <cellStyle name="Normal 3 7 10" xfId="37227" xr:uid="{00000000-0005-0000-0000-0000A88D0000}"/>
    <cellStyle name="Normal 3 7 11" xfId="37228" xr:uid="{00000000-0005-0000-0000-0000A98D0000}"/>
    <cellStyle name="Normal 3 7 2" xfId="1313" xr:uid="{00000000-0005-0000-0000-0000AA8D0000}"/>
    <cellStyle name="Normal 3 7 2 10" xfId="37229" xr:uid="{00000000-0005-0000-0000-0000AB8D0000}"/>
    <cellStyle name="Normal 3 7 2 2" xfId="1314" xr:uid="{00000000-0005-0000-0000-0000AC8D0000}"/>
    <cellStyle name="Normal 3 7 2 2 2" xfId="37230" xr:uid="{00000000-0005-0000-0000-0000AD8D0000}"/>
    <cellStyle name="Normal 3 7 2 2 2 2" xfId="37231" xr:uid="{00000000-0005-0000-0000-0000AE8D0000}"/>
    <cellStyle name="Normal 3 7 2 2 2 2 2" xfId="37232" xr:uid="{00000000-0005-0000-0000-0000AF8D0000}"/>
    <cellStyle name="Normal 3 7 2 2 2 2 2 2" xfId="37233" xr:uid="{00000000-0005-0000-0000-0000B08D0000}"/>
    <cellStyle name="Normal 3 7 2 2 2 2 2 2 2" xfId="37234" xr:uid="{00000000-0005-0000-0000-0000B18D0000}"/>
    <cellStyle name="Normal 3 7 2 2 2 2 2 3" xfId="37235" xr:uid="{00000000-0005-0000-0000-0000B28D0000}"/>
    <cellStyle name="Normal 3 7 2 2 2 2 3" xfId="37236" xr:uid="{00000000-0005-0000-0000-0000B38D0000}"/>
    <cellStyle name="Normal 3 7 2 2 2 2 3 2" xfId="37237" xr:uid="{00000000-0005-0000-0000-0000B48D0000}"/>
    <cellStyle name="Normal 3 7 2 2 2 2 4" xfId="37238" xr:uid="{00000000-0005-0000-0000-0000B58D0000}"/>
    <cellStyle name="Normal 3 7 2 2 2 3" xfId="37239" xr:uid="{00000000-0005-0000-0000-0000B68D0000}"/>
    <cellStyle name="Normal 3 7 2 2 2 3 2" xfId="37240" xr:uid="{00000000-0005-0000-0000-0000B78D0000}"/>
    <cellStyle name="Normal 3 7 2 2 2 3 2 2" xfId="37241" xr:uid="{00000000-0005-0000-0000-0000B88D0000}"/>
    <cellStyle name="Normal 3 7 2 2 2 3 3" xfId="37242" xr:uid="{00000000-0005-0000-0000-0000B98D0000}"/>
    <cellStyle name="Normal 3 7 2 2 2 4" xfId="37243" xr:uid="{00000000-0005-0000-0000-0000BA8D0000}"/>
    <cellStyle name="Normal 3 7 2 2 2 4 2" xfId="37244" xr:uid="{00000000-0005-0000-0000-0000BB8D0000}"/>
    <cellStyle name="Normal 3 7 2 2 2 5" xfId="37245" xr:uid="{00000000-0005-0000-0000-0000BC8D0000}"/>
    <cellStyle name="Normal 3 7 2 2 2 6" xfId="37246" xr:uid="{00000000-0005-0000-0000-0000BD8D0000}"/>
    <cellStyle name="Normal 3 7 2 2 3" xfId="37247" xr:uid="{00000000-0005-0000-0000-0000BE8D0000}"/>
    <cellStyle name="Normal 3 7 2 2 3 2" xfId="37248" xr:uid="{00000000-0005-0000-0000-0000BF8D0000}"/>
    <cellStyle name="Normal 3 7 2 2 3 2 2" xfId="37249" xr:uid="{00000000-0005-0000-0000-0000C08D0000}"/>
    <cellStyle name="Normal 3 7 2 2 3 2 2 2" xfId="37250" xr:uid="{00000000-0005-0000-0000-0000C18D0000}"/>
    <cellStyle name="Normal 3 7 2 2 3 2 3" xfId="37251" xr:uid="{00000000-0005-0000-0000-0000C28D0000}"/>
    <cellStyle name="Normal 3 7 2 2 3 3" xfId="37252" xr:uid="{00000000-0005-0000-0000-0000C38D0000}"/>
    <cellStyle name="Normal 3 7 2 2 3 3 2" xfId="37253" xr:uid="{00000000-0005-0000-0000-0000C48D0000}"/>
    <cellStyle name="Normal 3 7 2 2 3 4" xfId="37254" xr:uid="{00000000-0005-0000-0000-0000C58D0000}"/>
    <cellStyle name="Normal 3 7 2 2 4" xfId="37255" xr:uid="{00000000-0005-0000-0000-0000C68D0000}"/>
    <cellStyle name="Normal 3 7 2 2 4 2" xfId="37256" xr:uid="{00000000-0005-0000-0000-0000C78D0000}"/>
    <cellStyle name="Normal 3 7 2 2 4 2 2" xfId="37257" xr:uid="{00000000-0005-0000-0000-0000C88D0000}"/>
    <cellStyle name="Normal 3 7 2 2 4 2 2 2" xfId="37258" xr:uid="{00000000-0005-0000-0000-0000C98D0000}"/>
    <cellStyle name="Normal 3 7 2 2 4 2 3" xfId="37259" xr:uid="{00000000-0005-0000-0000-0000CA8D0000}"/>
    <cellStyle name="Normal 3 7 2 2 4 3" xfId="37260" xr:uid="{00000000-0005-0000-0000-0000CB8D0000}"/>
    <cellStyle name="Normal 3 7 2 2 4 3 2" xfId="37261" xr:uid="{00000000-0005-0000-0000-0000CC8D0000}"/>
    <cellStyle name="Normal 3 7 2 2 4 4" xfId="37262" xr:uid="{00000000-0005-0000-0000-0000CD8D0000}"/>
    <cellStyle name="Normal 3 7 2 2 5" xfId="37263" xr:uid="{00000000-0005-0000-0000-0000CE8D0000}"/>
    <cellStyle name="Normal 3 7 2 2 5 2" xfId="37264" xr:uid="{00000000-0005-0000-0000-0000CF8D0000}"/>
    <cellStyle name="Normal 3 7 2 2 5 2 2" xfId="37265" xr:uid="{00000000-0005-0000-0000-0000D08D0000}"/>
    <cellStyle name="Normal 3 7 2 2 5 3" xfId="37266" xr:uid="{00000000-0005-0000-0000-0000D18D0000}"/>
    <cellStyle name="Normal 3 7 2 2 6" xfId="37267" xr:uid="{00000000-0005-0000-0000-0000D28D0000}"/>
    <cellStyle name="Normal 3 7 2 2 6 2" xfId="37268" xr:uid="{00000000-0005-0000-0000-0000D38D0000}"/>
    <cellStyle name="Normal 3 7 2 2 7" xfId="37269" xr:uid="{00000000-0005-0000-0000-0000D48D0000}"/>
    <cellStyle name="Normal 3 7 2 2 7 2" xfId="37270" xr:uid="{00000000-0005-0000-0000-0000D58D0000}"/>
    <cellStyle name="Normal 3 7 2 2 8" xfId="37271" xr:uid="{00000000-0005-0000-0000-0000D68D0000}"/>
    <cellStyle name="Normal 3 7 2 2 9" xfId="37272" xr:uid="{00000000-0005-0000-0000-0000D78D0000}"/>
    <cellStyle name="Normal 3 7 2 3" xfId="37273" xr:uid="{00000000-0005-0000-0000-0000D88D0000}"/>
    <cellStyle name="Normal 3 7 2 3 2" xfId="37274" xr:uid="{00000000-0005-0000-0000-0000D98D0000}"/>
    <cellStyle name="Normal 3 7 2 3 2 2" xfId="37275" xr:uid="{00000000-0005-0000-0000-0000DA8D0000}"/>
    <cellStyle name="Normal 3 7 2 3 2 2 2" xfId="37276" xr:uid="{00000000-0005-0000-0000-0000DB8D0000}"/>
    <cellStyle name="Normal 3 7 2 3 2 2 2 2" xfId="37277" xr:uid="{00000000-0005-0000-0000-0000DC8D0000}"/>
    <cellStyle name="Normal 3 7 2 3 2 2 3" xfId="37278" xr:uid="{00000000-0005-0000-0000-0000DD8D0000}"/>
    <cellStyle name="Normal 3 7 2 3 2 3" xfId="37279" xr:uid="{00000000-0005-0000-0000-0000DE8D0000}"/>
    <cellStyle name="Normal 3 7 2 3 2 3 2" xfId="37280" xr:uid="{00000000-0005-0000-0000-0000DF8D0000}"/>
    <cellStyle name="Normal 3 7 2 3 2 4" xfId="37281" xr:uid="{00000000-0005-0000-0000-0000E08D0000}"/>
    <cellStyle name="Normal 3 7 2 3 2 5" xfId="37282" xr:uid="{00000000-0005-0000-0000-0000E18D0000}"/>
    <cellStyle name="Normal 3 7 2 3 3" xfId="37283" xr:uid="{00000000-0005-0000-0000-0000E28D0000}"/>
    <cellStyle name="Normal 3 7 2 3 3 2" xfId="37284" xr:uid="{00000000-0005-0000-0000-0000E38D0000}"/>
    <cellStyle name="Normal 3 7 2 3 3 2 2" xfId="37285" xr:uid="{00000000-0005-0000-0000-0000E48D0000}"/>
    <cellStyle name="Normal 3 7 2 3 3 3" xfId="37286" xr:uid="{00000000-0005-0000-0000-0000E58D0000}"/>
    <cellStyle name="Normal 3 7 2 3 4" xfId="37287" xr:uid="{00000000-0005-0000-0000-0000E68D0000}"/>
    <cellStyle name="Normal 3 7 2 3 4 2" xfId="37288" xr:uid="{00000000-0005-0000-0000-0000E78D0000}"/>
    <cellStyle name="Normal 3 7 2 3 5" xfId="37289" xr:uid="{00000000-0005-0000-0000-0000E88D0000}"/>
    <cellStyle name="Normal 3 7 2 3 6" xfId="37290" xr:uid="{00000000-0005-0000-0000-0000E98D0000}"/>
    <cellStyle name="Normal 3 7 2 4" xfId="37291" xr:uid="{00000000-0005-0000-0000-0000EA8D0000}"/>
    <cellStyle name="Normal 3 7 2 4 2" xfId="37292" xr:uid="{00000000-0005-0000-0000-0000EB8D0000}"/>
    <cellStyle name="Normal 3 7 2 4 2 2" xfId="37293" xr:uid="{00000000-0005-0000-0000-0000EC8D0000}"/>
    <cellStyle name="Normal 3 7 2 4 2 2 2" xfId="37294" xr:uid="{00000000-0005-0000-0000-0000ED8D0000}"/>
    <cellStyle name="Normal 3 7 2 4 2 3" xfId="37295" xr:uid="{00000000-0005-0000-0000-0000EE8D0000}"/>
    <cellStyle name="Normal 3 7 2 4 3" xfId="37296" xr:uid="{00000000-0005-0000-0000-0000EF8D0000}"/>
    <cellStyle name="Normal 3 7 2 4 3 2" xfId="37297" xr:uid="{00000000-0005-0000-0000-0000F08D0000}"/>
    <cellStyle name="Normal 3 7 2 4 4" xfId="37298" xr:uid="{00000000-0005-0000-0000-0000F18D0000}"/>
    <cellStyle name="Normal 3 7 2 4 5" xfId="37299" xr:uid="{00000000-0005-0000-0000-0000F28D0000}"/>
    <cellStyle name="Normal 3 7 2 5" xfId="37300" xr:uid="{00000000-0005-0000-0000-0000F38D0000}"/>
    <cellStyle name="Normal 3 7 2 5 2" xfId="37301" xr:uid="{00000000-0005-0000-0000-0000F48D0000}"/>
    <cellStyle name="Normal 3 7 2 5 2 2" xfId="37302" xr:uid="{00000000-0005-0000-0000-0000F58D0000}"/>
    <cellStyle name="Normal 3 7 2 5 2 2 2" xfId="37303" xr:uid="{00000000-0005-0000-0000-0000F68D0000}"/>
    <cellStyle name="Normal 3 7 2 5 2 3" xfId="37304" xr:uid="{00000000-0005-0000-0000-0000F78D0000}"/>
    <cellStyle name="Normal 3 7 2 5 3" xfId="37305" xr:uid="{00000000-0005-0000-0000-0000F88D0000}"/>
    <cellStyle name="Normal 3 7 2 5 3 2" xfId="37306" xr:uid="{00000000-0005-0000-0000-0000F98D0000}"/>
    <cellStyle name="Normal 3 7 2 5 4" xfId="37307" xr:uid="{00000000-0005-0000-0000-0000FA8D0000}"/>
    <cellStyle name="Normal 3 7 2 6" xfId="37308" xr:uid="{00000000-0005-0000-0000-0000FB8D0000}"/>
    <cellStyle name="Normal 3 7 2 6 2" xfId="37309" xr:uid="{00000000-0005-0000-0000-0000FC8D0000}"/>
    <cellStyle name="Normal 3 7 2 6 2 2" xfId="37310" xr:uid="{00000000-0005-0000-0000-0000FD8D0000}"/>
    <cellStyle name="Normal 3 7 2 6 3" xfId="37311" xr:uid="{00000000-0005-0000-0000-0000FE8D0000}"/>
    <cellStyle name="Normal 3 7 2 7" xfId="37312" xr:uid="{00000000-0005-0000-0000-0000FF8D0000}"/>
    <cellStyle name="Normal 3 7 2 7 2" xfId="37313" xr:uid="{00000000-0005-0000-0000-0000008E0000}"/>
    <cellStyle name="Normal 3 7 2 8" xfId="37314" xr:uid="{00000000-0005-0000-0000-0000018E0000}"/>
    <cellStyle name="Normal 3 7 2 8 2" xfId="37315" xr:uid="{00000000-0005-0000-0000-0000028E0000}"/>
    <cellStyle name="Normal 3 7 2 9" xfId="37316" xr:uid="{00000000-0005-0000-0000-0000038E0000}"/>
    <cellStyle name="Normal 3 7 2_T-straight with PEDs adjustor" xfId="37317" xr:uid="{00000000-0005-0000-0000-0000048E0000}"/>
    <cellStyle name="Normal 3 7 3" xfId="1315" xr:uid="{00000000-0005-0000-0000-0000058E0000}"/>
    <cellStyle name="Normal 3 7 3 2" xfId="37318" xr:uid="{00000000-0005-0000-0000-0000068E0000}"/>
    <cellStyle name="Normal 3 7 3 2 2" xfId="37319" xr:uid="{00000000-0005-0000-0000-0000078E0000}"/>
    <cellStyle name="Normal 3 7 3 2 2 2" xfId="37320" xr:uid="{00000000-0005-0000-0000-0000088E0000}"/>
    <cellStyle name="Normal 3 7 3 2 2 2 2" xfId="37321" xr:uid="{00000000-0005-0000-0000-0000098E0000}"/>
    <cellStyle name="Normal 3 7 3 2 2 2 2 2" xfId="37322" xr:uid="{00000000-0005-0000-0000-00000A8E0000}"/>
    <cellStyle name="Normal 3 7 3 2 2 2 3" xfId="37323" xr:uid="{00000000-0005-0000-0000-00000B8E0000}"/>
    <cellStyle name="Normal 3 7 3 2 2 3" xfId="37324" xr:uid="{00000000-0005-0000-0000-00000C8E0000}"/>
    <cellStyle name="Normal 3 7 3 2 2 3 2" xfId="37325" xr:uid="{00000000-0005-0000-0000-00000D8E0000}"/>
    <cellStyle name="Normal 3 7 3 2 2 4" xfId="37326" xr:uid="{00000000-0005-0000-0000-00000E8E0000}"/>
    <cellStyle name="Normal 3 7 3 2 3" xfId="37327" xr:uid="{00000000-0005-0000-0000-00000F8E0000}"/>
    <cellStyle name="Normal 3 7 3 2 3 2" xfId="37328" xr:uid="{00000000-0005-0000-0000-0000108E0000}"/>
    <cellStyle name="Normal 3 7 3 2 3 2 2" xfId="37329" xr:uid="{00000000-0005-0000-0000-0000118E0000}"/>
    <cellStyle name="Normal 3 7 3 2 3 3" xfId="37330" xr:uid="{00000000-0005-0000-0000-0000128E0000}"/>
    <cellStyle name="Normal 3 7 3 2 4" xfId="37331" xr:uid="{00000000-0005-0000-0000-0000138E0000}"/>
    <cellStyle name="Normal 3 7 3 2 4 2" xfId="37332" xr:uid="{00000000-0005-0000-0000-0000148E0000}"/>
    <cellStyle name="Normal 3 7 3 2 5" xfId="37333" xr:uid="{00000000-0005-0000-0000-0000158E0000}"/>
    <cellStyle name="Normal 3 7 3 2 6" xfId="37334" xr:uid="{00000000-0005-0000-0000-0000168E0000}"/>
    <cellStyle name="Normal 3 7 3 3" xfId="37335" xr:uid="{00000000-0005-0000-0000-0000178E0000}"/>
    <cellStyle name="Normal 3 7 3 3 2" xfId="37336" xr:uid="{00000000-0005-0000-0000-0000188E0000}"/>
    <cellStyle name="Normal 3 7 3 3 2 2" xfId="37337" xr:uid="{00000000-0005-0000-0000-0000198E0000}"/>
    <cellStyle name="Normal 3 7 3 3 2 2 2" xfId="37338" xr:uid="{00000000-0005-0000-0000-00001A8E0000}"/>
    <cellStyle name="Normal 3 7 3 3 2 3" xfId="37339" xr:uid="{00000000-0005-0000-0000-00001B8E0000}"/>
    <cellStyle name="Normal 3 7 3 3 3" xfId="37340" xr:uid="{00000000-0005-0000-0000-00001C8E0000}"/>
    <cellStyle name="Normal 3 7 3 3 3 2" xfId="37341" xr:uid="{00000000-0005-0000-0000-00001D8E0000}"/>
    <cellStyle name="Normal 3 7 3 3 4" xfId="37342" xr:uid="{00000000-0005-0000-0000-00001E8E0000}"/>
    <cellStyle name="Normal 3 7 3 4" xfId="37343" xr:uid="{00000000-0005-0000-0000-00001F8E0000}"/>
    <cellStyle name="Normal 3 7 3 4 2" xfId="37344" xr:uid="{00000000-0005-0000-0000-0000208E0000}"/>
    <cellStyle name="Normal 3 7 3 4 2 2" xfId="37345" xr:uid="{00000000-0005-0000-0000-0000218E0000}"/>
    <cellStyle name="Normal 3 7 3 4 2 2 2" xfId="37346" xr:uid="{00000000-0005-0000-0000-0000228E0000}"/>
    <cellStyle name="Normal 3 7 3 4 2 3" xfId="37347" xr:uid="{00000000-0005-0000-0000-0000238E0000}"/>
    <cellStyle name="Normal 3 7 3 4 3" xfId="37348" xr:uid="{00000000-0005-0000-0000-0000248E0000}"/>
    <cellStyle name="Normal 3 7 3 4 3 2" xfId="37349" xr:uid="{00000000-0005-0000-0000-0000258E0000}"/>
    <cellStyle name="Normal 3 7 3 4 4" xfId="37350" xr:uid="{00000000-0005-0000-0000-0000268E0000}"/>
    <cellStyle name="Normal 3 7 3 5" xfId="37351" xr:uid="{00000000-0005-0000-0000-0000278E0000}"/>
    <cellStyle name="Normal 3 7 3 5 2" xfId="37352" xr:uid="{00000000-0005-0000-0000-0000288E0000}"/>
    <cellStyle name="Normal 3 7 3 5 2 2" xfId="37353" xr:uid="{00000000-0005-0000-0000-0000298E0000}"/>
    <cellStyle name="Normal 3 7 3 5 3" xfId="37354" xr:uid="{00000000-0005-0000-0000-00002A8E0000}"/>
    <cellStyle name="Normal 3 7 3 6" xfId="37355" xr:uid="{00000000-0005-0000-0000-00002B8E0000}"/>
    <cellStyle name="Normal 3 7 3 6 2" xfId="37356" xr:uid="{00000000-0005-0000-0000-00002C8E0000}"/>
    <cellStyle name="Normal 3 7 3 7" xfId="37357" xr:uid="{00000000-0005-0000-0000-00002D8E0000}"/>
    <cellStyle name="Normal 3 7 3 7 2" xfId="37358" xr:uid="{00000000-0005-0000-0000-00002E8E0000}"/>
    <cellStyle name="Normal 3 7 3 8" xfId="37359" xr:uid="{00000000-0005-0000-0000-00002F8E0000}"/>
    <cellStyle name="Normal 3 7 3 9" xfId="37360" xr:uid="{00000000-0005-0000-0000-0000308E0000}"/>
    <cellStyle name="Normal 3 7 4" xfId="37361" xr:uid="{00000000-0005-0000-0000-0000318E0000}"/>
    <cellStyle name="Normal 3 7 4 2" xfId="37362" xr:uid="{00000000-0005-0000-0000-0000328E0000}"/>
    <cellStyle name="Normal 3 7 4 2 2" xfId="37363" xr:uid="{00000000-0005-0000-0000-0000338E0000}"/>
    <cellStyle name="Normal 3 7 4 2 2 2" xfId="37364" xr:uid="{00000000-0005-0000-0000-0000348E0000}"/>
    <cellStyle name="Normal 3 7 4 2 2 2 2" xfId="37365" xr:uid="{00000000-0005-0000-0000-0000358E0000}"/>
    <cellStyle name="Normal 3 7 4 2 2 3" xfId="37366" xr:uid="{00000000-0005-0000-0000-0000368E0000}"/>
    <cellStyle name="Normal 3 7 4 2 3" xfId="37367" xr:uid="{00000000-0005-0000-0000-0000378E0000}"/>
    <cellStyle name="Normal 3 7 4 2 3 2" xfId="37368" xr:uid="{00000000-0005-0000-0000-0000388E0000}"/>
    <cellStyle name="Normal 3 7 4 2 4" xfId="37369" xr:uid="{00000000-0005-0000-0000-0000398E0000}"/>
    <cellStyle name="Normal 3 7 4 2 5" xfId="37370" xr:uid="{00000000-0005-0000-0000-00003A8E0000}"/>
    <cellStyle name="Normal 3 7 4 3" xfId="37371" xr:uid="{00000000-0005-0000-0000-00003B8E0000}"/>
    <cellStyle name="Normal 3 7 4 3 2" xfId="37372" xr:uid="{00000000-0005-0000-0000-00003C8E0000}"/>
    <cellStyle name="Normal 3 7 4 3 2 2" xfId="37373" xr:uid="{00000000-0005-0000-0000-00003D8E0000}"/>
    <cellStyle name="Normal 3 7 4 3 3" xfId="37374" xr:uid="{00000000-0005-0000-0000-00003E8E0000}"/>
    <cellStyle name="Normal 3 7 4 4" xfId="37375" xr:uid="{00000000-0005-0000-0000-00003F8E0000}"/>
    <cellStyle name="Normal 3 7 4 4 2" xfId="37376" xr:uid="{00000000-0005-0000-0000-0000408E0000}"/>
    <cellStyle name="Normal 3 7 4 5" xfId="37377" xr:uid="{00000000-0005-0000-0000-0000418E0000}"/>
    <cellStyle name="Normal 3 7 4 6" xfId="37378" xr:uid="{00000000-0005-0000-0000-0000428E0000}"/>
    <cellStyle name="Normal 3 7 5" xfId="37379" xr:uid="{00000000-0005-0000-0000-0000438E0000}"/>
    <cellStyle name="Normal 3 7 5 2" xfId="37380" xr:uid="{00000000-0005-0000-0000-0000448E0000}"/>
    <cellStyle name="Normal 3 7 5 2 2" xfId="37381" xr:uid="{00000000-0005-0000-0000-0000458E0000}"/>
    <cellStyle name="Normal 3 7 5 2 2 2" xfId="37382" xr:uid="{00000000-0005-0000-0000-0000468E0000}"/>
    <cellStyle name="Normal 3 7 5 2 3" xfId="37383" xr:uid="{00000000-0005-0000-0000-0000478E0000}"/>
    <cellStyle name="Normal 3 7 5 3" xfId="37384" xr:uid="{00000000-0005-0000-0000-0000488E0000}"/>
    <cellStyle name="Normal 3 7 5 3 2" xfId="37385" xr:uid="{00000000-0005-0000-0000-0000498E0000}"/>
    <cellStyle name="Normal 3 7 5 4" xfId="37386" xr:uid="{00000000-0005-0000-0000-00004A8E0000}"/>
    <cellStyle name="Normal 3 7 5 5" xfId="37387" xr:uid="{00000000-0005-0000-0000-00004B8E0000}"/>
    <cellStyle name="Normal 3 7 6" xfId="37388" xr:uid="{00000000-0005-0000-0000-00004C8E0000}"/>
    <cellStyle name="Normal 3 7 6 2" xfId="37389" xr:uid="{00000000-0005-0000-0000-00004D8E0000}"/>
    <cellStyle name="Normal 3 7 6 2 2" xfId="37390" xr:uid="{00000000-0005-0000-0000-00004E8E0000}"/>
    <cellStyle name="Normal 3 7 6 2 2 2" xfId="37391" xr:uid="{00000000-0005-0000-0000-00004F8E0000}"/>
    <cellStyle name="Normal 3 7 6 2 3" xfId="37392" xr:uid="{00000000-0005-0000-0000-0000508E0000}"/>
    <cellStyle name="Normal 3 7 6 3" xfId="37393" xr:uid="{00000000-0005-0000-0000-0000518E0000}"/>
    <cellStyle name="Normal 3 7 6 3 2" xfId="37394" xr:uid="{00000000-0005-0000-0000-0000528E0000}"/>
    <cellStyle name="Normal 3 7 6 4" xfId="37395" xr:uid="{00000000-0005-0000-0000-0000538E0000}"/>
    <cellStyle name="Normal 3 7 7" xfId="37396" xr:uid="{00000000-0005-0000-0000-0000548E0000}"/>
    <cellStyle name="Normal 3 7 7 2" xfId="37397" xr:uid="{00000000-0005-0000-0000-0000558E0000}"/>
    <cellStyle name="Normal 3 7 7 2 2" xfId="37398" xr:uid="{00000000-0005-0000-0000-0000568E0000}"/>
    <cellStyle name="Normal 3 7 7 3" xfId="37399" xr:uid="{00000000-0005-0000-0000-0000578E0000}"/>
    <cellStyle name="Normal 3 7 8" xfId="37400" xr:uid="{00000000-0005-0000-0000-0000588E0000}"/>
    <cellStyle name="Normal 3 7 8 2" xfId="37401" xr:uid="{00000000-0005-0000-0000-0000598E0000}"/>
    <cellStyle name="Normal 3 7 9" xfId="37402" xr:uid="{00000000-0005-0000-0000-00005A8E0000}"/>
    <cellStyle name="Normal 3 7 9 2" xfId="37403" xr:uid="{00000000-0005-0000-0000-00005B8E0000}"/>
    <cellStyle name="Normal 3 7_T-straight with PEDs adjustor" xfId="37404" xr:uid="{00000000-0005-0000-0000-00005C8E0000}"/>
    <cellStyle name="Normal 3 8" xfId="1316" xr:uid="{00000000-0005-0000-0000-00005D8E0000}"/>
    <cellStyle name="Normal 3 8 10" xfId="37405" xr:uid="{00000000-0005-0000-0000-00005E8E0000}"/>
    <cellStyle name="Normal 3 8 11" xfId="37406" xr:uid="{00000000-0005-0000-0000-00005F8E0000}"/>
    <cellStyle name="Normal 3 8 2" xfId="1317" xr:uid="{00000000-0005-0000-0000-0000608E0000}"/>
    <cellStyle name="Normal 3 8 2 10" xfId="37407" xr:uid="{00000000-0005-0000-0000-0000618E0000}"/>
    <cellStyle name="Normal 3 8 2 2" xfId="37408" xr:uid="{00000000-0005-0000-0000-0000628E0000}"/>
    <cellStyle name="Normal 3 8 2 2 2" xfId="37409" xr:uid="{00000000-0005-0000-0000-0000638E0000}"/>
    <cellStyle name="Normal 3 8 2 2 2 2" xfId="37410" xr:uid="{00000000-0005-0000-0000-0000648E0000}"/>
    <cellStyle name="Normal 3 8 2 2 2 2 2" xfId="37411" xr:uid="{00000000-0005-0000-0000-0000658E0000}"/>
    <cellStyle name="Normal 3 8 2 2 2 2 2 2" xfId="37412" xr:uid="{00000000-0005-0000-0000-0000668E0000}"/>
    <cellStyle name="Normal 3 8 2 2 2 2 2 2 2" xfId="37413" xr:uid="{00000000-0005-0000-0000-0000678E0000}"/>
    <cellStyle name="Normal 3 8 2 2 2 2 2 3" xfId="37414" xr:uid="{00000000-0005-0000-0000-0000688E0000}"/>
    <cellStyle name="Normal 3 8 2 2 2 2 3" xfId="37415" xr:uid="{00000000-0005-0000-0000-0000698E0000}"/>
    <cellStyle name="Normal 3 8 2 2 2 2 3 2" xfId="37416" xr:uid="{00000000-0005-0000-0000-00006A8E0000}"/>
    <cellStyle name="Normal 3 8 2 2 2 2 4" xfId="37417" xr:uid="{00000000-0005-0000-0000-00006B8E0000}"/>
    <cellStyle name="Normal 3 8 2 2 2 3" xfId="37418" xr:uid="{00000000-0005-0000-0000-00006C8E0000}"/>
    <cellStyle name="Normal 3 8 2 2 2 3 2" xfId="37419" xr:uid="{00000000-0005-0000-0000-00006D8E0000}"/>
    <cellStyle name="Normal 3 8 2 2 2 3 2 2" xfId="37420" xr:uid="{00000000-0005-0000-0000-00006E8E0000}"/>
    <cellStyle name="Normal 3 8 2 2 2 3 3" xfId="37421" xr:uid="{00000000-0005-0000-0000-00006F8E0000}"/>
    <cellStyle name="Normal 3 8 2 2 2 4" xfId="37422" xr:uid="{00000000-0005-0000-0000-0000708E0000}"/>
    <cellStyle name="Normal 3 8 2 2 2 4 2" xfId="37423" xr:uid="{00000000-0005-0000-0000-0000718E0000}"/>
    <cellStyle name="Normal 3 8 2 2 2 5" xfId="37424" xr:uid="{00000000-0005-0000-0000-0000728E0000}"/>
    <cellStyle name="Normal 3 8 2 2 3" xfId="37425" xr:uid="{00000000-0005-0000-0000-0000738E0000}"/>
    <cellStyle name="Normal 3 8 2 2 3 2" xfId="37426" xr:uid="{00000000-0005-0000-0000-0000748E0000}"/>
    <cellStyle name="Normal 3 8 2 2 3 2 2" xfId="37427" xr:uid="{00000000-0005-0000-0000-0000758E0000}"/>
    <cellStyle name="Normal 3 8 2 2 3 2 2 2" xfId="37428" xr:uid="{00000000-0005-0000-0000-0000768E0000}"/>
    <cellStyle name="Normal 3 8 2 2 3 2 3" xfId="37429" xr:uid="{00000000-0005-0000-0000-0000778E0000}"/>
    <cellStyle name="Normal 3 8 2 2 3 3" xfId="37430" xr:uid="{00000000-0005-0000-0000-0000788E0000}"/>
    <cellStyle name="Normal 3 8 2 2 3 3 2" xfId="37431" xr:uid="{00000000-0005-0000-0000-0000798E0000}"/>
    <cellStyle name="Normal 3 8 2 2 3 4" xfId="37432" xr:uid="{00000000-0005-0000-0000-00007A8E0000}"/>
    <cellStyle name="Normal 3 8 2 2 4" xfId="37433" xr:uid="{00000000-0005-0000-0000-00007B8E0000}"/>
    <cellStyle name="Normal 3 8 2 2 4 2" xfId="37434" xr:uid="{00000000-0005-0000-0000-00007C8E0000}"/>
    <cellStyle name="Normal 3 8 2 2 4 2 2" xfId="37435" xr:uid="{00000000-0005-0000-0000-00007D8E0000}"/>
    <cellStyle name="Normal 3 8 2 2 4 2 2 2" xfId="37436" xr:uid="{00000000-0005-0000-0000-00007E8E0000}"/>
    <cellStyle name="Normal 3 8 2 2 4 2 3" xfId="37437" xr:uid="{00000000-0005-0000-0000-00007F8E0000}"/>
    <cellStyle name="Normal 3 8 2 2 4 3" xfId="37438" xr:uid="{00000000-0005-0000-0000-0000808E0000}"/>
    <cellStyle name="Normal 3 8 2 2 4 3 2" xfId="37439" xr:uid="{00000000-0005-0000-0000-0000818E0000}"/>
    <cellStyle name="Normal 3 8 2 2 4 4" xfId="37440" xr:uid="{00000000-0005-0000-0000-0000828E0000}"/>
    <cellStyle name="Normal 3 8 2 2 5" xfId="37441" xr:uid="{00000000-0005-0000-0000-0000838E0000}"/>
    <cellStyle name="Normal 3 8 2 2 5 2" xfId="37442" xr:uid="{00000000-0005-0000-0000-0000848E0000}"/>
    <cellStyle name="Normal 3 8 2 2 5 2 2" xfId="37443" xr:uid="{00000000-0005-0000-0000-0000858E0000}"/>
    <cellStyle name="Normal 3 8 2 2 5 3" xfId="37444" xr:uid="{00000000-0005-0000-0000-0000868E0000}"/>
    <cellStyle name="Normal 3 8 2 2 6" xfId="37445" xr:uid="{00000000-0005-0000-0000-0000878E0000}"/>
    <cellStyle name="Normal 3 8 2 2 6 2" xfId="37446" xr:uid="{00000000-0005-0000-0000-0000888E0000}"/>
    <cellStyle name="Normal 3 8 2 2 7" xfId="37447" xr:uid="{00000000-0005-0000-0000-0000898E0000}"/>
    <cellStyle name="Normal 3 8 2 2 7 2" xfId="37448" xr:uid="{00000000-0005-0000-0000-00008A8E0000}"/>
    <cellStyle name="Normal 3 8 2 2 8" xfId="37449" xr:uid="{00000000-0005-0000-0000-00008B8E0000}"/>
    <cellStyle name="Normal 3 8 2 2 9" xfId="37450" xr:uid="{00000000-0005-0000-0000-00008C8E0000}"/>
    <cellStyle name="Normal 3 8 2 3" xfId="37451" xr:uid="{00000000-0005-0000-0000-00008D8E0000}"/>
    <cellStyle name="Normal 3 8 2 3 2" xfId="37452" xr:uid="{00000000-0005-0000-0000-00008E8E0000}"/>
    <cellStyle name="Normal 3 8 2 3 2 2" xfId="37453" xr:uid="{00000000-0005-0000-0000-00008F8E0000}"/>
    <cellStyle name="Normal 3 8 2 3 2 2 2" xfId="37454" xr:uid="{00000000-0005-0000-0000-0000908E0000}"/>
    <cellStyle name="Normal 3 8 2 3 2 2 2 2" xfId="37455" xr:uid="{00000000-0005-0000-0000-0000918E0000}"/>
    <cellStyle name="Normal 3 8 2 3 2 2 3" xfId="37456" xr:uid="{00000000-0005-0000-0000-0000928E0000}"/>
    <cellStyle name="Normal 3 8 2 3 2 3" xfId="37457" xr:uid="{00000000-0005-0000-0000-0000938E0000}"/>
    <cellStyle name="Normal 3 8 2 3 2 3 2" xfId="37458" xr:uid="{00000000-0005-0000-0000-0000948E0000}"/>
    <cellStyle name="Normal 3 8 2 3 2 4" xfId="37459" xr:uid="{00000000-0005-0000-0000-0000958E0000}"/>
    <cellStyle name="Normal 3 8 2 3 3" xfId="37460" xr:uid="{00000000-0005-0000-0000-0000968E0000}"/>
    <cellStyle name="Normal 3 8 2 3 3 2" xfId="37461" xr:uid="{00000000-0005-0000-0000-0000978E0000}"/>
    <cellStyle name="Normal 3 8 2 3 3 2 2" xfId="37462" xr:uid="{00000000-0005-0000-0000-0000988E0000}"/>
    <cellStyle name="Normal 3 8 2 3 3 3" xfId="37463" xr:uid="{00000000-0005-0000-0000-0000998E0000}"/>
    <cellStyle name="Normal 3 8 2 3 4" xfId="37464" xr:uid="{00000000-0005-0000-0000-00009A8E0000}"/>
    <cellStyle name="Normal 3 8 2 3 4 2" xfId="37465" xr:uid="{00000000-0005-0000-0000-00009B8E0000}"/>
    <cellStyle name="Normal 3 8 2 3 5" xfId="37466" xr:uid="{00000000-0005-0000-0000-00009C8E0000}"/>
    <cellStyle name="Normal 3 8 2 4" xfId="37467" xr:uid="{00000000-0005-0000-0000-00009D8E0000}"/>
    <cellStyle name="Normal 3 8 2 4 2" xfId="37468" xr:uid="{00000000-0005-0000-0000-00009E8E0000}"/>
    <cellStyle name="Normal 3 8 2 4 2 2" xfId="37469" xr:uid="{00000000-0005-0000-0000-00009F8E0000}"/>
    <cellStyle name="Normal 3 8 2 4 2 2 2" xfId="37470" xr:uid="{00000000-0005-0000-0000-0000A08E0000}"/>
    <cellStyle name="Normal 3 8 2 4 2 3" xfId="37471" xr:uid="{00000000-0005-0000-0000-0000A18E0000}"/>
    <cellStyle name="Normal 3 8 2 4 3" xfId="37472" xr:uid="{00000000-0005-0000-0000-0000A28E0000}"/>
    <cellStyle name="Normal 3 8 2 4 3 2" xfId="37473" xr:uid="{00000000-0005-0000-0000-0000A38E0000}"/>
    <cellStyle name="Normal 3 8 2 4 4" xfId="37474" xr:uid="{00000000-0005-0000-0000-0000A48E0000}"/>
    <cellStyle name="Normal 3 8 2 5" xfId="37475" xr:uid="{00000000-0005-0000-0000-0000A58E0000}"/>
    <cellStyle name="Normal 3 8 2 5 2" xfId="37476" xr:uid="{00000000-0005-0000-0000-0000A68E0000}"/>
    <cellStyle name="Normal 3 8 2 5 2 2" xfId="37477" xr:uid="{00000000-0005-0000-0000-0000A78E0000}"/>
    <cellStyle name="Normal 3 8 2 5 2 2 2" xfId="37478" xr:uid="{00000000-0005-0000-0000-0000A88E0000}"/>
    <cellStyle name="Normal 3 8 2 5 2 3" xfId="37479" xr:uid="{00000000-0005-0000-0000-0000A98E0000}"/>
    <cellStyle name="Normal 3 8 2 5 3" xfId="37480" xr:uid="{00000000-0005-0000-0000-0000AA8E0000}"/>
    <cellStyle name="Normal 3 8 2 5 3 2" xfId="37481" xr:uid="{00000000-0005-0000-0000-0000AB8E0000}"/>
    <cellStyle name="Normal 3 8 2 5 4" xfId="37482" xr:uid="{00000000-0005-0000-0000-0000AC8E0000}"/>
    <cellStyle name="Normal 3 8 2 6" xfId="37483" xr:uid="{00000000-0005-0000-0000-0000AD8E0000}"/>
    <cellStyle name="Normal 3 8 2 6 2" xfId="37484" xr:uid="{00000000-0005-0000-0000-0000AE8E0000}"/>
    <cellStyle name="Normal 3 8 2 6 2 2" xfId="37485" xr:uid="{00000000-0005-0000-0000-0000AF8E0000}"/>
    <cellStyle name="Normal 3 8 2 6 3" xfId="37486" xr:uid="{00000000-0005-0000-0000-0000B08E0000}"/>
    <cellStyle name="Normal 3 8 2 7" xfId="37487" xr:uid="{00000000-0005-0000-0000-0000B18E0000}"/>
    <cellStyle name="Normal 3 8 2 7 2" xfId="37488" xr:uid="{00000000-0005-0000-0000-0000B28E0000}"/>
    <cellStyle name="Normal 3 8 2 8" xfId="37489" xr:uid="{00000000-0005-0000-0000-0000B38E0000}"/>
    <cellStyle name="Normal 3 8 2 8 2" xfId="37490" xr:uid="{00000000-0005-0000-0000-0000B48E0000}"/>
    <cellStyle name="Normal 3 8 2 9" xfId="37491" xr:uid="{00000000-0005-0000-0000-0000B58E0000}"/>
    <cellStyle name="Normal 3 8 3" xfId="37492" xr:uid="{00000000-0005-0000-0000-0000B68E0000}"/>
    <cellStyle name="Normal 3 8 3 2" xfId="37493" xr:uid="{00000000-0005-0000-0000-0000B78E0000}"/>
    <cellStyle name="Normal 3 8 3 2 2" xfId="37494" xr:uid="{00000000-0005-0000-0000-0000B88E0000}"/>
    <cellStyle name="Normal 3 8 3 2 2 2" xfId="37495" xr:uid="{00000000-0005-0000-0000-0000B98E0000}"/>
    <cellStyle name="Normal 3 8 3 2 2 2 2" xfId="37496" xr:uid="{00000000-0005-0000-0000-0000BA8E0000}"/>
    <cellStyle name="Normal 3 8 3 2 2 2 2 2" xfId="37497" xr:uid="{00000000-0005-0000-0000-0000BB8E0000}"/>
    <cellStyle name="Normal 3 8 3 2 2 2 3" xfId="37498" xr:uid="{00000000-0005-0000-0000-0000BC8E0000}"/>
    <cellStyle name="Normal 3 8 3 2 2 3" xfId="37499" xr:uid="{00000000-0005-0000-0000-0000BD8E0000}"/>
    <cellStyle name="Normal 3 8 3 2 2 3 2" xfId="37500" xr:uid="{00000000-0005-0000-0000-0000BE8E0000}"/>
    <cellStyle name="Normal 3 8 3 2 2 4" xfId="37501" xr:uid="{00000000-0005-0000-0000-0000BF8E0000}"/>
    <cellStyle name="Normal 3 8 3 2 3" xfId="37502" xr:uid="{00000000-0005-0000-0000-0000C08E0000}"/>
    <cellStyle name="Normal 3 8 3 2 3 2" xfId="37503" xr:uid="{00000000-0005-0000-0000-0000C18E0000}"/>
    <cellStyle name="Normal 3 8 3 2 3 2 2" xfId="37504" xr:uid="{00000000-0005-0000-0000-0000C28E0000}"/>
    <cellStyle name="Normal 3 8 3 2 3 3" xfId="37505" xr:uid="{00000000-0005-0000-0000-0000C38E0000}"/>
    <cellStyle name="Normal 3 8 3 2 4" xfId="37506" xr:uid="{00000000-0005-0000-0000-0000C48E0000}"/>
    <cellStyle name="Normal 3 8 3 2 4 2" xfId="37507" xr:uid="{00000000-0005-0000-0000-0000C58E0000}"/>
    <cellStyle name="Normal 3 8 3 2 5" xfId="37508" xr:uid="{00000000-0005-0000-0000-0000C68E0000}"/>
    <cellStyle name="Normal 3 8 3 2 6" xfId="37509" xr:uid="{00000000-0005-0000-0000-0000C78E0000}"/>
    <cellStyle name="Normal 3 8 3 3" xfId="37510" xr:uid="{00000000-0005-0000-0000-0000C88E0000}"/>
    <cellStyle name="Normal 3 8 3 3 2" xfId="37511" xr:uid="{00000000-0005-0000-0000-0000C98E0000}"/>
    <cellStyle name="Normal 3 8 3 3 2 2" xfId="37512" xr:uid="{00000000-0005-0000-0000-0000CA8E0000}"/>
    <cellStyle name="Normal 3 8 3 3 2 2 2" xfId="37513" xr:uid="{00000000-0005-0000-0000-0000CB8E0000}"/>
    <cellStyle name="Normal 3 8 3 3 2 3" xfId="37514" xr:uid="{00000000-0005-0000-0000-0000CC8E0000}"/>
    <cellStyle name="Normal 3 8 3 3 3" xfId="37515" xr:uid="{00000000-0005-0000-0000-0000CD8E0000}"/>
    <cellStyle name="Normal 3 8 3 3 3 2" xfId="37516" xr:uid="{00000000-0005-0000-0000-0000CE8E0000}"/>
    <cellStyle name="Normal 3 8 3 3 4" xfId="37517" xr:uid="{00000000-0005-0000-0000-0000CF8E0000}"/>
    <cellStyle name="Normal 3 8 3 4" xfId="37518" xr:uid="{00000000-0005-0000-0000-0000D08E0000}"/>
    <cellStyle name="Normal 3 8 3 4 2" xfId="37519" xr:uid="{00000000-0005-0000-0000-0000D18E0000}"/>
    <cellStyle name="Normal 3 8 3 4 2 2" xfId="37520" xr:uid="{00000000-0005-0000-0000-0000D28E0000}"/>
    <cellStyle name="Normal 3 8 3 4 2 2 2" xfId="37521" xr:uid="{00000000-0005-0000-0000-0000D38E0000}"/>
    <cellStyle name="Normal 3 8 3 4 2 3" xfId="37522" xr:uid="{00000000-0005-0000-0000-0000D48E0000}"/>
    <cellStyle name="Normal 3 8 3 4 3" xfId="37523" xr:uid="{00000000-0005-0000-0000-0000D58E0000}"/>
    <cellStyle name="Normal 3 8 3 4 3 2" xfId="37524" xr:uid="{00000000-0005-0000-0000-0000D68E0000}"/>
    <cellStyle name="Normal 3 8 3 4 4" xfId="37525" xr:uid="{00000000-0005-0000-0000-0000D78E0000}"/>
    <cellStyle name="Normal 3 8 3 5" xfId="37526" xr:uid="{00000000-0005-0000-0000-0000D88E0000}"/>
    <cellStyle name="Normal 3 8 3 5 2" xfId="37527" xr:uid="{00000000-0005-0000-0000-0000D98E0000}"/>
    <cellStyle name="Normal 3 8 3 5 2 2" xfId="37528" xr:uid="{00000000-0005-0000-0000-0000DA8E0000}"/>
    <cellStyle name="Normal 3 8 3 5 3" xfId="37529" xr:uid="{00000000-0005-0000-0000-0000DB8E0000}"/>
    <cellStyle name="Normal 3 8 3 6" xfId="37530" xr:uid="{00000000-0005-0000-0000-0000DC8E0000}"/>
    <cellStyle name="Normal 3 8 3 6 2" xfId="37531" xr:uid="{00000000-0005-0000-0000-0000DD8E0000}"/>
    <cellStyle name="Normal 3 8 3 7" xfId="37532" xr:uid="{00000000-0005-0000-0000-0000DE8E0000}"/>
    <cellStyle name="Normal 3 8 3 7 2" xfId="37533" xr:uid="{00000000-0005-0000-0000-0000DF8E0000}"/>
    <cellStyle name="Normal 3 8 3 8" xfId="37534" xr:uid="{00000000-0005-0000-0000-0000E08E0000}"/>
    <cellStyle name="Normal 3 8 3 9" xfId="37535" xr:uid="{00000000-0005-0000-0000-0000E18E0000}"/>
    <cellStyle name="Normal 3 8 4" xfId="37536" xr:uid="{00000000-0005-0000-0000-0000E28E0000}"/>
    <cellStyle name="Normal 3 8 4 2" xfId="37537" xr:uid="{00000000-0005-0000-0000-0000E38E0000}"/>
    <cellStyle name="Normal 3 8 4 2 2" xfId="37538" xr:uid="{00000000-0005-0000-0000-0000E48E0000}"/>
    <cellStyle name="Normal 3 8 4 2 2 2" xfId="37539" xr:uid="{00000000-0005-0000-0000-0000E58E0000}"/>
    <cellStyle name="Normal 3 8 4 2 2 2 2" xfId="37540" xr:uid="{00000000-0005-0000-0000-0000E68E0000}"/>
    <cellStyle name="Normal 3 8 4 2 2 3" xfId="37541" xr:uid="{00000000-0005-0000-0000-0000E78E0000}"/>
    <cellStyle name="Normal 3 8 4 2 3" xfId="37542" xr:uid="{00000000-0005-0000-0000-0000E88E0000}"/>
    <cellStyle name="Normal 3 8 4 2 3 2" xfId="37543" xr:uid="{00000000-0005-0000-0000-0000E98E0000}"/>
    <cellStyle name="Normal 3 8 4 2 4" xfId="37544" xr:uid="{00000000-0005-0000-0000-0000EA8E0000}"/>
    <cellStyle name="Normal 3 8 4 3" xfId="37545" xr:uid="{00000000-0005-0000-0000-0000EB8E0000}"/>
    <cellStyle name="Normal 3 8 4 3 2" xfId="37546" xr:uid="{00000000-0005-0000-0000-0000EC8E0000}"/>
    <cellStyle name="Normal 3 8 4 3 2 2" xfId="37547" xr:uid="{00000000-0005-0000-0000-0000ED8E0000}"/>
    <cellStyle name="Normal 3 8 4 3 3" xfId="37548" xr:uid="{00000000-0005-0000-0000-0000EE8E0000}"/>
    <cellStyle name="Normal 3 8 4 4" xfId="37549" xr:uid="{00000000-0005-0000-0000-0000EF8E0000}"/>
    <cellStyle name="Normal 3 8 4 4 2" xfId="37550" xr:uid="{00000000-0005-0000-0000-0000F08E0000}"/>
    <cellStyle name="Normal 3 8 4 5" xfId="37551" xr:uid="{00000000-0005-0000-0000-0000F18E0000}"/>
    <cellStyle name="Normal 3 8 4 6" xfId="37552" xr:uid="{00000000-0005-0000-0000-0000F28E0000}"/>
    <cellStyle name="Normal 3 8 5" xfId="37553" xr:uid="{00000000-0005-0000-0000-0000F38E0000}"/>
    <cellStyle name="Normal 3 8 5 2" xfId="37554" xr:uid="{00000000-0005-0000-0000-0000F48E0000}"/>
    <cellStyle name="Normal 3 8 5 2 2" xfId="37555" xr:uid="{00000000-0005-0000-0000-0000F58E0000}"/>
    <cellStyle name="Normal 3 8 5 2 2 2" xfId="37556" xr:uid="{00000000-0005-0000-0000-0000F68E0000}"/>
    <cellStyle name="Normal 3 8 5 2 3" xfId="37557" xr:uid="{00000000-0005-0000-0000-0000F78E0000}"/>
    <cellStyle name="Normal 3 8 5 3" xfId="37558" xr:uid="{00000000-0005-0000-0000-0000F88E0000}"/>
    <cellStyle name="Normal 3 8 5 3 2" xfId="37559" xr:uid="{00000000-0005-0000-0000-0000F98E0000}"/>
    <cellStyle name="Normal 3 8 5 4" xfId="37560" xr:uid="{00000000-0005-0000-0000-0000FA8E0000}"/>
    <cellStyle name="Normal 3 8 6" xfId="37561" xr:uid="{00000000-0005-0000-0000-0000FB8E0000}"/>
    <cellStyle name="Normal 3 8 6 2" xfId="37562" xr:uid="{00000000-0005-0000-0000-0000FC8E0000}"/>
    <cellStyle name="Normal 3 8 6 2 2" xfId="37563" xr:uid="{00000000-0005-0000-0000-0000FD8E0000}"/>
    <cellStyle name="Normal 3 8 6 2 2 2" xfId="37564" xr:uid="{00000000-0005-0000-0000-0000FE8E0000}"/>
    <cellStyle name="Normal 3 8 6 2 3" xfId="37565" xr:uid="{00000000-0005-0000-0000-0000FF8E0000}"/>
    <cellStyle name="Normal 3 8 6 3" xfId="37566" xr:uid="{00000000-0005-0000-0000-0000008F0000}"/>
    <cellStyle name="Normal 3 8 6 3 2" xfId="37567" xr:uid="{00000000-0005-0000-0000-0000018F0000}"/>
    <cellStyle name="Normal 3 8 6 4" xfId="37568" xr:uid="{00000000-0005-0000-0000-0000028F0000}"/>
    <cellStyle name="Normal 3 8 7" xfId="37569" xr:uid="{00000000-0005-0000-0000-0000038F0000}"/>
    <cellStyle name="Normal 3 8 7 2" xfId="37570" xr:uid="{00000000-0005-0000-0000-0000048F0000}"/>
    <cellStyle name="Normal 3 8 7 2 2" xfId="37571" xr:uid="{00000000-0005-0000-0000-0000058F0000}"/>
    <cellStyle name="Normal 3 8 7 3" xfId="37572" xr:uid="{00000000-0005-0000-0000-0000068F0000}"/>
    <cellStyle name="Normal 3 8 8" xfId="37573" xr:uid="{00000000-0005-0000-0000-0000078F0000}"/>
    <cellStyle name="Normal 3 8 8 2" xfId="37574" xr:uid="{00000000-0005-0000-0000-0000088F0000}"/>
    <cellStyle name="Normal 3 8 9" xfId="37575" xr:uid="{00000000-0005-0000-0000-0000098F0000}"/>
    <cellStyle name="Normal 3 8 9 2" xfId="37576" xr:uid="{00000000-0005-0000-0000-00000A8F0000}"/>
    <cellStyle name="Normal 3 8_T-straight with PEDs adjustor" xfId="37577" xr:uid="{00000000-0005-0000-0000-00000B8F0000}"/>
    <cellStyle name="Normal 3 9" xfId="1318" xr:uid="{00000000-0005-0000-0000-00000C8F0000}"/>
    <cellStyle name="Normal 3 9 10" xfId="37578" xr:uid="{00000000-0005-0000-0000-00000D8F0000}"/>
    <cellStyle name="Normal 3 9 2" xfId="1319" xr:uid="{00000000-0005-0000-0000-00000E8F0000}"/>
    <cellStyle name="Normal 3 9 2 2" xfId="37579" xr:uid="{00000000-0005-0000-0000-00000F8F0000}"/>
    <cellStyle name="Normal 3 9 2 2 2" xfId="37580" xr:uid="{00000000-0005-0000-0000-0000108F0000}"/>
    <cellStyle name="Normal 3 9 2 2 2 2" xfId="37581" xr:uid="{00000000-0005-0000-0000-0000118F0000}"/>
    <cellStyle name="Normal 3 9 2 2 2 2 2" xfId="37582" xr:uid="{00000000-0005-0000-0000-0000128F0000}"/>
    <cellStyle name="Normal 3 9 2 2 2 2 2 2" xfId="37583" xr:uid="{00000000-0005-0000-0000-0000138F0000}"/>
    <cellStyle name="Normal 3 9 2 2 2 2 2 2 2" xfId="37584" xr:uid="{00000000-0005-0000-0000-0000148F0000}"/>
    <cellStyle name="Normal 3 9 2 2 2 2 2 3" xfId="37585" xr:uid="{00000000-0005-0000-0000-0000158F0000}"/>
    <cellStyle name="Normal 3 9 2 2 2 2 3" xfId="37586" xr:uid="{00000000-0005-0000-0000-0000168F0000}"/>
    <cellStyle name="Normal 3 9 2 2 2 2 3 2" xfId="37587" xr:uid="{00000000-0005-0000-0000-0000178F0000}"/>
    <cellStyle name="Normal 3 9 2 2 2 2 4" xfId="37588" xr:uid="{00000000-0005-0000-0000-0000188F0000}"/>
    <cellStyle name="Normal 3 9 2 2 2 3" xfId="37589" xr:uid="{00000000-0005-0000-0000-0000198F0000}"/>
    <cellStyle name="Normal 3 9 2 2 2 3 2" xfId="37590" xr:uid="{00000000-0005-0000-0000-00001A8F0000}"/>
    <cellStyle name="Normal 3 9 2 2 2 3 2 2" xfId="37591" xr:uid="{00000000-0005-0000-0000-00001B8F0000}"/>
    <cellStyle name="Normal 3 9 2 2 2 3 3" xfId="37592" xr:uid="{00000000-0005-0000-0000-00001C8F0000}"/>
    <cellStyle name="Normal 3 9 2 2 2 4" xfId="37593" xr:uid="{00000000-0005-0000-0000-00001D8F0000}"/>
    <cellStyle name="Normal 3 9 2 2 2 4 2" xfId="37594" xr:uid="{00000000-0005-0000-0000-00001E8F0000}"/>
    <cellStyle name="Normal 3 9 2 2 2 5" xfId="37595" xr:uid="{00000000-0005-0000-0000-00001F8F0000}"/>
    <cellStyle name="Normal 3 9 2 2 3" xfId="37596" xr:uid="{00000000-0005-0000-0000-0000208F0000}"/>
    <cellStyle name="Normal 3 9 2 2 3 2" xfId="37597" xr:uid="{00000000-0005-0000-0000-0000218F0000}"/>
    <cellStyle name="Normal 3 9 2 2 3 2 2" xfId="37598" xr:uid="{00000000-0005-0000-0000-0000228F0000}"/>
    <cellStyle name="Normal 3 9 2 2 3 2 2 2" xfId="37599" xr:uid="{00000000-0005-0000-0000-0000238F0000}"/>
    <cellStyle name="Normal 3 9 2 2 3 2 3" xfId="37600" xr:uid="{00000000-0005-0000-0000-0000248F0000}"/>
    <cellStyle name="Normal 3 9 2 2 3 3" xfId="37601" xr:uid="{00000000-0005-0000-0000-0000258F0000}"/>
    <cellStyle name="Normal 3 9 2 2 3 3 2" xfId="37602" xr:uid="{00000000-0005-0000-0000-0000268F0000}"/>
    <cellStyle name="Normal 3 9 2 2 3 4" xfId="37603" xr:uid="{00000000-0005-0000-0000-0000278F0000}"/>
    <cellStyle name="Normal 3 9 2 2 4" xfId="37604" xr:uid="{00000000-0005-0000-0000-0000288F0000}"/>
    <cellStyle name="Normal 3 9 2 2 4 2" xfId="37605" xr:uid="{00000000-0005-0000-0000-0000298F0000}"/>
    <cellStyle name="Normal 3 9 2 2 4 2 2" xfId="37606" xr:uid="{00000000-0005-0000-0000-00002A8F0000}"/>
    <cellStyle name="Normal 3 9 2 2 4 2 2 2" xfId="37607" xr:uid="{00000000-0005-0000-0000-00002B8F0000}"/>
    <cellStyle name="Normal 3 9 2 2 4 2 3" xfId="37608" xr:uid="{00000000-0005-0000-0000-00002C8F0000}"/>
    <cellStyle name="Normal 3 9 2 2 4 3" xfId="37609" xr:uid="{00000000-0005-0000-0000-00002D8F0000}"/>
    <cellStyle name="Normal 3 9 2 2 4 3 2" xfId="37610" xr:uid="{00000000-0005-0000-0000-00002E8F0000}"/>
    <cellStyle name="Normal 3 9 2 2 4 4" xfId="37611" xr:uid="{00000000-0005-0000-0000-00002F8F0000}"/>
    <cellStyle name="Normal 3 9 2 2 5" xfId="37612" xr:uid="{00000000-0005-0000-0000-0000308F0000}"/>
    <cellStyle name="Normal 3 9 2 2 5 2" xfId="37613" xr:uid="{00000000-0005-0000-0000-0000318F0000}"/>
    <cellStyle name="Normal 3 9 2 2 5 2 2" xfId="37614" xr:uid="{00000000-0005-0000-0000-0000328F0000}"/>
    <cellStyle name="Normal 3 9 2 2 5 3" xfId="37615" xr:uid="{00000000-0005-0000-0000-0000338F0000}"/>
    <cellStyle name="Normal 3 9 2 2 6" xfId="37616" xr:uid="{00000000-0005-0000-0000-0000348F0000}"/>
    <cellStyle name="Normal 3 9 2 2 6 2" xfId="37617" xr:uid="{00000000-0005-0000-0000-0000358F0000}"/>
    <cellStyle name="Normal 3 9 2 2 7" xfId="37618" xr:uid="{00000000-0005-0000-0000-0000368F0000}"/>
    <cellStyle name="Normal 3 9 2 2 7 2" xfId="37619" xr:uid="{00000000-0005-0000-0000-0000378F0000}"/>
    <cellStyle name="Normal 3 9 2 2 8" xfId="37620" xr:uid="{00000000-0005-0000-0000-0000388F0000}"/>
    <cellStyle name="Normal 3 9 2 3" xfId="37621" xr:uid="{00000000-0005-0000-0000-0000398F0000}"/>
    <cellStyle name="Normal 3 9 2 3 2" xfId="37622" xr:uid="{00000000-0005-0000-0000-00003A8F0000}"/>
    <cellStyle name="Normal 3 9 2 3 2 2" xfId="37623" xr:uid="{00000000-0005-0000-0000-00003B8F0000}"/>
    <cellStyle name="Normal 3 9 2 3 2 2 2" xfId="37624" xr:uid="{00000000-0005-0000-0000-00003C8F0000}"/>
    <cellStyle name="Normal 3 9 2 3 2 2 2 2" xfId="37625" xr:uid="{00000000-0005-0000-0000-00003D8F0000}"/>
    <cellStyle name="Normal 3 9 2 3 2 2 3" xfId="37626" xr:uid="{00000000-0005-0000-0000-00003E8F0000}"/>
    <cellStyle name="Normal 3 9 2 3 2 3" xfId="37627" xr:uid="{00000000-0005-0000-0000-00003F8F0000}"/>
    <cellStyle name="Normal 3 9 2 3 2 3 2" xfId="37628" xr:uid="{00000000-0005-0000-0000-0000408F0000}"/>
    <cellStyle name="Normal 3 9 2 3 2 4" xfId="37629" xr:uid="{00000000-0005-0000-0000-0000418F0000}"/>
    <cellStyle name="Normal 3 9 2 3 3" xfId="37630" xr:uid="{00000000-0005-0000-0000-0000428F0000}"/>
    <cellStyle name="Normal 3 9 2 3 3 2" xfId="37631" xr:uid="{00000000-0005-0000-0000-0000438F0000}"/>
    <cellStyle name="Normal 3 9 2 3 3 2 2" xfId="37632" xr:uid="{00000000-0005-0000-0000-0000448F0000}"/>
    <cellStyle name="Normal 3 9 2 3 3 3" xfId="37633" xr:uid="{00000000-0005-0000-0000-0000458F0000}"/>
    <cellStyle name="Normal 3 9 2 3 4" xfId="37634" xr:uid="{00000000-0005-0000-0000-0000468F0000}"/>
    <cellStyle name="Normal 3 9 2 3 4 2" xfId="37635" xr:uid="{00000000-0005-0000-0000-0000478F0000}"/>
    <cellStyle name="Normal 3 9 2 3 5" xfId="37636" xr:uid="{00000000-0005-0000-0000-0000488F0000}"/>
    <cellStyle name="Normal 3 9 2 4" xfId="37637" xr:uid="{00000000-0005-0000-0000-0000498F0000}"/>
    <cellStyle name="Normal 3 9 2 4 2" xfId="37638" xr:uid="{00000000-0005-0000-0000-00004A8F0000}"/>
    <cellStyle name="Normal 3 9 2 4 2 2" xfId="37639" xr:uid="{00000000-0005-0000-0000-00004B8F0000}"/>
    <cellStyle name="Normal 3 9 2 4 2 2 2" xfId="37640" xr:uid="{00000000-0005-0000-0000-00004C8F0000}"/>
    <cellStyle name="Normal 3 9 2 4 2 3" xfId="37641" xr:uid="{00000000-0005-0000-0000-00004D8F0000}"/>
    <cellStyle name="Normal 3 9 2 4 3" xfId="37642" xr:uid="{00000000-0005-0000-0000-00004E8F0000}"/>
    <cellStyle name="Normal 3 9 2 4 3 2" xfId="37643" xr:uid="{00000000-0005-0000-0000-00004F8F0000}"/>
    <cellStyle name="Normal 3 9 2 4 4" xfId="37644" xr:uid="{00000000-0005-0000-0000-0000508F0000}"/>
    <cellStyle name="Normal 3 9 2 5" xfId="37645" xr:uid="{00000000-0005-0000-0000-0000518F0000}"/>
    <cellStyle name="Normal 3 9 2 5 2" xfId="37646" xr:uid="{00000000-0005-0000-0000-0000528F0000}"/>
    <cellStyle name="Normal 3 9 2 5 2 2" xfId="37647" xr:uid="{00000000-0005-0000-0000-0000538F0000}"/>
    <cellStyle name="Normal 3 9 2 5 2 2 2" xfId="37648" xr:uid="{00000000-0005-0000-0000-0000548F0000}"/>
    <cellStyle name="Normal 3 9 2 5 2 3" xfId="37649" xr:uid="{00000000-0005-0000-0000-0000558F0000}"/>
    <cellStyle name="Normal 3 9 2 5 3" xfId="37650" xr:uid="{00000000-0005-0000-0000-0000568F0000}"/>
    <cellStyle name="Normal 3 9 2 5 3 2" xfId="37651" xr:uid="{00000000-0005-0000-0000-0000578F0000}"/>
    <cellStyle name="Normal 3 9 2 5 4" xfId="37652" xr:uid="{00000000-0005-0000-0000-0000588F0000}"/>
    <cellStyle name="Normal 3 9 2 6" xfId="37653" xr:uid="{00000000-0005-0000-0000-0000598F0000}"/>
    <cellStyle name="Normal 3 9 2 6 2" xfId="37654" xr:uid="{00000000-0005-0000-0000-00005A8F0000}"/>
    <cellStyle name="Normal 3 9 2 6 2 2" xfId="37655" xr:uid="{00000000-0005-0000-0000-00005B8F0000}"/>
    <cellStyle name="Normal 3 9 2 6 3" xfId="37656" xr:uid="{00000000-0005-0000-0000-00005C8F0000}"/>
    <cellStyle name="Normal 3 9 2 7" xfId="37657" xr:uid="{00000000-0005-0000-0000-00005D8F0000}"/>
    <cellStyle name="Normal 3 9 2 7 2" xfId="37658" xr:uid="{00000000-0005-0000-0000-00005E8F0000}"/>
    <cellStyle name="Normal 3 9 2 8" xfId="37659" xr:uid="{00000000-0005-0000-0000-00005F8F0000}"/>
    <cellStyle name="Normal 3 9 2 8 2" xfId="37660" xr:uid="{00000000-0005-0000-0000-0000608F0000}"/>
    <cellStyle name="Normal 3 9 2 9" xfId="37661" xr:uid="{00000000-0005-0000-0000-0000618F0000}"/>
    <cellStyle name="Normal 3 9 3" xfId="37662" xr:uid="{00000000-0005-0000-0000-0000628F0000}"/>
    <cellStyle name="Normal 3 9 3 2" xfId="37663" xr:uid="{00000000-0005-0000-0000-0000638F0000}"/>
    <cellStyle name="Normal 3 9 3 2 2" xfId="37664" xr:uid="{00000000-0005-0000-0000-0000648F0000}"/>
    <cellStyle name="Normal 3 9 3 2 2 2" xfId="37665" xr:uid="{00000000-0005-0000-0000-0000658F0000}"/>
    <cellStyle name="Normal 3 9 3 2 2 2 2" xfId="37666" xr:uid="{00000000-0005-0000-0000-0000668F0000}"/>
    <cellStyle name="Normal 3 9 3 2 2 2 2 2" xfId="37667" xr:uid="{00000000-0005-0000-0000-0000678F0000}"/>
    <cellStyle name="Normal 3 9 3 2 2 2 3" xfId="37668" xr:uid="{00000000-0005-0000-0000-0000688F0000}"/>
    <cellStyle name="Normal 3 9 3 2 2 3" xfId="37669" xr:uid="{00000000-0005-0000-0000-0000698F0000}"/>
    <cellStyle name="Normal 3 9 3 2 2 3 2" xfId="37670" xr:uid="{00000000-0005-0000-0000-00006A8F0000}"/>
    <cellStyle name="Normal 3 9 3 2 2 4" xfId="37671" xr:uid="{00000000-0005-0000-0000-00006B8F0000}"/>
    <cellStyle name="Normal 3 9 3 2 3" xfId="37672" xr:uid="{00000000-0005-0000-0000-00006C8F0000}"/>
    <cellStyle name="Normal 3 9 3 2 3 2" xfId="37673" xr:uid="{00000000-0005-0000-0000-00006D8F0000}"/>
    <cellStyle name="Normal 3 9 3 2 3 2 2" xfId="37674" xr:uid="{00000000-0005-0000-0000-00006E8F0000}"/>
    <cellStyle name="Normal 3 9 3 2 3 3" xfId="37675" xr:uid="{00000000-0005-0000-0000-00006F8F0000}"/>
    <cellStyle name="Normal 3 9 3 2 4" xfId="37676" xr:uid="{00000000-0005-0000-0000-0000708F0000}"/>
    <cellStyle name="Normal 3 9 3 2 4 2" xfId="37677" xr:uid="{00000000-0005-0000-0000-0000718F0000}"/>
    <cellStyle name="Normal 3 9 3 2 5" xfId="37678" xr:uid="{00000000-0005-0000-0000-0000728F0000}"/>
    <cellStyle name="Normal 3 9 3 3" xfId="37679" xr:uid="{00000000-0005-0000-0000-0000738F0000}"/>
    <cellStyle name="Normal 3 9 3 3 2" xfId="37680" xr:uid="{00000000-0005-0000-0000-0000748F0000}"/>
    <cellStyle name="Normal 3 9 3 3 2 2" xfId="37681" xr:uid="{00000000-0005-0000-0000-0000758F0000}"/>
    <cellStyle name="Normal 3 9 3 3 2 2 2" xfId="37682" xr:uid="{00000000-0005-0000-0000-0000768F0000}"/>
    <cellStyle name="Normal 3 9 3 3 2 3" xfId="37683" xr:uid="{00000000-0005-0000-0000-0000778F0000}"/>
    <cellStyle name="Normal 3 9 3 3 3" xfId="37684" xr:uid="{00000000-0005-0000-0000-0000788F0000}"/>
    <cellStyle name="Normal 3 9 3 3 3 2" xfId="37685" xr:uid="{00000000-0005-0000-0000-0000798F0000}"/>
    <cellStyle name="Normal 3 9 3 3 4" xfId="37686" xr:uid="{00000000-0005-0000-0000-00007A8F0000}"/>
    <cellStyle name="Normal 3 9 3 4" xfId="37687" xr:uid="{00000000-0005-0000-0000-00007B8F0000}"/>
    <cellStyle name="Normal 3 9 3 4 2" xfId="37688" xr:uid="{00000000-0005-0000-0000-00007C8F0000}"/>
    <cellStyle name="Normal 3 9 3 4 2 2" xfId="37689" xr:uid="{00000000-0005-0000-0000-00007D8F0000}"/>
    <cellStyle name="Normal 3 9 3 4 2 2 2" xfId="37690" xr:uid="{00000000-0005-0000-0000-00007E8F0000}"/>
    <cellStyle name="Normal 3 9 3 4 2 3" xfId="37691" xr:uid="{00000000-0005-0000-0000-00007F8F0000}"/>
    <cellStyle name="Normal 3 9 3 4 3" xfId="37692" xr:uid="{00000000-0005-0000-0000-0000808F0000}"/>
    <cellStyle name="Normal 3 9 3 4 3 2" xfId="37693" xr:uid="{00000000-0005-0000-0000-0000818F0000}"/>
    <cellStyle name="Normal 3 9 3 4 4" xfId="37694" xr:uid="{00000000-0005-0000-0000-0000828F0000}"/>
    <cellStyle name="Normal 3 9 3 5" xfId="37695" xr:uid="{00000000-0005-0000-0000-0000838F0000}"/>
    <cellStyle name="Normal 3 9 3 5 2" xfId="37696" xr:uid="{00000000-0005-0000-0000-0000848F0000}"/>
    <cellStyle name="Normal 3 9 3 5 2 2" xfId="37697" xr:uid="{00000000-0005-0000-0000-0000858F0000}"/>
    <cellStyle name="Normal 3 9 3 5 3" xfId="37698" xr:uid="{00000000-0005-0000-0000-0000868F0000}"/>
    <cellStyle name="Normal 3 9 3 6" xfId="37699" xr:uid="{00000000-0005-0000-0000-0000878F0000}"/>
    <cellStyle name="Normal 3 9 3 6 2" xfId="37700" xr:uid="{00000000-0005-0000-0000-0000888F0000}"/>
    <cellStyle name="Normal 3 9 3 7" xfId="37701" xr:uid="{00000000-0005-0000-0000-0000898F0000}"/>
    <cellStyle name="Normal 3 9 3 7 2" xfId="37702" xr:uid="{00000000-0005-0000-0000-00008A8F0000}"/>
    <cellStyle name="Normal 3 9 3 8" xfId="37703" xr:uid="{00000000-0005-0000-0000-00008B8F0000}"/>
    <cellStyle name="Normal 3 9 4" xfId="37704" xr:uid="{00000000-0005-0000-0000-00008C8F0000}"/>
    <cellStyle name="Normal 3 9 4 2" xfId="37705" xr:uid="{00000000-0005-0000-0000-00008D8F0000}"/>
    <cellStyle name="Normal 3 9 4 2 2" xfId="37706" xr:uid="{00000000-0005-0000-0000-00008E8F0000}"/>
    <cellStyle name="Normal 3 9 4 2 2 2" xfId="37707" xr:uid="{00000000-0005-0000-0000-00008F8F0000}"/>
    <cellStyle name="Normal 3 9 4 2 2 2 2" xfId="37708" xr:uid="{00000000-0005-0000-0000-0000908F0000}"/>
    <cellStyle name="Normal 3 9 4 2 2 3" xfId="37709" xr:uid="{00000000-0005-0000-0000-0000918F0000}"/>
    <cellStyle name="Normal 3 9 4 2 3" xfId="37710" xr:uid="{00000000-0005-0000-0000-0000928F0000}"/>
    <cellStyle name="Normal 3 9 4 2 3 2" xfId="37711" xr:uid="{00000000-0005-0000-0000-0000938F0000}"/>
    <cellStyle name="Normal 3 9 4 2 4" xfId="37712" xr:uid="{00000000-0005-0000-0000-0000948F0000}"/>
    <cellStyle name="Normal 3 9 4 3" xfId="37713" xr:uid="{00000000-0005-0000-0000-0000958F0000}"/>
    <cellStyle name="Normal 3 9 4 3 2" xfId="37714" xr:uid="{00000000-0005-0000-0000-0000968F0000}"/>
    <cellStyle name="Normal 3 9 4 3 2 2" xfId="37715" xr:uid="{00000000-0005-0000-0000-0000978F0000}"/>
    <cellStyle name="Normal 3 9 4 3 3" xfId="37716" xr:uid="{00000000-0005-0000-0000-0000988F0000}"/>
    <cellStyle name="Normal 3 9 4 4" xfId="37717" xr:uid="{00000000-0005-0000-0000-0000998F0000}"/>
    <cellStyle name="Normal 3 9 4 4 2" xfId="37718" xr:uid="{00000000-0005-0000-0000-00009A8F0000}"/>
    <cellStyle name="Normal 3 9 4 5" xfId="37719" xr:uid="{00000000-0005-0000-0000-00009B8F0000}"/>
    <cellStyle name="Normal 3 9 5" xfId="37720" xr:uid="{00000000-0005-0000-0000-00009C8F0000}"/>
    <cellStyle name="Normal 3 9 5 2" xfId="37721" xr:uid="{00000000-0005-0000-0000-00009D8F0000}"/>
    <cellStyle name="Normal 3 9 5 2 2" xfId="37722" xr:uid="{00000000-0005-0000-0000-00009E8F0000}"/>
    <cellStyle name="Normal 3 9 5 2 2 2" xfId="37723" xr:uid="{00000000-0005-0000-0000-00009F8F0000}"/>
    <cellStyle name="Normal 3 9 5 2 3" xfId="37724" xr:uid="{00000000-0005-0000-0000-0000A08F0000}"/>
    <cellStyle name="Normal 3 9 5 3" xfId="37725" xr:uid="{00000000-0005-0000-0000-0000A18F0000}"/>
    <cellStyle name="Normal 3 9 5 3 2" xfId="37726" xr:uid="{00000000-0005-0000-0000-0000A28F0000}"/>
    <cellStyle name="Normal 3 9 5 4" xfId="37727" xr:uid="{00000000-0005-0000-0000-0000A38F0000}"/>
    <cellStyle name="Normal 3 9 6" xfId="37728" xr:uid="{00000000-0005-0000-0000-0000A48F0000}"/>
    <cellStyle name="Normal 3 9 6 2" xfId="37729" xr:uid="{00000000-0005-0000-0000-0000A58F0000}"/>
    <cellStyle name="Normal 3 9 6 2 2" xfId="37730" xr:uid="{00000000-0005-0000-0000-0000A68F0000}"/>
    <cellStyle name="Normal 3 9 6 2 2 2" xfId="37731" xr:uid="{00000000-0005-0000-0000-0000A78F0000}"/>
    <cellStyle name="Normal 3 9 6 2 3" xfId="37732" xr:uid="{00000000-0005-0000-0000-0000A88F0000}"/>
    <cellStyle name="Normal 3 9 6 3" xfId="37733" xr:uid="{00000000-0005-0000-0000-0000A98F0000}"/>
    <cellStyle name="Normal 3 9 6 3 2" xfId="37734" xr:uid="{00000000-0005-0000-0000-0000AA8F0000}"/>
    <cellStyle name="Normal 3 9 6 4" xfId="37735" xr:uid="{00000000-0005-0000-0000-0000AB8F0000}"/>
    <cellStyle name="Normal 3 9 7" xfId="37736" xr:uid="{00000000-0005-0000-0000-0000AC8F0000}"/>
    <cellStyle name="Normal 3 9 7 2" xfId="37737" xr:uid="{00000000-0005-0000-0000-0000AD8F0000}"/>
    <cellStyle name="Normal 3 9 7 2 2" xfId="37738" xr:uid="{00000000-0005-0000-0000-0000AE8F0000}"/>
    <cellStyle name="Normal 3 9 7 3" xfId="37739" xr:uid="{00000000-0005-0000-0000-0000AF8F0000}"/>
    <cellStyle name="Normal 3 9 8" xfId="37740" xr:uid="{00000000-0005-0000-0000-0000B08F0000}"/>
    <cellStyle name="Normal 3 9 8 2" xfId="37741" xr:uid="{00000000-0005-0000-0000-0000B18F0000}"/>
    <cellStyle name="Normal 3 9 9" xfId="37742" xr:uid="{00000000-0005-0000-0000-0000B28F0000}"/>
    <cellStyle name="Normal 3 9 9 2" xfId="37743" xr:uid="{00000000-0005-0000-0000-0000B38F0000}"/>
    <cellStyle name="Normal 3_Sheet1" xfId="1320" xr:uid="{00000000-0005-0000-0000-0000B48F0000}"/>
    <cellStyle name="Normal 30" xfId="1321" xr:uid="{00000000-0005-0000-0000-0000B58F0000}"/>
    <cellStyle name="Normal 30 2" xfId="37744" xr:uid="{00000000-0005-0000-0000-0000B68F0000}"/>
    <cellStyle name="Normal 30 2 2" xfId="37745" xr:uid="{00000000-0005-0000-0000-0000B78F0000}"/>
    <cellStyle name="Normal 30 3" xfId="37746" xr:uid="{00000000-0005-0000-0000-0000B88F0000}"/>
    <cellStyle name="Normal 31" xfId="1322" xr:uid="{00000000-0005-0000-0000-0000B98F0000}"/>
    <cellStyle name="Normal 31 2" xfId="37747" xr:uid="{00000000-0005-0000-0000-0000BA8F0000}"/>
    <cellStyle name="Normal 31 2 2" xfId="37748" xr:uid="{00000000-0005-0000-0000-0000BB8F0000}"/>
    <cellStyle name="Normal 31 3" xfId="37749" xr:uid="{00000000-0005-0000-0000-0000BC8F0000}"/>
    <cellStyle name="Normal 32" xfId="1323" xr:uid="{00000000-0005-0000-0000-0000BD8F0000}"/>
    <cellStyle name="Normal 32 2" xfId="37750" xr:uid="{00000000-0005-0000-0000-0000BE8F0000}"/>
    <cellStyle name="Normal 32 2 2" xfId="37751" xr:uid="{00000000-0005-0000-0000-0000BF8F0000}"/>
    <cellStyle name="Normal 32 3" xfId="37752" xr:uid="{00000000-0005-0000-0000-0000C08F0000}"/>
    <cellStyle name="Normal 33" xfId="2279" xr:uid="{00000000-0005-0000-0000-0000C18F0000}"/>
    <cellStyle name="Normal 33 2" xfId="37753" xr:uid="{00000000-0005-0000-0000-0000C28F0000}"/>
    <cellStyle name="Normal 33 2 2" xfId="37754" xr:uid="{00000000-0005-0000-0000-0000C38F0000}"/>
    <cellStyle name="Normal 33 3" xfId="37755" xr:uid="{00000000-0005-0000-0000-0000C48F0000}"/>
    <cellStyle name="Normal 34" xfId="1324" xr:uid="{00000000-0005-0000-0000-0000C58F0000}"/>
    <cellStyle name="Normal 34 2" xfId="37756" xr:uid="{00000000-0005-0000-0000-0000C68F0000}"/>
    <cellStyle name="Normal 34 2 2" xfId="37757" xr:uid="{00000000-0005-0000-0000-0000C78F0000}"/>
    <cellStyle name="Normal 34 3" xfId="37758" xr:uid="{00000000-0005-0000-0000-0000C88F0000}"/>
    <cellStyle name="Normal 35" xfId="37759" xr:uid="{00000000-0005-0000-0000-0000C98F0000}"/>
    <cellStyle name="Normal 35 2" xfId="37760" xr:uid="{00000000-0005-0000-0000-0000CA8F0000}"/>
    <cellStyle name="Normal 35 2 2" xfId="37761" xr:uid="{00000000-0005-0000-0000-0000CB8F0000}"/>
    <cellStyle name="Normal 35 3" xfId="37762" xr:uid="{00000000-0005-0000-0000-0000CC8F0000}"/>
    <cellStyle name="Normal 36" xfId="37763" xr:uid="{00000000-0005-0000-0000-0000CD8F0000}"/>
    <cellStyle name="Normal 36 2" xfId="37764" xr:uid="{00000000-0005-0000-0000-0000CE8F0000}"/>
    <cellStyle name="Normal 36 2 2" xfId="37765" xr:uid="{00000000-0005-0000-0000-0000CF8F0000}"/>
    <cellStyle name="Normal 36 3" xfId="37766" xr:uid="{00000000-0005-0000-0000-0000D08F0000}"/>
    <cellStyle name="Normal 37" xfId="37767" xr:uid="{00000000-0005-0000-0000-0000D18F0000}"/>
    <cellStyle name="Normal 37 2" xfId="37768" xr:uid="{00000000-0005-0000-0000-0000D28F0000}"/>
    <cellStyle name="Normal 37 2 2" xfId="37769" xr:uid="{00000000-0005-0000-0000-0000D38F0000}"/>
    <cellStyle name="Normal 37 3" xfId="37770" xr:uid="{00000000-0005-0000-0000-0000D48F0000}"/>
    <cellStyle name="Normal 38" xfId="37771" xr:uid="{00000000-0005-0000-0000-0000D58F0000}"/>
    <cellStyle name="Normal 38 2" xfId="37772" xr:uid="{00000000-0005-0000-0000-0000D68F0000}"/>
    <cellStyle name="Normal 38 2 2" xfId="37773" xr:uid="{00000000-0005-0000-0000-0000D78F0000}"/>
    <cellStyle name="Normal 38 3" xfId="37774" xr:uid="{00000000-0005-0000-0000-0000D88F0000}"/>
    <cellStyle name="Normal 39" xfId="37775" xr:uid="{00000000-0005-0000-0000-0000D98F0000}"/>
    <cellStyle name="Normal 39 2" xfId="37776" xr:uid="{00000000-0005-0000-0000-0000DA8F0000}"/>
    <cellStyle name="Normal 39 2 2" xfId="37777" xr:uid="{00000000-0005-0000-0000-0000DB8F0000}"/>
    <cellStyle name="Normal 39 3" xfId="37778" xr:uid="{00000000-0005-0000-0000-0000DC8F0000}"/>
    <cellStyle name="Normal 4" xfId="1325" xr:uid="{00000000-0005-0000-0000-0000DD8F0000}"/>
    <cellStyle name="Normal 4 2" xfId="1326" xr:uid="{00000000-0005-0000-0000-0000DE8F0000}"/>
    <cellStyle name="Normal 4 2 2" xfId="1327" xr:uid="{00000000-0005-0000-0000-0000DF8F0000}"/>
    <cellStyle name="Normal 4 2 2 2" xfId="37779" xr:uid="{00000000-0005-0000-0000-0000E08F0000}"/>
    <cellStyle name="Normal 4 2 2 3" xfId="37780" xr:uid="{00000000-0005-0000-0000-0000E18F0000}"/>
    <cellStyle name="Normal 4 2 3" xfId="37781" xr:uid="{00000000-0005-0000-0000-0000E28F0000}"/>
    <cellStyle name="Normal 4 2 4" xfId="37782" xr:uid="{00000000-0005-0000-0000-0000E38F0000}"/>
    <cellStyle name="Normal 4 3" xfId="1328" xr:uid="{00000000-0005-0000-0000-0000E48F0000}"/>
    <cellStyle name="Normal 4 3 2" xfId="1329" xr:uid="{00000000-0005-0000-0000-0000E58F0000}"/>
    <cellStyle name="Normal 4 3 2 2" xfId="1330" xr:uid="{00000000-0005-0000-0000-0000E68F0000}"/>
    <cellStyle name="Normal 4 3 2 2 2" xfId="37783" xr:uid="{00000000-0005-0000-0000-0000E78F0000}"/>
    <cellStyle name="Normal 4 3 2 2 3" xfId="37784" xr:uid="{00000000-0005-0000-0000-0000E88F0000}"/>
    <cellStyle name="Normal 4 3 2 3" xfId="37785" xr:uid="{00000000-0005-0000-0000-0000E98F0000}"/>
    <cellStyle name="Normal 4 3 2_T-straight with PEDs adjustor" xfId="37786" xr:uid="{00000000-0005-0000-0000-0000EA8F0000}"/>
    <cellStyle name="Normal 4 3 3" xfId="1331" xr:uid="{00000000-0005-0000-0000-0000EB8F0000}"/>
    <cellStyle name="Normal 4 3 3 2" xfId="37787" xr:uid="{00000000-0005-0000-0000-0000EC8F0000}"/>
    <cellStyle name="Normal 4 3 3 3" xfId="37788" xr:uid="{00000000-0005-0000-0000-0000ED8F0000}"/>
    <cellStyle name="Normal 4 3 4" xfId="37789" xr:uid="{00000000-0005-0000-0000-0000EE8F0000}"/>
    <cellStyle name="Normal 4 3_T-straight with PEDs adjustor" xfId="37790" xr:uid="{00000000-0005-0000-0000-0000EF8F0000}"/>
    <cellStyle name="Normal 4 4" xfId="1332" xr:uid="{00000000-0005-0000-0000-0000F08F0000}"/>
    <cellStyle name="Normal 4 4 2" xfId="1333" xr:uid="{00000000-0005-0000-0000-0000F18F0000}"/>
    <cellStyle name="Normal 4 4 2 2" xfId="1334" xr:uid="{00000000-0005-0000-0000-0000F28F0000}"/>
    <cellStyle name="Normal 4 4 2 2 2" xfId="37791" xr:uid="{00000000-0005-0000-0000-0000F38F0000}"/>
    <cellStyle name="Normal 4 4 2 2 3" xfId="37792" xr:uid="{00000000-0005-0000-0000-0000F48F0000}"/>
    <cellStyle name="Normal 4 4 2 3" xfId="37793" xr:uid="{00000000-0005-0000-0000-0000F58F0000}"/>
    <cellStyle name="Normal 4 4 2_T-straight with PEDs adjustor" xfId="37794" xr:uid="{00000000-0005-0000-0000-0000F68F0000}"/>
    <cellStyle name="Normal 4 4 3" xfId="1335" xr:uid="{00000000-0005-0000-0000-0000F78F0000}"/>
    <cellStyle name="Normal 4 4 3 2" xfId="37795" xr:uid="{00000000-0005-0000-0000-0000F88F0000}"/>
    <cellStyle name="Normal 4 4 3 3" xfId="37796" xr:uid="{00000000-0005-0000-0000-0000F98F0000}"/>
    <cellStyle name="Normal 4 4 4" xfId="37797" xr:uid="{00000000-0005-0000-0000-0000FA8F0000}"/>
    <cellStyle name="Normal 4 4_T-straight with PEDs adjustor" xfId="37798" xr:uid="{00000000-0005-0000-0000-0000FB8F0000}"/>
    <cellStyle name="Normal 4 5" xfId="1336" xr:uid="{00000000-0005-0000-0000-0000FC8F0000}"/>
    <cellStyle name="Normal 4 5 2" xfId="1337" xr:uid="{00000000-0005-0000-0000-0000FD8F0000}"/>
    <cellStyle name="Normal 4 5 3" xfId="1338" xr:uid="{00000000-0005-0000-0000-0000FE8F0000}"/>
    <cellStyle name="Normal 4 6" xfId="1339" xr:uid="{00000000-0005-0000-0000-0000FF8F0000}"/>
    <cellStyle name="Normal 4 6 2" xfId="37799" xr:uid="{00000000-0005-0000-0000-000000900000}"/>
    <cellStyle name="Normal 4 6 2 2" xfId="37800" xr:uid="{00000000-0005-0000-0000-000001900000}"/>
    <cellStyle name="Normal 4 6 2 2 2" xfId="37801" xr:uid="{00000000-0005-0000-0000-000002900000}"/>
    <cellStyle name="Normal 4 6 2 3" xfId="37802" xr:uid="{00000000-0005-0000-0000-000003900000}"/>
    <cellStyle name="Normal 4 6 3" xfId="37803" xr:uid="{00000000-0005-0000-0000-000004900000}"/>
    <cellStyle name="Normal 4 6 3 2" xfId="37804" xr:uid="{00000000-0005-0000-0000-000005900000}"/>
    <cellStyle name="Normal 4 6 4" xfId="37805" xr:uid="{00000000-0005-0000-0000-000006900000}"/>
    <cellStyle name="Normal 4 7" xfId="1340" xr:uid="{00000000-0005-0000-0000-000007900000}"/>
    <cellStyle name="Normal 4 7 2" xfId="37806" xr:uid="{00000000-0005-0000-0000-000008900000}"/>
    <cellStyle name="Normal 4 8" xfId="1341" xr:uid="{00000000-0005-0000-0000-000009900000}"/>
    <cellStyle name="Normal 4 8 2" xfId="37807" xr:uid="{00000000-0005-0000-0000-00000A900000}"/>
    <cellStyle name="Normal 4 8 3" xfId="37808" xr:uid="{00000000-0005-0000-0000-00000B900000}"/>
    <cellStyle name="Normal 4 9" xfId="37809" xr:uid="{00000000-0005-0000-0000-00000C900000}"/>
    <cellStyle name="Normal 4_Sheet1" xfId="37810" xr:uid="{00000000-0005-0000-0000-00000D900000}"/>
    <cellStyle name="Normal 40" xfId="37811" xr:uid="{00000000-0005-0000-0000-00000E900000}"/>
    <cellStyle name="Normal 40 2" xfId="37812" xr:uid="{00000000-0005-0000-0000-00000F900000}"/>
    <cellStyle name="Normal 40 2 2" xfId="37813" xr:uid="{00000000-0005-0000-0000-000010900000}"/>
    <cellStyle name="Normal 40 3" xfId="37814" xr:uid="{00000000-0005-0000-0000-000011900000}"/>
    <cellStyle name="Normal 41" xfId="37815" xr:uid="{00000000-0005-0000-0000-000012900000}"/>
    <cellStyle name="Normal 41 2" xfId="37816" xr:uid="{00000000-0005-0000-0000-000013900000}"/>
    <cellStyle name="Normal 41 2 2" xfId="37817" xr:uid="{00000000-0005-0000-0000-000014900000}"/>
    <cellStyle name="Normal 41 3" xfId="37818" xr:uid="{00000000-0005-0000-0000-000015900000}"/>
    <cellStyle name="Normal 42" xfId="37819" xr:uid="{00000000-0005-0000-0000-000016900000}"/>
    <cellStyle name="Normal 42 2" xfId="37820" xr:uid="{00000000-0005-0000-0000-000017900000}"/>
    <cellStyle name="Normal 42 2 2" xfId="37821" xr:uid="{00000000-0005-0000-0000-000018900000}"/>
    <cellStyle name="Normal 42 3" xfId="37822" xr:uid="{00000000-0005-0000-0000-000019900000}"/>
    <cellStyle name="Normal 42 4" xfId="37823" xr:uid="{00000000-0005-0000-0000-00001A900000}"/>
    <cellStyle name="Normal 42 5" xfId="37824" xr:uid="{00000000-0005-0000-0000-00001B900000}"/>
    <cellStyle name="Normal 43" xfId="37825" xr:uid="{00000000-0005-0000-0000-00001C900000}"/>
    <cellStyle name="Normal 43 2" xfId="37826" xr:uid="{00000000-0005-0000-0000-00001D900000}"/>
    <cellStyle name="Normal 43 2 2" xfId="37827" xr:uid="{00000000-0005-0000-0000-00001E900000}"/>
    <cellStyle name="Normal 43 3" xfId="37828" xr:uid="{00000000-0005-0000-0000-00001F900000}"/>
    <cellStyle name="Normal 44" xfId="37829" xr:uid="{00000000-0005-0000-0000-000020900000}"/>
    <cellStyle name="Normal 44 2" xfId="37830" xr:uid="{00000000-0005-0000-0000-000021900000}"/>
    <cellStyle name="Normal 44 2 2" xfId="37831" xr:uid="{00000000-0005-0000-0000-000022900000}"/>
    <cellStyle name="Normal 44 3" xfId="37832" xr:uid="{00000000-0005-0000-0000-000023900000}"/>
    <cellStyle name="Normal 45" xfId="37833" xr:uid="{00000000-0005-0000-0000-000024900000}"/>
    <cellStyle name="Normal 45 2" xfId="37834" xr:uid="{00000000-0005-0000-0000-000025900000}"/>
    <cellStyle name="Normal 45 2 2" xfId="37835" xr:uid="{00000000-0005-0000-0000-000026900000}"/>
    <cellStyle name="Normal 45 3" xfId="37836" xr:uid="{00000000-0005-0000-0000-000027900000}"/>
    <cellStyle name="Normal 46" xfId="37837" xr:uid="{00000000-0005-0000-0000-000028900000}"/>
    <cellStyle name="Normal 46 2" xfId="37838" xr:uid="{00000000-0005-0000-0000-000029900000}"/>
    <cellStyle name="Normal 46 2 2" xfId="37839" xr:uid="{00000000-0005-0000-0000-00002A900000}"/>
    <cellStyle name="Normal 46 3" xfId="37840" xr:uid="{00000000-0005-0000-0000-00002B900000}"/>
    <cellStyle name="Normal 47" xfId="37841" xr:uid="{00000000-0005-0000-0000-00002C900000}"/>
    <cellStyle name="Normal 47 2" xfId="37842" xr:uid="{00000000-0005-0000-0000-00002D900000}"/>
    <cellStyle name="Normal 47 2 2" xfId="37843" xr:uid="{00000000-0005-0000-0000-00002E900000}"/>
    <cellStyle name="Normal 47 3" xfId="37844" xr:uid="{00000000-0005-0000-0000-00002F900000}"/>
    <cellStyle name="Normal 48" xfId="37845" xr:uid="{00000000-0005-0000-0000-000030900000}"/>
    <cellStyle name="Normal 48 2" xfId="37846" xr:uid="{00000000-0005-0000-0000-000031900000}"/>
    <cellStyle name="Normal 49" xfId="37847" xr:uid="{00000000-0005-0000-0000-000032900000}"/>
    <cellStyle name="Normal 49 2" xfId="37848" xr:uid="{00000000-0005-0000-0000-000033900000}"/>
    <cellStyle name="Normal 5" xfId="1342" xr:uid="{00000000-0005-0000-0000-000034900000}"/>
    <cellStyle name="Normal 5 10" xfId="1343" xr:uid="{00000000-0005-0000-0000-000035900000}"/>
    <cellStyle name="Normal 5 10 2" xfId="37849" xr:uid="{00000000-0005-0000-0000-000036900000}"/>
    <cellStyle name="Normal 5 10 2 2" xfId="37850" xr:uid="{00000000-0005-0000-0000-000037900000}"/>
    <cellStyle name="Normal 5 10 2 2 2" xfId="37851" xr:uid="{00000000-0005-0000-0000-000038900000}"/>
    <cellStyle name="Normal 5 10 2 2 2 2" xfId="37852" xr:uid="{00000000-0005-0000-0000-000039900000}"/>
    <cellStyle name="Normal 5 10 2 2 2 2 2" xfId="37853" xr:uid="{00000000-0005-0000-0000-00003A900000}"/>
    <cellStyle name="Normal 5 10 2 2 2 3" xfId="37854" xr:uid="{00000000-0005-0000-0000-00003B900000}"/>
    <cellStyle name="Normal 5 10 2 2 3" xfId="37855" xr:uid="{00000000-0005-0000-0000-00003C900000}"/>
    <cellStyle name="Normal 5 10 2 2 3 2" xfId="37856" xr:uid="{00000000-0005-0000-0000-00003D900000}"/>
    <cellStyle name="Normal 5 10 2 2 4" xfId="37857" xr:uid="{00000000-0005-0000-0000-00003E900000}"/>
    <cellStyle name="Normal 5 10 2 3" xfId="37858" xr:uid="{00000000-0005-0000-0000-00003F900000}"/>
    <cellStyle name="Normal 5 10 2 3 2" xfId="37859" xr:uid="{00000000-0005-0000-0000-000040900000}"/>
    <cellStyle name="Normal 5 10 2 3 2 2" xfId="37860" xr:uid="{00000000-0005-0000-0000-000041900000}"/>
    <cellStyle name="Normal 5 10 2 3 3" xfId="37861" xr:uid="{00000000-0005-0000-0000-000042900000}"/>
    <cellStyle name="Normal 5 10 2 4" xfId="37862" xr:uid="{00000000-0005-0000-0000-000043900000}"/>
    <cellStyle name="Normal 5 10 2 4 2" xfId="37863" xr:uid="{00000000-0005-0000-0000-000044900000}"/>
    <cellStyle name="Normal 5 10 2 5" xfId="37864" xr:uid="{00000000-0005-0000-0000-000045900000}"/>
    <cellStyle name="Normal 5 10 3" xfId="37865" xr:uid="{00000000-0005-0000-0000-000046900000}"/>
    <cellStyle name="Normal 5 10 3 2" xfId="37866" xr:uid="{00000000-0005-0000-0000-000047900000}"/>
    <cellStyle name="Normal 5 10 3 2 2" xfId="37867" xr:uid="{00000000-0005-0000-0000-000048900000}"/>
    <cellStyle name="Normal 5 10 3 2 2 2" xfId="37868" xr:uid="{00000000-0005-0000-0000-000049900000}"/>
    <cellStyle name="Normal 5 10 3 2 3" xfId="37869" xr:uid="{00000000-0005-0000-0000-00004A900000}"/>
    <cellStyle name="Normal 5 10 3 3" xfId="37870" xr:uid="{00000000-0005-0000-0000-00004B900000}"/>
    <cellStyle name="Normal 5 10 3 3 2" xfId="37871" xr:uid="{00000000-0005-0000-0000-00004C900000}"/>
    <cellStyle name="Normal 5 10 3 4" xfId="37872" xr:uid="{00000000-0005-0000-0000-00004D900000}"/>
    <cellStyle name="Normal 5 10 4" xfId="37873" xr:uid="{00000000-0005-0000-0000-00004E900000}"/>
    <cellStyle name="Normal 5 10 4 2" xfId="37874" xr:uid="{00000000-0005-0000-0000-00004F900000}"/>
    <cellStyle name="Normal 5 10 4 2 2" xfId="37875" xr:uid="{00000000-0005-0000-0000-000050900000}"/>
    <cellStyle name="Normal 5 10 4 3" xfId="37876" xr:uid="{00000000-0005-0000-0000-000051900000}"/>
    <cellStyle name="Normal 5 10 5" xfId="37877" xr:uid="{00000000-0005-0000-0000-000052900000}"/>
    <cellStyle name="Normal 5 10 5 2" xfId="37878" xr:uid="{00000000-0005-0000-0000-000053900000}"/>
    <cellStyle name="Normal 5 10 6" xfId="37879" xr:uid="{00000000-0005-0000-0000-000054900000}"/>
    <cellStyle name="Normal 5 11" xfId="1344" xr:uid="{00000000-0005-0000-0000-000055900000}"/>
    <cellStyle name="Normal 5 11 2" xfId="1345" xr:uid="{00000000-0005-0000-0000-000056900000}"/>
    <cellStyle name="Normal 5 11 3" xfId="37880" xr:uid="{00000000-0005-0000-0000-000057900000}"/>
    <cellStyle name="Normal 5 12" xfId="37881" xr:uid="{00000000-0005-0000-0000-000058900000}"/>
    <cellStyle name="Normal 5 12 2" xfId="37882" xr:uid="{00000000-0005-0000-0000-000059900000}"/>
    <cellStyle name="Normal 5 12 2 2" xfId="37883" xr:uid="{00000000-0005-0000-0000-00005A900000}"/>
    <cellStyle name="Normal 5 12 2 2 2" xfId="37884" xr:uid="{00000000-0005-0000-0000-00005B900000}"/>
    <cellStyle name="Normal 5 12 2 2 2 2" xfId="37885" xr:uid="{00000000-0005-0000-0000-00005C900000}"/>
    <cellStyle name="Normal 5 12 2 2 3" xfId="37886" xr:uid="{00000000-0005-0000-0000-00005D900000}"/>
    <cellStyle name="Normal 5 12 2 3" xfId="37887" xr:uid="{00000000-0005-0000-0000-00005E900000}"/>
    <cellStyle name="Normal 5 12 2 3 2" xfId="37888" xr:uid="{00000000-0005-0000-0000-00005F900000}"/>
    <cellStyle name="Normal 5 12 2 4" xfId="37889" xr:uid="{00000000-0005-0000-0000-000060900000}"/>
    <cellStyle name="Normal 5 12 3" xfId="37890" xr:uid="{00000000-0005-0000-0000-000061900000}"/>
    <cellStyle name="Normal 5 12 3 2" xfId="37891" xr:uid="{00000000-0005-0000-0000-000062900000}"/>
    <cellStyle name="Normal 5 12 3 2 2" xfId="37892" xr:uid="{00000000-0005-0000-0000-000063900000}"/>
    <cellStyle name="Normal 5 12 3 3" xfId="37893" xr:uid="{00000000-0005-0000-0000-000064900000}"/>
    <cellStyle name="Normal 5 12 4" xfId="37894" xr:uid="{00000000-0005-0000-0000-000065900000}"/>
    <cellStyle name="Normal 5 12 4 2" xfId="37895" xr:uid="{00000000-0005-0000-0000-000066900000}"/>
    <cellStyle name="Normal 5 12 5" xfId="37896" xr:uid="{00000000-0005-0000-0000-000067900000}"/>
    <cellStyle name="Normal 5 13" xfId="37897" xr:uid="{00000000-0005-0000-0000-000068900000}"/>
    <cellStyle name="Normal 5 13 2" xfId="37898" xr:uid="{00000000-0005-0000-0000-000069900000}"/>
    <cellStyle name="Normal 5 13 2 2" xfId="37899" xr:uid="{00000000-0005-0000-0000-00006A900000}"/>
    <cellStyle name="Normal 5 13 2 2 2" xfId="37900" xr:uid="{00000000-0005-0000-0000-00006B900000}"/>
    <cellStyle name="Normal 5 13 2 3" xfId="37901" xr:uid="{00000000-0005-0000-0000-00006C900000}"/>
    <cellStyle name="Normal 5 13 3" xfId="37902" xr:uid="{00000000-0005-0000-0000-00006D900000}"/>
    <cellStyle name="Normal 5 13 3 2" xfId="37903" xr:uid="{00000000-0005-0000-0000-00006E900000}"/>
    <cellStyle name="Normal 5 13 4" xfId="37904" xr:uid="{00000000-0005-0000-0000-00006F900000}"/>
    <cellStyle name="Normal 5 14" xfId="37905" xr:uid="{00000000-0005-0000-0000-000070900000}"/>
    <cellStyle name="Normal 5 14 2" xfId="37906" xr:uid="{00000000-0005-0000-0000-000071900000}"/>
    <cellStyle name="Normal 5 15" xfId="37907" xr:uid="{00000000-0005-0000-0000-000072900000}"/>
    <cellStyle name="Normal 5 15 2" xfId="37908" xr:uid="{00000000-0005-0000-0000-000073900000}"/>
    <cellStyle name="Normal 5 15 2 2" xfId="37909" xr:uid="{00000000-0005-0000-0000-000074900000}"/>
    <cellStyle name="Normal 5 15 3" xfId="37910" xr:uid="{00000000-0005-0000-0000-000075900000}"/>
    <cellStyle name="Normal 5 16" xfId="37911" xr:uid="{00000000-0005-0000-0000-000076900000}"/>
    <cellStyle name="Normal 5 16 2" xfId="37912" xr:uid="{00000000-0005-0000-0000-000077900000}"/>
    <cellStyle name="Normal 5 17" xfId="37913" xr:uid="{00000000-0005-0000-0000-000078900000}"/>
    <cellStyle name="Normal 5 2" xfId="1346" xr:uid="{00000000-0005-0000-0000-000079900000}"/>
    <cellStyle name="Normal 5 2 10" xfId="37914" xr:uid="{00000000-0005-0000-0000-00007A900000}"/>
    <cellStyle name="Normal 5 2 10 2" xfId="37915" xr:uid="{00000000-0005-0000-0000-00007B900000}"/>
    <cellStyle name="Normal 5 2 10 2 2" xfId="37916" xr:uid="{00000000-0005-0000-0000-00007C900000}"/>
    <cellStyle name="Normal 5 2 10 2 2 2" xfId="37917" xr:uid="{00000000-0005-0000-0000-00007D900000}"/>
    <cellStyle name="Normal 5 2 10 2 2 2 2" xfId="37918" xr:uid="{00000000-0005-0000-0000-00007E900000}"/>
    <cellStyle name="Normal 5 2 10 2 2 2 2 2" xfId="37919" xr:uid="{00000000-0005-0000-0000-00007F900000}"/>
    <cellStyle name="Normal 5 2 10 2 2 2 3" xfId="37920" xr:uid="{00000000-0005-0000-0000-000080900000}"/>
    <cellStyle name="Normal 5 2 10 2 2 3" xfId="37921" xr:uid="{00000000-0005-0000-0000-000081900000}"/>
    <cellStyle name="Normal 5 2 10 2 2 3 2" xfId="37922" xr:uid="{00000000-0005-0000-0000-000082900000}"/>
    <cellStyle name="Normal 5 2 10 2 2 4" xfId="37923" xr:uid="{00000000-0005-0000-0000-000083900000}"/>
    <cellStyle name="Normal 5 2 10 2 3" xfId="37924" xr:uid="{00000000-0005-0000-0000-000084900000}"/>
    <cellStyle name="Normal 5 2 10 2 3 2" xfId="37925" xr:uid="{00000000-0005-0000-0000-000085900000}"/>
    <cellStyle name="Normal 5 2 10 2 3 2 2" xfId="37926" xr:uid="{00000000-0005-0000-0000-000086900000}"/>
    <cellStyle name="Normal 5 2 10 2 3 3" xfId="37927" xr:uid="{00000000-0005-0000-0000-000087900000}"/>
    <cellStyle name="Normal 5 2 10 2 4" xfId="37928" xr:uid="{00000000-0005-0000-0000-000088900000}"/>
    <cellStyle name="Normal 5 2 10 2 4 2" xfId="37929" xr:uid="{00000000-0005-0000-0000-000089900000}"/>
    <cellStyle name="Normal 5 2 10 2 5" xfId="37930" xr:uid="{00000000-0005-0000-0000-00008A900000}"/>
    <cellStyle name="Normal 5 2 10 3" xfId="37931" xr:uid="{00000000-0005-0000-0000-00008B900000}"/>
    <cellStyle name="Normal 5 2 10 3 2" xfId="37932" xr:uid="{00000000-0005-0000-0000-00008C900000}"/>
    <cellStyle name="Normal 5 2 10 3 2 2" xfId="37933" xr:uid="{00000000-0005-0000-0000-00008D900000}"/>
    <cellStyle name="Normal 5 2 10 3 2 2 2" xfId="37934" xr:uid="{00000000-0005-0000-0000-00008E900000}"/>
    <cellStyle name="Normal 5 2 10 3 2 3" xfId="37935" xr:uid="{00000000-0005-0000-0000-00008F900000}"/>
    <cellStyle name="Normal 5 2 10 3 3" xfId="37936" xr:uid="{00000000-0005-0000-0000-000090900000}"/>
    <cellStyle name="Normal 5 2 10 3 3 2" xfId="37937" xr:uid="{00000000-0005-0000-0000-000091900000}"/>
    <cellStyle name="Normal 5 2 10 3 4" xfId="37938" xr:uid="{00000000-0005-0000-0000-000092900000}"/>
    <cellStyle name="Normal 5 2 10 4" xfId="37939" xr:uid="{00000000-0005-0000-0000-000093900000}"/>
    <cellStyle name="Normal 5 2 10 4 2" xfId="37940" xr:uid="{00000000-0005-0000-0000-000094900000}"/>
    <cellStyle name="Normal 5 2 10 4 2 2" xfId="37941" xr:uid="{00000000-0005-0000-0000-000095900000}"/>
    <cellStyle name="Normal 5 2 10 4 2 2 2" xfId="37942" xr:uid="{00000000-0005-0000-0000-000096900000}"/>
    <cellStyle name="Normal 5 2 10 4 2 3" xfId="37943" xr:uid="{00000000-0005-0000-0000-000097900000}"/>
    <cellStyle name="Normal 5 2 10 4 3" xfId="37944" xr:uid="{00000000-0005-0000-0000-000098900000}"/>
    <cellStyle name="Normal 5 2 10 4 3 2" xfId="37945" xr:uid="{00000000-0005-0000-0000-000099900000}"/>
    <cellStyle name="Normal 5 2 10 4 4" xfId="37946" xr:uid="{00000000-0005-0000-0000-00009A900000}"/>
    <cellStyle name="Normal 5 2 10 5" xfId="37947" xr:uid="{00000000-0005-0000-0000-00009B900000}"/>
    <cellStyle name="Normal 5 2 10 5 2" xfId="37948" xr:uid="{00000000-0005-0000-0000-00009C900000}"/>
    <cellStyle name="Normal 5 2 10 5 2 2" xfId="37949" xr:uid="{00000000-0005-0000-0000-00009D900000}"/>
    <cellStyle name="Normal 5 2 10 5 3" xfId="37950" xr:uid="{00000000-0005-0000-0000-00009E900000}"/>
    <cellStyle name="Normal 5 2 10 6" xfId="37951" xr:uid="{00000000-0005-0000-0000-00009F900000}"/>
    <cellStyle name="Normal 5 2 10 6 2" xfId="37952" xr:uid="{00000000-0005-0000-0000-0000A0900000}"/>
    <cellStyle name="Normal 5 2 10 7" xfId="37953" xr:uid="{00000000-0005-0000-0000-0000A1900000}"/>
    <cellStyle name="Normal 5 2 10 7 2" xfId="37954" xr:uid="{00000000-0005-0000-0000-0000A2900000}"/>
    <cellStyle name="Normal 5 2 10 8" xfId="37955" xr:uid="{00000000-0005-0000-0000-0000A3900000}"/>
    <cellStyle name="Normal 5 2 11" xfId="37956" xr:uid="{00000000-0005-0000-0000-0000A4900000}"/>
    <cellStyle name="Normal 5 2 11 2" xfId="37957" xr:uid="{00000000-0005-0000-0000-0000A5900000}"/>
    <cellStyle name="Normal 5 2 11 2 2" xfId="37958" xr:uid="{00000000-0005-0000-0000-0000A6900000}"/>
    <cellStyle name="Normal 5 2 11 2 2 2" xfId="37959" xr:uid="{00000000-0005-0000-0000-0000A7900000}"/>
    <cellStyle name="Normal 5 2 11 2 2 2 2" xfId="37960" xr:uid="{00000000-0005-0000-0000-0000A8900000}"/>
    <cellStyle name="Normal 5 2 11 2 2 2 2 2" xfId="37961" xr:uid="{00000000-0005-0000-0000-0000A9900000}"/>
    <cellStyle name="Normal 5 2 11 2 2 2 3" xfId="37962" xr:uid="{00000000-0005-0000-0000-0000AA900000}"/>
    <cellStyle name="Normal 5 2 11 2 2 3" xfId="37963" xr:uid="{00000000-0005-0000-0000-0000AB900000}"/>
    <cellStyle name="Normal 5 2 11 2 2 3 2" xfId="37964" xr:uid="{00000000-0005-0000-0000-0000AC900000}"/>
    <cellStyle name="Normal 5 2 11 2 2 4" xfId="37965" xr:uid="{00000000-0005-0000-0000-0000AD900000}"/>
    <cellStyle name="Normal 5 2 11 2 3" xfId="37966" xr:uid="{00000000-0005-0000-0000-0000AE900000}"/>
    <cellStyle name="Normal 5 2 11 2 3 2" xfId="37967" xr:uid="{00000000-0005-0000-0000-0000AF900000}"/>
    <cellStyle name="Normal 5 2 11 2 3 2 2" xfId="37968" xr:uid="{00000000-0005-0000-0000-0000B0900000}"/>
    <cellStyle name="Normal 5 2 11 2 3 3" xfId="37969" xr:uid="{00000000-0005-0000-0000-0000B1900000}"/>
    <cellStyle name="Normal 5 2 11 2 4" xfId="37970" xr:uid="{00000000-0005-0000-0000-0000B2900000}"/>
    <cellStyle name="Normal 5 2 11 2 4 2" xfId="37971" xr:uid="{00000000-0005-0000-0000-0000B3900000}"/>
    <cellStyle name="Normal 5 2 11 2 5" xfId="37972" xr:uid="{00000000-0005-0000-0000-0000B4900000}"/>
    <cellStyle name="Normal 5 2 11 3" xfId="37973" xr:uid="{00000000-0005-0000-0000-0000B5900000}"/>
    <cellStyle name="Normal 5 2 11 3 2" xfId="37974" xr:uid="{00000000-0005-0000-0000-0000B6900000}"/>
    <cellStyle name="Normal 5 2 11 3 2 2" xfId="37975" xr:uid="{00000000-0005-0000-0000-0000B7900000}"/>
    <cellStyle name="Normal 5 2 11 3 2 2 2" xfId="37976" xr:uid="{00000000-0005-0000-0000-0000B8900000}"/>
    <cellStyle name="Normal 5 2 11 3 2 3" xfId="37977" xr:uid="{00000000-0005-0000-0000-0000B9900000}"/>
    <cellStyle name="Normal 5 2 11 3 3" xfId="37978" xr:uid="{00000000-0005-0000-0000-0000BA900000}"/>
    <cellStyle name="Normal 5 2 11 3 3 2" xfId="37979" xr:uid="{00000000-0005-0000-0000-0000BB900000}"/>
    <cellStyle name="Normal 5 2 11 3 4" xfId="37980" xr:uid="{00000000-0005-0000-0000-0000BC900000}"/>
    <cellStyle name="Normal 5 2 11 4" xfId="37981" xr:uid="{00000000-0005-0000-0000-0000BD900000}"/>
    <cellStyle name="Normal 5 2 11 4 2" xfId="37982" xr:uid="{00000000-0005-0000-0000-0000BE900000}"/>
    <cellStyle name="Normal 5 2 11 4 2 2" xfId="37983" xr:uid="{00000000-0005-0000-0000-0000BF900000}"/>
    <cellStyle name="Normal 5 2 11 4 3" xfId="37984" xr:uid="{00000000-0005-0000-0000-0000C0900000}"/>
    <cellStyle name="Normal 5 2 11 5" xfId="37985" xr:uid="{00000000-0005-0000-0000-0000C1900000}"/>
    <cellStyle name="Normal 5 2 11 5 2" xfId="37986" xr:uid="{00000000-0005-0000-0000-0000C2900000}"/>
    <cellStyle name="Normal 5 2 11 6" xfId="37987" xr:uid="{00000000-0005-0000-0000-0000C3900000}"/>
    <cellStyle name="Normal 5 2 12" xfId="37988" xr:uid="{00000000-0005-0000-0000-0000C4900000}"/>
    <cellStyle name="Normal 5 2 12 2" xfId="37989" xr:uid="{00000000-0005-0000-0000-0000C5900000}"/>
    <cellStyle name="Normal 5 2 12 2 2" xfId="37990" xr:uid="{00000000-0005-0000-0000-0000C6900000}"/>
    <cellStyle name="Normal 5 2 12 2 2 2" xfId="37991" xr:uid="{00000000-0005-0000-0000-0000C7900000}"/>
    <cellStyle name="Normal 5 2 12 2 2 2 2" xfId="37992" xr:uid="{00000000-0005-0000-0000-0000C8900000}"/>
    <cellStyle name="Normal 5 2 12 2 2 2 2 2" xfId="37993" xr:uid="{00000000-0005-0000-0000-0000C9900000}"/>
    <cellStyle name="Normal 5 2 12 2 2 2 3" xfId="37994" xr:uid="{00000000-0005-0000-0000-0000CA900000}"/>
    <cellStyle name="Normal 5 2 12 2 2 3" xfId="37995" xr:uid="{00000000-0005-0000-0000-0000CB900000}"/>
    <cellStyle name="Normal 5 2 12 2 2 3 2" xfId="37996" xr:uid="{00000000-0005-0000-0000-0000CC900000}"/>
    <cellStyle name="Normal 5 2 12 2 2 4" xfId="37997" xr:uid="{00000000-0005-0000-0000-0000CD900000}"/>
    <cellStyle name="Normal 5 2 12 2 3" xfId="37998" xr:uid="{00000000-0005-0000-0000-0000CE900000}"/>
    <cellStyle name="Normal 5 2 12 2 3 2" xfId="37999" xr:uid="{00000000-0005-0000-0000-0000CF900000}"/>
    <cellStyle name="Normal 5 2 12 2 3 2 2" xfId="38000" xr:uid="{00000000-0005-0000-0000-0000D0900000}"/>
    <cellStyle name="Normal 5 2 12 2 3 3" xfId="38001" xr:uid="{00000000-0005-0000-0000-0000D1900000}"/>
    <cellStyle name="Normal 5 2 12 2 4" xfId="38002" xr:uid="{00000000-0005-0000-0000-0000D2900000}"/>
    <cellStyle name="Normal 5 2 12 2 4 2" xfId="38003" xr:uid="{00000000-0005-0000-0000-0000D3900000}"/>
    <cellStyle name="Normal 5 2 12 2 5" xfId="38004" xr:uid="{00000000-0005-0000-0000-0000D4900000}"/>
    <cellStyle name="Normal 5 2 12 3" xfId="38005" xr:uid="{00000000-0005-0000-0000-0000D5900000}"/>
    <cellStyle name="Normal 5 2 12 3 2" xfId="38006" xr:uid="{00000000-0005-0000-0000-0000D6900000}"/>
    <cellStyle name="Normal 5 2 12 3 2 2" xfId="38007" xr:uid="{00000000-0005-0000-0000-0000D7900000}"/>
    <cellStyle name="Normal 5 2 12 3 2 2 2" xfId="38008" xr:uid="{00000000-0005-0000-0000-0000D8900000}"/>
    <cellStyle name="Normal 5 2 12 3 2 3" xfId="38009" xr:uid="{00000000-0005-0000-0000-0000D9900000}"/>
    <cellStyle name="Normal 5 2 12 3 3" xfId="38010" xr:uid="{00000000-0005-0000-0000-0000DA900000}"/>
    <cellStyle name="Normal 5 2 12 3 3 2" xfId="38011" xr:uid="{00000000-0005-0000-0000-0000DB900000}"/>
    <cellStyle name="Normal 5 2 12 3 4" xfId="38012" xr:uid="{00000000-0005-0000-0000-0000DC900000}"/>
    <cellStyle name="Normal 5 2 12 4" xfId="38013" xr:uid="{00000000-0005-0000-0000-0000DD900000}"/>
    <cellStyle name="Normal 5 2 12 4 2" xfId="38014" xr:uid="{00000000-0005-0000-0000-0000DE900000}"/>
    <cellStyle name="Normal 5 2 12 4 2 2" xfId="38015" xr:uid="{00000000-0005-0000-0000-0000DF900000}"/>
    <cellStyle name="Normal 5 2 12 4 3" xfId="38016" xr:uid="{00000000-0005-0000-0000-0000E0900000}"/>
    <cellStyle name="Normal 5 2 12 5" xfId="38017" xr:uid="{00000000-0005-0000-0000-0000E1900000}"/>
    <cellStyle name="Normal 5 2 12 5 2" xfId="38018" xr:uid="{00000000-0005-0000-0000-0000E2900000}"/>
    <cellStyle name="Normal 5 2 12 6" xfId="38019" xr:uid="{00000000-0005-0000-0000-0000E3900000}"/>
    <cellStyle name="Normal 5 2 13" xfId="38020" xr:uid="{00000000-0005-0000-0000-0000E4900000}"/>
    <cellStyle name="Normal 5 2 13 2" xfId="38021" xr:uid="{00000000-0005-0000-0000-0000E5900000}"/>
    <cellStyle name="Normal 5 2 13 2 2" xfId="38022" xr:uid="{00000000-0005-0000-0000-0000E6900000}"/>
    <cellStyle name="Normal 5 2 13 2 2 2" xfId="38023" xr:uid="{00000000-0005-0000-0000-0000E7900000}"/>
    <cellStyle name="Normal 5 2 13 2 2 2 2" xfId="38024" xr:uid="{00000000-0005-0000-0000-0000E8900000}"/>
    <cellStyle name="Normal 5 2 13 2 2 3" xfId="38025" xr:uid="{00000000-0005-0000-0000-0000E9900000}"/>
    <cellStyle name="Normal 5 2 13 2 3" xfId="38026" xr:uid="{00000000-0005-0000-0000-0000EA900000}"/>
    <cellStyle name="Normal 5 2 13 2 3 2" xfId="38027" xr:uid="{00000000-0005-0000-0000-0000EB900000}"/>
    <cellStyle name="Normal 5 2 13 2 4" xfId="38028" xr:uid="{00000000-0005-0000-0000-0000EC900000}"/>
    <cellStyle name="Normal 5 2 13 3" xfId="38029" xr:uid="{00000000-0005-0000-0000-0000ED900000}"/>
    <cellStyle name="Normal 5 2 13 3 2" xfId="38030" xr:uid="{00000000-0005-0000-0000-0000EE900000}"/>
    <cellStyle name="Normal 5 2 13 3 2 2" xfId="38031" xr:uid="{00000000-0005-0000-0000-0000EF900000}"/>
    <cellStyle name="Normal 5 2 13 3 3" xfId="38032" xr:uid="{00000000-0005-0000-0000-0000F0900000}"/>
    <cellStyle name="Normal 5 2 13 4" xfId="38033" xr:uid="{00000000-0005-0000-0000-0000F1900000}"/>
    <cellStyle name="Normal 5 2 13 4 2" xfId="38034" xr:uid="{00000000-0005-0000-0000-0000F2900000}"/>
    <cellStyle name="Normal 5 2 13 5" xfId="38035" xr:uid="{00000000-0005-0000-0000-0000F3900000}"/>
    <cellStyle name="Normal 5 2 14" xfId="38036" xr:uid="{00000000-0005-0000-0000-0000F4900000}"/>
    <cellStyle name="Normal 5 2 14 2" xfId="38037" xr:uid="{00000000-0005-0000-0000-0000F5900000}"/>
    <cellStyle name="Normal 5 2 14 2 2" xfId="38038" xr:uid="{00000000-0005-0000-0000-0000F6900000}"/>
    <cellStyle name="Normal 5 2 14 2 2 2" xfId="38039" xr:uid="{00000000-0005-0000-0000-0000F7900000}"/>
    <cellStyle name="Normal 5 2 14 2 3" xfId="38040" xr:uid="{00000000-0005-0000-0000-0000F8900000}"/>
    <cellStyle name="Normal 5 2 14 3" xfId="38041" xr:uid="{00000000-0005-0000-0000-0000F9900000}"/>
    <cellStyle name="Normal 5 2 14 3 2" xfId="38042" xr:uid="{00000000-0005-0000-0000-0000FA900000}"/>
    <cellStyle name="Normal 5 2 14 4" xfId="38043" xr:uid="{00000000-0005-0000-0000-0000FB900000}"/>
    <cellStyle name="Normal 5 2 15" xfId="38044" xr:uid="{00000000-0005-0000-0000-0000FC900000}"/>
    <cellStyle name="Normal 5 2 15 2" xfId="38045" xr:uid="{00000000-0005-0000-0000-0000FD900000}"/>
    <cellStyle name="Normal 5 2 15 2 2" xfId="38046" xr:uid="{00000000-0005-0000-0000-0000FE900000}"/>
    <cellStyle name="Normal 5 2 15 2 2 2" xfId="38047" xr:uid="{00000000-0005-0000-0000-0000FF900000}"/>
    <cellStyle name="Normal 5 2 15 2 3" xfId="38048" xr:uid="{00000000-0005-0000-0000-000000910000}"/>
    <cellStyle name="Normal 5 2 15 3" xfId="38049" xr:uid="{00000000-0005-0000-0000-000001910000}"/>
    <cellStyle name="Normal 5 2 15 3 2" xfId="38050" xr:uid="{00000000-0005-0000-0000-000002910000}"/>
    <cellStyle name="Normal 5 2 15 4" xfId="38051" xr:uid="{00000000-0005-0000-0000-000003910000}"/>
    <cellStyle name="Normal 5 2 16" xfId="38052" xr:uid="{00000000-0005-0000-0000-000004910000}"/>
    <cellStyle name="Normal 5 2 16 2" xfId="38053" xr:uid="{00000000-0005-0000-0000-000005910000}"/>
    <cellStyle name="Normal 5 2 16 2 2" xfId="38054" xr:uid="{00000000-0005-0000-0000-000006910000}"/>
    <cellStyle name="Normal 5 2 16 2 2 2" xfId="38055" xr:uid="{00000000-0005-0000-0000-000007910000}"/>
    <cellStyle name="Normal 5 2 16 2 3" xfId="38056" xr:uid="{00000000-0005-0000-0000-000008910000}"/>
    <cellStyle name="Normal 5 2 16 3" xfId="38057" xr:uid="{00000000-0005-0000-0000-000009910000}"/>
    <cellStyle name="Normal 5 2 16 3 2" xfId="38058" xr:uid="{00000000-0005-0000-0000-00000A910000}"/>
    <cellStyle name="Normal 5 2 16 4" xfId="38059" xr:uid="{00000000-0005-0000-0000-00000B910000}"/>
    <cellStyle name="Normal 5 2 17" xfId="38060" xr:uid="{00000000-0005-0000-0000-00000C910000}"/>
    <cellStyle name="Normal 5 2 17 2" xfId="38061" xr:uid="{00000000-0005-0000-0000-00000D910000}"/>
    <cellStyle name="Normal 5 2 17 2 2" xfId="38062" xr:uid="{00000000-0005-0000-0000-00000E910000}"/>
    <cellStyle name="Normal 5 2 17 3" xfId="38063" xr:uid="{00000000-0005-0000-0000-00000F910000}"/>
    <cellStyle name="Normal 5 2 18" xfId="38064" xr:uid="{00000000-0005-0000-0000-000010910000}"/>
    <cellStyle name="Normal 5 2 18 2" xfId="38065" xr:uid="{00000000-0005-0000-0000-000011910000}"/>
    <cellStyle name="Normal 5 2 19" xfId="38066" xr:uid="{00000000-0005-0000-0000-000012910000}"/>
    <cellStyle name="Normal 5 2 19 2" xfId="38067" xr:uid="{00000000-0005-0000-0000-000013910000}"/>
    <cellStyle name="Normal 5 2 2" xfId="1347" xr:uid="{00000000-0005-0000-0000-000014910000}"/>
    <cellStyle name="Normal 5 2 2 10" xfId="38068" xr:uid="{00000000-0005-0000-0000-000015910000}"/>
    <cellStyle name="Normal 5 2 2 10 2" xfId="38069" xr:uid="{00000000-0005-0000-0000-000016910000}"/>
    <cellStyle name="Normal 5 2 2 10 2 2" xfId="38070" xr:uid="{00000000-0005-0000-0000-000017910000}"/>
    <cellStyle name="Normal 5 2 2 10 2 2 2" xfId="38071" xr:uid="{00000000-0005-0000-0000-000018910000}"/>
    <cellStyle name="Normal 5 2 2 10 2 2 2 2" xfId="38072" xr:uid="{00000000-0005-0000-0000-000019910000}"/>
    <cellStyle name="Normal 5 2 2 10 2 2 2 2 2" xfId="38073" xr:uid="{00000000-0005-0000-0000-00001A910000}"/>
    <cellStyle name="Normal 5 2 2 10 2 2 2 3" xfId="38074" xr:uid="{00000000-0005-0000-0000-00001B910000}"/>
    <cellStyle name="Normal 5 2 2 10 2 2 3" xfId="38075" xr:uid="{00000000-0005-0000-0000-00001C910000}"/>
    <cellStyle name="Normal 5 2 2 10 2 2 3 2" xfId="38076" xr:uid="{00000000-0005-0000-0000-00001D910000}"/>
    <cellStyle name="Normal 5 2 2 10 2 2 4" xfId="38077" xr:uid="{00000000-0005-0000-0000-00001E910000}"/>
    <cellStyle name="Normal 5 2 2 10 2 3" xfId="38078" xr:uid="{00000000-0005-0000-0000-00001F910000}"/>
    <cellStyle name="Normal 5 2 2 10 2 3 2" xfId="38079" xr:uid="{00000000-0005-0000-0000-000020910000}"/>
    <cellStyle name="Normal 5 2 2 10 2 3 2 2" xfId="38080" xr:uid="{00000000-0005-0000-0000-000021910000}"/>
    <cellStyle name="Normal 5 2 2 10 2 3 3" xfId="38081" xr:uid="{00000000-0005-0000-0000-000022910000}"/>
    <cellStyle name="Normal 5 2 2 10 2 4" xfId="38082" xr:uid="{00000000-0005-0000-0000-000023910000}"/>
    <cellStyle name="Normal 5 2 2 10 2 4 2" xfId="38083" xr:uid="{00000000-0005-0000-0000-000024910000}"/>
    <cellStyle name="Normal 5 2 2 10 2 5" xfId="38084" xr:uid="{00000000-0005-0000-0000-000025910000}"/>
    <cellStyle name="Normal 5 2 2 10 3" xfId="38085" xr:uid="{00000000-0005-0000-0000-000026910000}"/>
    <cellStyle name="Normal 5 2 2 10 3 2" xfId="38086" xr:uid="{00000000-0005-0000-0000-000027910000}"/>
    <cellStyle name="Normal 5 2 2 10 3 2 2" xfId="38087" xr:uid="{00000000-0005-0000-0000-000028910000}"/>
    <cellStyle name="Normal 5 2 2 10 3 2 2 2" xfId="38088" xr:uid="{00000000-0005-0000-0000-000029910000}"/>
    <cellStyle name="Normal 5 2 2 10 3 2 3" xfId="38089" xr:uid="{00000000-0005-0000-0000-00002A910000}"/>
    <cellStyle name="Normal 5 2 2 10 3 3" xfId="38090" xr:uid="{00000000-0005-0000-0000-00002B910000}"/>
    <cellStyle name="Normal 5 2 2 10 3 3 2" xfId="38091" xr:uid="{00000000-0005-0000-0000-00002C910000}"/>
    <cellStyle name="Normal 5 2 2 10 3 4" xfId="38092" xr:uid="{00000000-0005-0000-0000-00002D910000}"/>
    <cellStyle name="Normal 5 2 2 10 4" xfId="38093" xr:uid="{00000000-0005-0000-0000-00002E910000}"/>
    <cellStyle name="Normal 5 2 2 10 4 2" xfId="38094" xr:uid="{00000000-0005-0000-0000-00002F910000}"/>
    <cellStyle name="Normal 5 2 2 10 4 2 2" xfId="38095" xr:uid="{00000000-0005-0000-0000-000030910000}"/>
    <cellStyle name="Normal 5 2 2 10 4 3" xfId="38096" xr:uid="{00000000-0005-0000-0000-000031910000}"/>
    <cellStyle name="Normal 5 2 2 10 5" xfId="38097" xr:uid="{00000000-0005-0000-0000-000032910000}"/>
    <cellStyle name="Normal 5 2 2 10 5 2" xfId="38098" xr:uid="{00000000-0005-0000-0000-000033910000}"/>
    <cellStyle name="Normal 5 2 2 10 6" xfId="38099" xr:uid="{00000000-0005-0000-0000-000034910000}"/>
    <cellStyle name="Normal 5 2 2 11" xfId="38100" xr:uid="{00000000-0005-0000-0000-000035910000}"/>
    <cellStyle name="Normal 5 2 2 11 2" xfId="38101" xr:uid="{00000000-0005-0000-0000-000036910000}"/>
    <cellStyle name="Normal 5 2 2 11 2 2" xfId="38102" xr:uid="{00000000-0005-0000-0000-000037910000}"/>
    <cellStyle name="Normal 5 2 2 11 2 2 2" xfId="38103" xr:uid="{00000000-0005-0000-0000-000038910000}"/>
    <cellStyle name="Normal 5 2 2 11 2 2 2 2" xfId="38104" xr:uid="{00000000-0005-0000-0000-000039910000}"/>
    <cellStyle name="Normal 5 2 2 11 2 2 2 2 2" xfId="38105" xr:uid="{00000000-0005-0000-0000-00003A910000}"/>
    <cellStyle name="Normal 5 2 2 11 2 2 2 3" xfId="38106" xr:uid="{00000000-0005-0000-0000-00003B910000}"/>
    <cellStyle name="Normal 5 2 2 11 2 2 3" xfId="38107" xr:uid="{00000000-0005-0000-0000-00003C910000}"/>
    <cellStyle name="Normal 5 2 2 11 2 2 3 2" xfId="38108" xr:uid="{00000000-0005-0000-0000-00003D910000}"/>
    <cellStyle name="Normal 5 2 2 11 2 2 4" xfId="38109" xr:uid="{00000000-0005-0000-0000-00003E910000}"/>
    <cellStyle name="Normal 5 2 2 11 2 3" xfId="38110" xr:uid="{00000000-0005-0000-0000-00003F910000}"/>
    <cellStyle name="Normal 5 2 2 11 2 3 2" xfId="38111" xr:uid="{00000000-0005-0000-0000-000040910000}"/>
    <cellStyle name="Normal 5 2 2 11 2 3 2 2" xfId="38112" xr:uid="{00000000-0005-0000-0000-000041910000}"/>
    <cellStyle name="Normal 5 2 2 11 2 3 3" xfId="38113" xr:uid="{00000000-0005-0000-0000-000042910000}"/>
    <cellStyle name="Normal 5 2 2 11 2 4" xfId="38114" xr:uid="{00000000-0005-0000-0000-000043910000}"/>
    <cellStyle name="Normal 5 2 2 11 2 4 2" xfId="38115" xr:uid="{00000000-0005-0000-0000-000044910000}"/>
    <cellStyle name="Normal 5 2 2 11 2 5" xfId="38116" xr:uid="{00000000-0005-0000-0000-000045910000}"/>
    <cellStyle name="Normal 5 2 2 11 3" xfId="38117" xr:uid="{00000000-0005-0000-0000-000046910000}"/>
    <cellStyle name="Normal 5 2 2 11 3 2" xfId="38118" xr:uid="{00000000-0005-0000-0000-000047910000}"/>
    <cellStyle name="Normal 5 2 2 11 3 2 2" xfId="38119" xr:uid="{00000000-0005-0000-0000-000048910000}"/>
    <cellStyle name="Normal 5 2 2 11 3 2 2 2" xfId="38120" xr:uid="{00000000-0005-0000-0000-000049910000}"/>
    <cellStyle name="Normal 5 2 2 11 3 2 3" xfId="38121" xr:uid="{00000000-0005-0000-0000-00004A910000}"/>
    <cellStyle name="Normal 5 2 2 11 3 3" xfId="38122" xr:uid="{00000000-0005-0000-0000-00004B910000}"/>
    <cellStyle name="Normal 5 2 2 11 3 3 2" xfId="38123" xr:uid="{00000000-0005-0000-0000-00004C910000}"/>
    <cellStyle name="Normal 5 2 2 11 3 4" xfId="38124" xr:uid="{00000000-0005-0000-0000-00004D910000}"/>
    <cellStyle name="Normal 5 2 2 11 4" xfId="38125" xr:uid="{00000000-0005-0000-0000-00004E910000}"/>
    <cellStyle name="Normal 5 2 2 11 4 2" xfId="38126" xr:uid="{00000000-0005-0000-0000-00004F910000}"/>
    <cellStyle name="Normal 5 2 2 11 4 2 2" xfId="38127" xr:uid="{00000000-0005-0000-0000-000050910000}"/>
    <cellStyle name="Normal 5 2 2 11 4 3" xfId="38128" xr:uid="{00000000-0005-0000-0000-000051910000}"/>
    <cellStyle name="Normal 5 2 2 11 5" xfId="38129" xr:uid="{00000000-0005-0000-0000-000052910000}"/>
    <cellStyle name="Normal 5 2 2 11 5 2" xfId="38130" xr:uid="{00000000-0005-0000-0000-000053910000}"/>
    <cellStyle name="Normal 5 2 2 11 6" xfId="38131" xr:uid="{00000000-0005-0000-0000-000054910000}"/>
    <cellStyle name="Normal 5 2 2 12" xfId="38132" xr:uid="{00000000-0005-0000-0000-000055910000}"/>
    <cellStyle name="Normal 5 2 2 12 2" xfId="38133" xr:uid="{00000000-0005-0000-0000-000056910000}"/>
    <cellStyle name="Normal 5 2 2 12 2 2" xfId="38134" xr:uid="{00000000-0005-0000-0000-000057910000}"/>
    <cellStyle name="Normal 5 2 2 12 2 2 2" xfId="38135" xr:uid="{00000000-0005-0000-0000-000058910000}"/>
    <cellStyle name="Normal 5 2 2 12 2 2 2 2" xfId="38136" xr:uid="{00000000-0005-0000-0000-000059910000}"/>
    <cellStyle name="Normal 5 2 2 12 2 2 3" xfId="38137" xr:uid="{00000000-0005-0000-0000-00005A910000}"/>
    <cellStyle name="Normal 5 2 2 12 2 3" xfId="38138" xr:uid="{00000000-0005-0000-0000-00005B910000}"/>
    <cellStyle name="Normal 5 2 2 12 2 3 2" xfId="38139" xr:uid="{00000000-0005-0000-0000-00005C910000}"/>
    <cellStyle name="Normal 5 2 2 12 2 4" xfId="38140" xr:uid="{00000000-0005-0000-0000-00005D910000}"/>
    <cellStyle name="Normal 5 2 2 12 3" xfId="38141" xr:uid="{00000000-0005-0000-0000-00005E910000}"/>
    <cellStyle name="Normal 5 2 2 12 3 2" xfId="38142" xr:uid="{00000000-0005-0000-0000-00005F910000}"/>
    <cellStyle name="Normal 5 2 2 12 3 2 2" xfId="38143" xr:uid="{00000000-0005-0000-0000-000060910000}"/>
    <cellStyle name="Normal 5 2 2 12 3 3" xfId="38144" xr:uid="{00000000-0005-0000-0000-000061910000}"/>
    <cellStyle name="Normal 5 2 2 12 4" xfId="38145" xr:uid="{00000000-0005-0000-0000-000062910000}"/>
    <cellStyle name="Normal 5 2 2 12 4 2" xfId="38146" xr:uid="{00000000-0005-0000-0000-000063910000}"/>
    <cellStyle name="Normal 5 2 2 12 5" xfId="38147" xr:uid="{00000000-0005-0000-0000-000064910000}"/>
    <cellStyle name="Normal 5 2 2 13" xfId="38148" xr:uid="{00000000-0005-0000-0000-000065910000}"/>
    <cellStyle name="Normal 5 2 2 13 2" xfId="38149" xr:uid="{00000000-0005-0000-0000-000066910000}"/>
    <cellStyle name="Normal 5 2 2 13 2 2" xfId="38150" xr:uid="{00000000-0005-0000-0000-000067910000}"/>
    <cellStyle name="Normal 5 2 2 13 2 2 2" xfId="38151" xr:uid="{00000000-0005-0000-0000-000068910000}"/>
    <cellStyle name="Normal 5 2 2 13 2 3" xfId="38152" xr:uid="{00000000-0005-0000-0000-000069910000}"/>
    <cellStyle name="Normal 5 2 2 13 3" xfId="38153" xr:uid="{00000000-0005-0000-0000-00006A910000}"/>
    <cellStyle name="Normal 5 2 2 13 3 2" xfId="38154" xr:uid="{00000000-0005-0000-0000-00006B910000}"/>
    <cellStyle name="Normal 5 2 2 13 4" xfId="38155" xr:uid="{00000000-0005-0000-0000-00006C910000}"/>
    <cellStyle name="Normal 5 2 2 14" xfId="38156" xr:uid="{00000000-0005-0000-0000-00006D910000}"/>
    <cellStyle name="Normal 5 2 2 14 2" xfId="38157" xr:uid="{00000000-0005-0000-0000-00006E910000}"/>
    <cellStyle name="Normal 5 2 2 14 2 2" xfId="38158" xr:uid="{00000000-0005-0000-0000-00006F910000}"/>
    <cellStyle name="Normal 5 2 2 14 2 2 2" xfId="38159" xr:uid="{00000000-0005-0000-0000-000070910000}"/>
    <cellStyle name="Normal 5 2 2 14 2 3" xfId="38160" xr:uid="{00000000-0005-0000-0000-000071910000}"/>
    <cellStyle name="Normal 5 2 2 14 3" xfId="38161" xr:uid="{00000000-0005-0000-0000-000072910000}"/>
    <cellStyle name="Normal 5 2 2 14 3 2" xfId="38162" xr:uid="{00000000-0005-0000-0000-000073910000}"/>
    <cellStyle name="Normal 5 2 2 14 4" xfId="38163" xr:uid="{00000000-0005-0000-0000-000074910000}"/>
    <cellStyle name="Normal 5 2 2 15" xfId="38164" xr:uid="{00000000-0005-0000-0000-000075910000}"/>
    <cellStyle name="Normal 5 2 2 15 2" xfId="38165" xr:uid="{00000000-0005-0000-0000-000076910000}"/>
    <cellStyle name="Normal 5 2 2 15 2 2" xfId="38166" xr:uid="{00000000-0005-0000-0000-000077910000}"/>
    <cellStyle name="Normal 5 2 2 15 2 2 2" xfId="38167" xr:uid="{00000000-0005-0000-0000-000078910000}"/>
    <cellStyle name="Normal 5 2 2 15 2 3" xfId="38168" xr:uid="{00000000-0005-0000-0000-000079910000}"/>
    <cellStyle name="Normal 5 2 2 15 3" xfId="38169" xr:uid="{00000000-0005-0000-0000-00007A910000}"/>
    <cellStyle name="Normal 5 2 2 15 3 2" xfId="38170" xr:uid="{00000000-0005-0000-0000-00007B910000}"/>
    <cellStyle name="Normal 5 2 2 15 4" xfId="38171" xr:uid="{00000000-0005-0000-0000-00007C910000}"/>
    <cellStyle name="Normal 5 2 2 16" xfId="38172" xr:uid="{00000000-0005-0000-0000-00007D910000}"/>
    <cellStyle name="Normal 5 2 2 16 2" xfId="38173" xr:uid="{00000000-0005-0000-0000-00007E910000}"/>
    <cellStyle name="Normal 5 2 2 16 2 2" xfId="38174" xr:uid="{00000000-0005-0000-0000-00007F910000}"/>
    <cellStyle name="Normal 5 2 2 16 3" xfId="38175" xr:uid="{00000000-0005-0000-0000-000080910000}"/>
    <cellStyle name="Normal 5 2 2 17" xfId="38176" xr:uid="{00000000-0005-0000-0000-000081910000}"/>
    <cellStyle name="Normal 5 2 2 17 2" xfId="38177" xr:uid="{00000000-0005-0000-0000-000082910000}"/>
    <cellStyle name="Normal 5 2 2 18" xfId="38178" xr:uid="{00000000-0005-0000-0000-000083910000}"/>
    <cellStyle name="Normal 5 2 2 18 2" xfId="38179" xr:uid="{00000000-0005-0000-0000-000084910000}"/>
    <cellStyle name="Normal 5 2 2 19" xfId="38180" xr:uid="{00000000-0005-0000-0000-000085910000}"/>
    <cellStyle name="Normal 5 2 2 2" xfId="1348" xr:uid="{00000000-0005-0000-0000-000086910000}"/>
    <cellStyle name="Normal 5 2 2 2 10" xfId="38181" xr:uid="{00000000-0005-0000-0000-000087910000}"/>
    <cellStyle name="Normal 5 2 2 2 10 2" xfId="38182" xr:uid="{00000000-0005-0000-0000-000088910000}"/>
    <cellStyle name="Normal 5 2 2 2 10 2 2" xfId="38183" xr:uid="{00000000-0005-0000-0000-000089910000}"/>
    <cellStyle name="Normal 5 2 2 2 10 2 2 2" xfId="38184" xr:uid="{00000000-0005-0000-0000-00008A910000}"/>
    <cellStyle name="Normal 5 2 2 2 10 2 2 2 2" xfId="38185" xr:uid="{00000000-0005-0000-0000-00008B910000}"/>
    <cellStyle name="Normal 5 2 2 2 10 2 2 2 2 2" xfId="38186" xr:uid="{00000000-0005-0000-0000-00008C910000}"/>
    <cellStyle name="Normal 5 2 2 2 10 2 2 2 3" xfId="38187" xr:uid="{00000000-0005-0000-0000-00008D910000}"/>
    <cellStyle name="Normal 5 2 2 2 10 2 2 3" xfId="38188" xr:uid="{00000000-0005-0000-0000-00008E910000}"/>
    <cellStyle name="Normal 5 2 2 2 10 2 2 3 2" xfId="38189" xr:uid="{00000000-0005-0000-0000-00008F910000}"/>
    <cellStyle name="Normal 5 2 2 2 10 2 2 4" xfId="38190" xr:uid="{00000000-0005-0000-0000-000090910000}"/>
    <cellStyle name="Normal 5 2 2 2 10 2 3" xfId="38191" xr:uid="{00000000-0005-0000-0000-000091910000}"/>
    <cellStyle name="Normal 5 2 2 2 10 2 3 2" xfId="38192" xr:uid="{00000000-0005-0000-0000-000092910000}"/>
    <cellStyle name="Normal 5 2 2 2 10 2 3 2 2" xfId="38193" xr:uid="{00000000-0005-0000-0000-000093910000}"/>
    <cellStyle name="Normal 5 2 2 2 10 2 3 3" xfId="38194" xr:uid="{00000000-0005-0000-0000-000094910000}"/>
    <cellStyle name="Normal 5 2 2 2 10 2 4" xfId="38195" xr:uid="{00000000-0005-0000-0000-000095910000}"/>
    <cellStyle name="Normal 5 2 2 2 10 2 4 2" xfId="38196" xr:uid="{00000000-0005-0000-0000-000096910000}"/>
    <cellStyle name="Normal 5 2 2 2 10 2 5" xfId="38197" xr:uid="{00000000-0005-0000-0000-000097910000}"/>
    <cellStyle name="Normal 5 2 2 2 10 3" xfId="38198" xr:uid="{00000000-0005-0000-0000-000098910000}"/>
    <cellStyle name="Normal 5 2 2 2 10 3 2" xfId="38199" xr:uid="{00000000-0005-0000-0000-000099910000}"/>
    <cellStyle name="Normal 5 2 2 2 10 3 2 2" xfId="38200" xr:uid="{00000000-0005-0000-0000-00009A910000}"/>
    <cellStyle name="Normal 5 2 2 2 10 3 2 2 2" xfId="38201" xr:uid="{00000000-0005-0000-0000-00009B910000}"/>
    <cellStyle name="Normal 5 2 2 2 10 3 2 3" xfId="38202" xr:uid="{00000000-0005-0000-0000-00009C910000}"/>
    <cellStyle name="Normal 5 2 2 2 10 3 3" xfId="38203" xr:uid="{00000000-0005-0000-0000-00009D910000}"/>
    <cellStyle name="Normal 5 2 2 2 10 3 3 2" xfId="38204" xr:uid="{00000000-0005-0000-0000-00009E910000}"/>
    <cellStyle name="Normal 5 2 2 2 10 3 4" xfId="38205" xr:uid="{00000000-0005-0000-0000-00009F910000}"/>
    <cellStyle name="Normal 5 2 2 2 10 4" xfId="38206" xr:uid="{00000000-0005-0000-0000-0000A0910000}"/>
    <cellStyle name="Normal 5 2 2 2 10 4 2" xfId="38207" xr:uid="{00000000-0005-0000-0000-0000A1910000}"/>
    <cellStyle name="Normal 5 2 2 2 10 4 2 2" xfId="38208" xr:uid="{00000000-0005-0000-0000-0000A2910000}"/>
    <cellStyle name="Normal 5 2 2 2 10 4 3" xfId="38209" xr:uid="{00000000-0005-0000-0000-0000A3910000}"/>
    <cellStyle name="Normal 5 2 2 2 10 5" xfId="38210" xr:uid="{00000000-0005-0000-0000-0000A4910000}"/>
    <cellStyle name="Normal 5 2 2 2 10 5 2" xfId="38211" xr:uid="{00000000-0005-0000-0000-0000A5910000}"/>
    <cellStyle name="Normal 5 2 2 2 10 6" xfId="38212" xr:uid="{00000000-0005-0000-0000-0000A6910000}"/>
    <cellStyle name="Normal 5 2 2 2 11" xfId="38213" xr:uid="{00000000-0005-0000-0000-0000A7910000}"/>
    <cellStyle name="Normal 5 2 2 2 11 2" xfId="38214" xr:uid="{00000000-0005-0000-0000-0000A8910000}"/>
    <cellStyle name="Normal 5 2 2 2 11 2 2" xfId="38215" xr:uid="{00000000-0005-0000-0000-0000A9910000}"/>
    <cellStyle name="Normal 5 2 2 2 11 2 2 2" xfId="38216" xr:uid="{00000000-0005-0000-0000-0000AA910000}"/>
    <cellStyle name="Normal 5 2 2 2 11 2 2 2 2" xfId="38217" xr:uid="{00000000-0005-0000-0000-0000AB910000}"/>
    <cellStyle name="Normal 5 2 2 2 11 2 2 3" xfId="38218" xr:uid="{00000000-0005-0000-0000-0000AC910000}"/>
    <cellStyle name="Normal 5 2 2 2 11 2 3" xfId="38219" xr:uid="{00000000-0005-0000-0000-0000AD910000}"/>
    <cellStyle name="Normal 5 2 2 2 11 2 3 2" xfId="38220" xr:uid="{00000000-0005-0000-0000-0000AE910000}"/>
    <cellStyle name="Normal 5 2 2 2 11 2 4" xfId="38221" xr:uid="{00000000-0005-0000-0000-0000AF910000}"/>
    <cellStyle name="Normal 5 2 2 2 11 3" xfId="38222" xr:uid="{00000000-0005-0000-0000-0000B0910000}"/>
    <cellStyle name="Normal 5 2 2 2 11 3 2" xfId="38223" xr:uid="{00000000-0005-0000-0000-0000B1910000}"/>
    <cellStyle name="Normal 5 2 2 2 11 3 2 2" xfId="38224" xr:uid="{00000000-0005-0000-0000-0000B2910000}"/>
    <cellStyle name="Normal 5 2 2 2 11 3 3" xfId="38225" xr:uid="{00000000-0005-0000-0000-0000B3910000}"/>
    <cellStyle name="Normal 5 2 2 2 11 4" xfId="38226" xr:uid="{00000000-0005-0000-0000-0000B4910000}"/>
    <cellStyle name="Normal 5 2 2 2 11 4 2" xfId="38227" xr:uid="{00000000-0005-0000-0000-0000B5910000}"/>
    <cellStyle name="Normal 5 2 2 2 11 5" xfId="38228" xr:uid="{00000000-0005-0000-0000-0000B6910000}"/>
    <cellStyle name="Normal 5 2 2 2 12" xfId="38229" xr:uid="{00000000-0005-0000-0000-0000B7910000}"/>
    <cellStyle name="Normal 5 2 2 2 12 2" xfId="38230" xr:uid="{00000000-0005-0000-0000-0000B8910000}"/>
    <cellStyle name="Normal 5 2 2 2 12 2 2" xfId="38231" xr:uid="{00000000-0005-0000-0000-0000B9910000}"/>
    <cellStyle name="Normal 5 2 2 2 12 2 2 2" xfId="38232" xr:uid="{00000000-0005-0000-0000-0000BA910000}"/>
    <cellStyle name="Normal 5 2 2 2 12 2 3" xfId="38233" xr:uid="{00000000-0005-0000-0000-0000BB910000}"/>
    <cellStyle name="Normal 5 2 2 2 12 3" xfId="38234" xr:uid="{00000000-0005-0000-0000-0000BC910000}"/>
    <cellStyle name="Normal 5 2 2 2 12 3 2" xfId="38235" xr:uid="{00000000-0005-0000-0000-0000BD910000}"/>
    <cellStyle name="Normal 5 2 2 2 12 4" xfId="38236" xr:uid="{00000000-0005-0000-0000-0000BE910000}"/>
    <cellStyle name="Normal 5 2 2 2 13" xfId="38237" xr:uid="{00000000-0005-0000-0000-0000BF910000}"/>
    <cellStyle name="Normal 5 2 2 2 13 2" xfId="38238" xr:uid="{00000000-0005-0000-0000-0000C0910000}"/>
    <cellStyle name="Normal 5 2 2 2 13 2 2" xfId="38239" xr:uid="{00000000-0005-0000-0000-0000C1910000}"/>
    <cellStyle name="Normal 5 2 2 2 13 2 2 2" xfId="38240" xr:uid="{00000000-0005-0000-0000-0000C2910000}"/>
    <cellStyle name="Normal 5 2 2 2 13 2 3" xfId="38241" xr:uid="{00000000-0005-0000-0000-0000C3910000}"/>
    <cellStyle name="Normal 5 2 2 2 13 3" xfId="38242" xr:uid="{00000000-0005-0000-0000-0000C4910000}"/>
    <cellStyle name="Normal 5 2 2 2 13 3 2" xfId="38243" xr:uid="{00000000-0005-0000-0000-0000C5910000}"/>
    <cellStyle name="Normal 5 2 2 2 13 4" xfId="38244" xr:uid="{00000000-0005-0000-0000-0000C6910000}"/>
    <cellStyle name="Normal 5 2 2 2 14" xfId="38245" xr:uid="{00000000-0005-0000-0000-0000C7910000}"/>
    <cellStyle name="Normal 5 2 2 2 14 2" xfId="38246" xr:uid="{00000000-0005-0000-0000-0000C8910000}"/>
    <cellStyle name="Normal 5 2 2 2 14 2 2" xfId="38247" xr:uid="{00000000-0005-0000-0000-0000C9910000}"/>
    <cellStyle name="Normal 5 2 2 2 14 2 2 2" xfId="38248" xr:uid="{00000000-0005-0000-0000-0000CA910000}"/>
    <cellStyle name="Normal 5 2 2 2 14 2 3" xfId="38249" xr:uid="{00000000-0005-0000-0000-0000CB910000}"/>
    <cellStyle name="Normal 5 2 2 2 14 3" xfId="38250" xr:uid="{00000000-0005-0000-0000-0000CC910000}"/>
    <cellStyle name="Normal 5 2 2 2 14 3 2" xfId="38251" xr:uid="{00000000-0005-0000-0000-0000CD910000}"/>
    <cellStyle name="Normal 5 2 2 2 14 4" xfId="38252" xr:uid="{00000000-0005-0000-0000-0000CE910000}"/>
    <cellStyle name="Normal 5 2 2 2 15" xfId="38253" xr:uid="{00000000-0005-0000-0000-0000CF910000}"/>
    <cellStyle name="Normal 5 2 2 2 15 2" xfId="38254" xr:uid="{00000000-0005-0000-0000-0000D0910000}"/>
    <cellStyle name="Normal 5 2 2 2 15 2 2" xfId="38255" xr:uid="{00000000-0005-0000-0000-0000D1910000}"/>
    <cellStyle name="Normal 5 2 2 2 15 3" xfId="38256" xr:uid="{00000000-0005-0000-0000-0000D2910000}"/>
    <cellStyle name="Normal 5 2 2 2 16" xfId="38257" xr:uid="{00000000-0005-0000-0000-0000D3910000}"/>
    <cellStyle name="Normal 5 2 2 2 16 2" xfId="38258" xr:uid="{00000000-0005-0000-0000-0000D4910000}"/>
    <cellStyle name="Normal 5 2 2 2 17" xfId="38259" xr:uid="{00000000-0005-0000-0000-0000D5910000}"/>
    <cellStyle name="Normal 5 2 2 2 17 2" xfId="38260" xr:uid="{00000000-0005-0000-0000-0000D6910000}"/>
    <cellStyle name="Normal 5 2 2 2 18" xfId="38261" xr:uid="{00000000-0005-0000-0000-0000D7910000}"/>
    <cellStyle name="Normal 5 2 2 2 19" xfId="38262" xr:uid="{00000000-0005-0000-0000-0000D8910000}"/>
    <cellStyle name="Normal 5 2 2 2 2" xfId="1349" xr:uid="{00000000-0005-0000-0000-0000D9910000}"/>
    <cellStyle name="Normal 5 2 2 2 2 10" xfId="38263" xr:uid="{00000000-0005-0000-0000-0000DA910000}"/>
    <cellStyle name="Normal 5 2 2 2 2 10 2" xfId="38264" xr:uid="{00000000-0005-0000-0000-0000DB910000}"/>
    <cellStyle name="Normal 5 2 2 2 2 10 2 2" xfId="38265" xr:uid="{00000000-0005-0000-0000-0000DC910000}"/>
    <cellStyle name="Normal 5 2 2 2 2 10 2 2 2" xfId="38266" xr:uid="{00000000-0005-0000-0000-0000DD910000}"/>
    <cellStyle name="Normal 5 2 2 2 2 10 2 3" xfId="38267" xr:uid="{00000000-0005-0000-0000-0000DE910000}"/>
    <cellStyle name="Normal 5 2 2 2 2 10 3" xfId="38268" xr:uid="{00000000-0005-0000-0000-0000DF910000}"/>
    <cellStyle name="Normal 5 2 2 2 2 10 3 2" xfId="38269" xr:uid="{00000000-0005-0000-0000-0000E0910000}"/>
    <cellStyle name="Normal 5 2 2 2 2 10 4" xfId="38270" xr:uid="{00000000-0005-0000-0000-0000E1910000}"/>
    <cellStyle name="Normal 5 2 2 2 2 11" xfId="38271" xr:uid="{00000000-0005-0000-0000-0000E2910000}"/>
    <cellStyle name="Normal 5 2 2 2 2 11 2" xfId="38272" xr:uid="{00000000-0005-0000-0000-0000E3910000}"/>
    <cellStyle name="Normal 5 2 2 2 2 11 2 2" xfId="38273" xr:uid="{00000000-0005-0000-0000-0000E4910000}"/>
    <cellStyle name="Normal 5 2 2 2 2 11 2 2 2" xfId="38274" xr:uid="{00000000-0005-0000-0000-0000E5910000}"/>
    <cellStyle name="Normal 5 2 2 2 2 11 2 3" xfId="38275" xr:uid="{00000000-0005-0000-0000-0000E6910000}"/>
    <cellStyle name="Normal 5 2 2 2 2 11 3" xfId="38276" xr:uid="{00000000-0005-0000-0000-0000E7910000}"/>
    <cellStyle name="Normal 5 2 2 2 2 11 3 2" xfId="38277" xr:uid="{00000000-0005-0000-0000-0000E8910000}"/>
    <cellStyle name="Normal 5 2 2 2 2 11 4" xfId="38278" xr:uid="{00000000-0005-0000-0000-0000E9910000}"/>
    <cellStyle name="Normal 5 2 2 2 2 12" xfId="38279" xr:uid="{00000000-0005-0000-0000-0000EA910000}"/>
    <cellStyle name="Normal 5 2 2 2 2 12 2" xfId="38280" xr:uid="{00000000-0005-0000-0000-0000EB910000}"/>
    <cellStyle name="Normal 5 2 2 2 2 12 2 2" xfId="38281" xr:uid="{00000000-0005-0000-0000-0000EC910000}"/>
    <cellStyle name="Normal 5 2 2 2 2 12 2 2 2" xfId="38282" xr:uid="{00000000-0005-0000-0000-0000ED910000}"/>
    <cellStyle name="Normal 5 2 2 2 2 12 2 3" xfId="38283" xr:uid="{00000000-0005-0000-0000-0000EE910000}"/>
    <cellStyle name="Normal 5 2 2 2 2 12 3" xfId="38284" xr:uid="{00000000-0005-0000-0000-0000EF910000}"/>
    <cellStyle name="Normal 5 2 2 2 2 12 3 2" xfId="38285" xr:uid="{00000000-0005-0000-0000-0000F0910000}"/>
    <cellStyle name="Normal 5 2 2 2 2 12 4" xfId="38286" xr:uid="{00000000-0005-0000-0000-0000F1910000}"/>
    <cellStyle name="Normal 5 2 2 2 2 13" xfId="38287" xr:uid="{00000000-0005-0000-0000-0000F2910000}"/>
    <cellStyle name="Normal 5 2 2 2 2 13 2" xfId="38288" xr:uid="{00000000-0005-0000-0000-0000F3910000}"/>
    <cellStyle name="Normal 5 2 2 2 2 13 2 2" xfId="38289" xr:uid="{00000000-0005-0000-0000-0000F4910000}"/>
    <cellStyle name="Normal 5 2 2 2 2 13 3" xfId="38290" xr:uid="{00000000-0005-0000-0000-0000F5910000}"/>
    <cellStyle name="Normal 5 2 2 2 2 14" xfId="38291" xr:uid="{00000000-0005-0000-0000-0000F6910000}"/>
    <cellStyle name="Normal 5 2 2 2 2 14 2" xfId="38292" xr:uid="{00000000-0005-0000-0000-0000F7910000}"/>
    <cellStyle name="Normal 5 2 2 2 2 15" xfId="38293" xr:uid="{00000000-0005-0000-0000-0000F8910000}"/>
    <cellStyle name="Normal 5 2 2 2 2 15 2" xfId="38294" xr:uid="{00000000-0005-0000-0000-0000F9910000}"/>
    <cellStyle name="Normal 5 2 2 2 2 16" xfId="38295" xr:uid="{00000000-0005-0000-0000-0000FA910000}"/>
    <cellStyle name="Normal 5 2 2 2 2 17" xfId="38296" xr:uid="{00000000-0005-0000-0000-0000FB910000}"/>
    <cellStyle name="Normal 5 2 2 2 2 2" xfId="1350" xr:uid="{00000000-0005-0000-0000-0000FC910000}"/>
    <cellStyle name="Normal 5 2 2 2 2 2 10" xfId="38297" xr:uid="{00000000-0005-0000-0000-0000FD910000}"/>
    <cellStyle name="Normal 5 2 2 2 2 2 11" xfId="38298" xr:uid="{00000000-0005-0000-0000-0000FE910000}"/>
    <cellStyle name="Normal 5 2 2 2 2 2 2" xfId="38299" xr:uid="{00000000-0005-0000-0000-0000FF910000}"/>
    <cellStyle name="Normal 5 2 2 2 2 2 2 10" xfId="38300" xr:uid="{00000000-0005-0000-0000-000000920000}"/>
    <cellStyle name="Normal 5 2 2 2 2 2 2 2" xfId="38301" xr:uid="{00000000-0005-0000-0000-000001920000}"/>
    <cellStyle name="Normal 5 2 2 2 2 2 2 2 2" xfId="38302" xr:uid="{00000000-0005-0000-0000-000002920000}"/>
    <cellStyle name="Normal 5 2 2 2 2 2 2 2 2 2" xfId="38303" xr:uid="{00000000-0005-0000-0000-000003920000}"/>
    <cellStyle name="Normal 5 2 2 2 2 2 2 2 2 2 2" xfId="38304" xr:uid="{00000000-0005-0000-0000-000004920000}"/>
    <cellStyle name="Normal 5 2 2 2 2 2 2 2 2 2 2 2" xfId="38305" xr:uid="{00000000-0005-0000-0000-000005920000}"/>
    <cellStyle name="Normal 5 2 2 2 2 2 2 2 2 2 2 2 2" xfId="38306" xr:uid="{00000000-0005-0000-0000-000006920000}"/>
    <cellStyle name="Normal 5 2 2 2 2 2 2 2 2 2 2 3" xfId="38307" xr:uid="{00000000-0005-0000-0000-000007920000}"/>
    <cellStyle name="Normal 5 2 2 2 2 2 2 2 2 2 3" xfId="38308" xr:uid="{00000000-0005-0000-0000-000008920000}"/>
    <cellStyle name="Normal 5 2 2 2 2 2 2 2 2 2 3 2" xfId="38309" xr:uid="{00000000-0005-0000-0000-000009920000}"/>
    <cellStyle name="Normal 5 2 2 2 2 2 2 2 2 2 4" xfId="38310" xr:uid="{00000000-0005-0000-0000-00000A920000}"/>
    <cellStyle name="Normal 5 2 2 2 2 2 2 2 2 3" xfId="38311" xr:uid="{00000000-0005-0000-0000-00000B920000}"/>
    <cellStyle name="Normal 5 2 2 2 2 2 2 2 2 3 2" xfId="38312" xr:uid="{00000000-0005-0000-0000-00000C920000}"/>
    <cellStyle name="Normal 5 2 2 2 2 2 2 2 2 3 2 2" xfId="38313" xr:uid="{00000000-0005-0000-0000-00000D920000}"/>
    <cellStyle name="Normal 5 2 2 2 2 2 2 2 2 3 3" xfId="38314" xr:uid="{00000000-0005-0000-0000-00000E920000}"/>
    <cellStyle name="Normal 5 2 2 2 2 2 2 2 2 4" xfId="38315" xr:uid="{00000000-0005-0000-0000-00000F920000}"/>
    <cellStyle name="Normal 5 2 2 2 2 2 2 2 2 4 2" xfId="38316" xr:uid="{00000000-0005-0000-0000-000010920000}"/>
    <cellStyle name="Normal 5 2 2 2 2 2 2 2 2 5" xfId="38317" xr:uid="{00000000-0005-0000-0000-000011920000}"/>
    <cellStyle name="Normal 5 2 2 2 2 2 2 2 3" xfId="38318" xr:uid="{00000000-0005-0000-0000-000012920000}"/>
    <cellStyle name="Normal 5 2 2 2 2 2 2 2 3 2" xfId="38319" xr:uid="{00000000-0005-0000-0000-000013920000}"/>
    <cellStyle name="Normal 5 2 2 2 2 2 2 2 3 2 2" xfId="38320" xr:uid="{00000000-0005-0000-0000-000014920000}"/>
    <cellStyle name="Normal 5 2 2 2 2 2 2 2 3 2 2 2" xfId="38321" xr:uid="{00000000-0005-0000-0000-000015920000}"/>
    <cellStyle name="Normal 5 2 2 2 2 2 2 2 3 2 3" xfId="38322" xr:uid="{00000000-0005-0000-0000-000016920000}"/>
    <cellStyle name="Normal 5 2 2 2 2 2 2 2 3 3" xfId="38323" xr:uid="{00000000-0005-0000-0000-000017920000}"/>
    <cellStyle name="Normal 5 2 2 2 2 2 2 2 3 3 2" xfId="38324" xr:uid="{00000000-0005-0000-0000-000018920000}"/>
    <cellStyle name="Normal 5 2 2 2 2 2 2 2 3 4" xfId="38325" xr:uid="{00000000-0005-0000-0000-000019920000}"/>
    <cellStyle name="Normal 5 2 2 2 2 2 2 2 4" xfId="38326" xr:uid="{00000000-0005-0000-0000-00001A920000}"/>
    <cellStyle name="Normal 5 2 2 2 2 2 2 2 4 2" xfId="38327" xr:uid="{00000000-0005-0000-0000-00001B920000}"/>
    <cellStyle name="Normal 5 2 2 2 2 2 2 2 4 2 2" xfId="38328" xr:uid="{00000000-0005-0000-0000-00001C920000}"/>
    <cellStyle name="Normal 5 2 2 2 2 2 2 2 4 2 2 2" xfId="38329" xr:uid="{00000000-0005-0000-0000-00001D920000}"/>
    <cellStyle name="Normal 5 2 2 2 2 2 2 2 4 2 3" xfId="38330" xr:uid="{00000000-0005-0000-0000-00001E920000}"/>
    <cellStyle name="Normal 5 2 2 2 2 2 2 2 4 3" xfId="38331" xr:uid="{00000000-0005-0000-0000-00001F920000}"/>
    <cellStyle name="Normal 5 2 2 2 2 2 2 2 4 3 2" xfId="38332" xr:uid="{00000000-0005-0000-0000-000020920000}"/>
    <cellStyle name="Normal 5 2 2 2 2 2 2 2 4 4" xfId="38333" xr:uid="{00000000-0005-0000-0000-000021920000}"/>
    <cellStyle name="Normal 5 2 2 2 2 2 2 2 5" xfId="38334" xr:uid="{00000000-0005-0000-0000-000022920000}"/>
    <cellStyle name="Normal 5 2 2 2 2 2 2 2 5 2" xfId="38335" xr:uid="{00000000-0005-0000-0000-000023920000}"/>
    <cellStyle name="Normal 5 2 2 2 2 2 2 2 5 2 2" xfId="38336" xr:uid="{00000000-0005-0000-0000-000024920000}"/>
    <cellStyle name="Normal 5 2 2 2 2 2 2 2 5 3" xfId="38337" xr:uid="{00000000-0005-0000-0000-000025920000}"/>
    <cellStyle name="Normal 5 2 2 2 2 2 2 2 6" xfId="38338" xr:uid="{00000000-0005-0000-0000-000026920000}"/>
    <cellStyle name="Normal 5 2 2 2 2 2 2 2 6 2" xfId="38339" xr:uid="{00000000-0005-0000-0000-000027920000}"/>
    <cellStyle name="Normal 5 2 2 2 2 2 2 2 7" xfId="38340" xr:uid="{00000000-0005-0000-0000-000028920000}"/>
    <cellStyle name="Normal 5 2 2 2 2 2 2 2 7 2" xfId="38341" xr:uid="{00000000-0005-0000-0000-000029920000}"/>
    <cellStyle name="Normal 5 2 2 2 2 2 2 2 8" xfId="38342" xr:uid="{00000000-0005-0000-0000-00002A920000}"/>
    <cellStyle name="Normal 5 2 2 2 2 2 2 3" xfId="38343" xr:uid="{00000000-0005-0000-0000-00002B920000}"/>
    <cellStyle name="Normal 5 2 2 2 2 2 2 3 2" xfId="38344" xr:uid="{00000000-0005-0000-0000-00002C920000}"/>
    <cellStyle name="Normal 5 2 2 2 2 2 2 3 2 2" xfId="38345" xr:uid="{00000000-0005-0000-0000-00002D920000}"/>
    <cellStyle name="Normal 5 2 2 2 2 2 2 3 2 2 2" xfId="38346" xr:uid="{00000000-0005-0000-0000-00002E920000}"/>
    <cellStyle name="Normal 5 2 2 2 2 2 2 3 2 2 2 2" xfId="38347" xr:uid="{00000000-0005-0000-0000-00002F920000}"/>
    <cellStyle name="Normal 5 2 2 2 2 2 2 3 2 2 3" xfId="38348" xr:uid="{00000000-0005-0000-0000-000030920000}"/>
    <cellStyle name="Normal 5 2 2 2 2 2 2 3 2 3" xfId="38349" xr:uid="{00000000-0005-0000-0000-000031920000}"/>
    <cellStyle name="Normal 5 2 2 2 2 2 2 3 2 3 2" xfId="38350" xr:uid="{00000000-0005-0000-0000-000032920000}"/>
    <cellStyle name="Normal 5 2 2 2 2 2 2 3 2 4" xfId="38351" xr:uid="{00000000-0005-0000-0000-000033920000}"/>
    <cellStyle name="Normal 5 2 2 2 2 2 2 3 3" xfId="38352" xr:uid="{00000000-0005-0000-0000-000034920000}"/>
    <cellStyle name="Normal 5 2 2 2 2 2 2 3 3 2" xfId="38353" xr:uid="{00000000-0005-0000-0000-000035920000}"/>
    <cellStyle name="Normal 5 2 2 2 2 2 2 3 3 2 2" xfId="38354" xr:uid="{00000000-0005-0000-0000-000036920000}"/>
    <cellStyle name="Normal 5 2 2 2 2 2 2 3 3 3" xfId="38355" xr:uid="{00000000-0005-0000-0000-000037920000}"/>
    <cellStyle name="Normal 5 2 2 2 2 2 2 3 4" xfId="38356" xr:uid="{00000000-0005-0000-0000-000038920000}"/>
    <cellStyle name="Normal 5 2 2 2 2 2 2 3 4 2" xfId="38357" xr:uid="{00000000-0005-0000-0000-000039920000}"/>
    <cellStyle name="Normal 5 2 2 2 2 2 2 3 5" xfId="38358" xr:uid="{00000000-0005-0000-0000-00003A920000}"/>
    <cellStyle name="Normal 5 2 2 2 2 2 2 4" xfId="38359" xr:uid="{00000000-0005-0000-0000-00003B920000}"/>
    <cellStyle name="Normal 5 2 2 2 2 2 2 4 2" xfId="38360" xr:uid="{00000000-0005-0000-0000-00003C920000}"/>
    <cellStyle name="Normal 5 2 2 2 2 2 2 4 2 2" xfId="38361" xr:uid="{00000000-0005-0000-0000-00003D920000}"/>
    <cellStyle name="Normal 5 2 2 2 2 2 2 4 2 2 2" xfId="38362" xr:uid="{00000000-0005-0000-0000-00003E920000}"/>
    <cellStyle name="Normal 5 2 2 2 2 2 2 4 2 3" xfId="38363" xr:uid="{00000000-0005-0000-0000-00003F920000}"/>
    <cellStyle name="Normal 5 2 2 2 2 2 2 4 3" xfId="38364" xr:uid="{00000000-0005-0000-0000-000040920000}"/>
    <cellStyle name="Normal 5 2 2 2 2 2 2 4 3 2" xfId="38365" xr:uid="{00000000-0005-0000-0000-000041920000}"/>
    <cellStyle name="Normal 5 2 2 2 2 2 2 4 4" xfId="38366" xr:uid="{00000000-0005-0000-0000-000042920000}"/>
    <cellStyle name="Normal 5 2 2 2 2 2 2 5" xfId="38367" xr:uid="{00000000-0005-0000-0000-000043920000}"/>
    <cellStyle name="Normal 5 2 2 2 2 2 2 5 2" xfId="38368" xr:uid="{00000000-0005-0000-0000-000044920000}"/>
    <cellStyle name="Normal 5 2 2 2 2 2 2 5 2 2" xfId="38369" xr:uid="{00000000-0005-0000-0000-000045920000}"/>
    <cellStyle name="Normal 5 2 2 2 2 2 2 5 2 2 2" xfId="38370" xr:uid="{00000000-0005-0000-0000-000046920000}"/>
    <cellStyle name="Normal 5 2 2 2 2 2 2 5 2 3" xfId="38371" xr:uid="{00000000-0005-0000-0000-000047920000}"/>
    <cellStyle name="Normal 5 2 2 2 2 2 2 5 3" xfId="38372" xr:uid="{00000000-0005-0000-0000-000048920000}"/>
    <cellStyle name="Normal 5 2 2 2 2 2 2 5 3 2" xfId="38373" xr:uid="{00000000-0005-0000-0000-000049920000}"/>
    <cellStyle name="Normal 5 2 2 2 2 2 2 5 4" xfId="38374" xr:uid="{00000000-0005-0000-0000-00004A920000}"/>
    <cellStyle name="Normal 5 2 2 2 2 2 2 6" xfId="38375" xr:uid="{00000000-0005-0000-0000-00004B920000}"/>
    <cellStyle name="Normal 5 2 2 2 2 2 2 6 2" xfId="38376" xr:uid="{00000000-0005-0000-0000-00004C920000}"/>
    <cellStyle name="Normal 5 2 2 2 2 2 2 6 2 2" xfId="38377" xr:uid="{00000000-0005-0000-0000-00004D920000}"/>
    <cellStyle name="Normal 5 2 2 2 2 2 2 6 3" xfId="38378" xr:uid="{00000000-0005-0000-0000-00004E920000}"/>
    <cellStyle name="Normal 5 2 2 2 2 2 2 7" xfId="38379" xr:uid="{00000000-0005-0000-0000-00004F920000}"/>
    <cellStyle name="Normal 5 2 2 2 2 2 2 7 2" xfId="38380" xr:uid="{00000000-0005-0000-0000-000050920000}"/>
    <cellStyle name="Normal 5 2 2 2 2 2 2 8" xfId="38381" xr:uid="{00000000-0005-0000-0000-000051920000}"/>
    <cellStyle name="Normal 5 2 2 2 2 2 2 8 2" xfId="38382" xr:uid="{00000000-0005-0000-0000-000052920000}"/>
    <cellStyle name="Normal 5 2 2 2 2 2 2 9" xfId="38383" xr:uid="{00000000-0005-0000-0000-000053920000}"/>
    <cellStyle name="Normal 5 2 2 2 2 2 3" xfId="38384" xr:uid="{00000000-0005-0000-0000-000054920000}"/>
    <cellStyle name="Normal 5 2 2 2 2 2 3 2" xfId="38385" xr:uid="{00000000-0005-0000-0000-000055920000}"/>
    <cellStyle name="Normal 5 2 2 2 2 2 3 2 2" xfId="38386" xr:uid="{00000000-0005-0000-0000-000056920000}"/>
    <cellStyle name="Normal 5 2 2 2 2 2 3 2 2 2" xfId="38387" xr:uid="{00000000-0005-0000-0000-000057920000}"/>
    <cellStyle name="Normal 5 2 2 2 2 2 3 2 2 2 2" xfId="38388" xr:uid="{00000000-0005-0000-0000-000058920000}"/>
    <cellStyle name="Normal 5 2 2 2 2 2 3 2 2 2 2 2" xfId="38389" xr:uid="{00000000-0005-0000-0000-000059920000}"/>
    <cellStyle name="Normal 5 2 2 2 2 2 3 2 2 2 3" xfId="38390" xr:uid="{00000000-0005-0000-0000-00005A920000}"/>
    <cellStyle name="Normal 5 2 2 2 2 2 3 2 2 3" xfId="38391" xr:uid="{00000000-0005-0000-0000-00005B920000}"/>
    <cellStyle name="Normal 5 2 2 2 2 2 3 2 2 3 2" xfId="38392" xr:uid="{00000000-0005-0000-0000-00005C920000}"/>
    <cellStyle name="Normal 5 2 2 2 2 2 3 2 2 4" xfId="38393" xr:uid="{00000000-0005-0000-0000-00005D920000}"/>
    <cellStyle name="Normal 5 2 2 2 2 2 3 2 3" xfId="38394" xr:uid="{00000000-0005-0000-0000-00005E920000}"/>
    <cellStyle name="Normal 5 2 2 2 2 2 3 2 3 2" xfId="38395" xr:uid="{00000000-0005-0000-0000-00005F920000}"/>
    <cellStyle name="Normal 5 2 2 2 2 2 3 2 3 2 2" xfId="38396" xr:uid="{00000000-0005-0000-0000-000060920000}"/>
    <cellStyle name="Normal 5 2 2 2 2 2 3 2 3 3" xfId="38397" xr:uid="{00000000-0005-0000-0000-000061920000}"/>
    <cellStyle name="Normal 5 2 2 2 2 2 3 2 4" xfId="38398" xr:uid="{00000000-0005-0000-0000-000062920000}"/>
    <cellStyle name="Normal 5 2 2 2 2 2 3 2 4 2" xfId="38399" xr:uid="{00000000-0005-0000-0000-000063920000}"/>
    <cellStyle name="Normal 5 2 2 2 2 2 3 2 5" xfId="38400" xr:uid="{00000000-0005-0000-0000-000064920000}"/>
    <cellStyle name="Normal 5 2 2 2 2 2 3 3" xfId="38401" xr:uid="{00000000-0005-0000-0000-000065920000}"/>
    <cellStyle name="Normal 5 2 2 2 2 2 3 3 2" xfId="38402" xr:uid="{00000000-0005-0000-0000-000066920000}"/>
    <cellStyle name="Normal 5 2 2 2 2 2 3 3 2 2" xfId="38403" xr:uid="{00000000-0005-0000-0000-000067920000}"/>
    <cellStyle name="Normal 5 2 2 2 2 2 3 3 2 2 2" xfId="38404" xr:uid="{00000000-0005-0000-0000-000068920000}"/>
    <cellStyle name="Normal 5 2 2 2 2 2 3 3 2 3" xfId="38405" xr:uid="{00000000-0005-0000-0000-000069920000}"/>
    <cellStyle name="Normal 5 2 2 2 2 2 3 3 3" xfId="38406" xr:uid="{00000000-0005-0000-0000-00006A920000}"/>
    <cellStyle name="Normal 5 2 2 2 2 2 3 3 3 2" xfId="38407" xr:uid="{00000000-0005-0000-0000-00006B920000}"/>
    <cellStyle name="Normal 5 2 2 2 2 2 3 3 4" xfId="38408" xr:uid="{00000000-0005-0000-0000-00006C920000}"/>
    <cellStyle name="Normal 5 2 2 2 2 2 3 4" xfId="38409" xr:uid="{00000000-0005-0000-0000-00006D920000}"/>
    <cellStyle name="Normal 5 2 2 2 2 2 3 4 2" xfId="38410" xr:uid="{00000000-0005-0000-0000-00006E920000}"/>
    <cellStyle name="Normal 5 2 2 2 2 2 3 4 2 2" xfId="38411" xr:uid="{00000000-0005-0000-0000-00006F920000}"/>
    <cellStyle name="Normal 5 2 2 2 2 2 3 4 2 2 2" xfId="38412" xr:uid="{00000000-0005-0000-0000-000070920000}"/>
    <cellStyle name="Normal 5 2 2 2 2 2 3 4 2 3" xfId="38413" xr:uid="{00000000-0005-0000-0000-000071920000}"/>
    <cellStyle name="Normal 5 2 2 2 2 2 3 4 3" xfId="38414" xr:uid="{00000000-0005-0000-0000-000072920000}"/>
    <cellStyle name="Normal 5 2 2 2 2 2 3 4 3 2" xfId="38415" xr:uid="{00000000-0005-0000-0000-000073920000}"/>
    <cellStyle name="Normal 5 2 2 2 2 2 3 4 4" xfId="38416" xr:uid="{00000000-0005-0000-0000-000074920000}"/>
    <cellStyle name="Normal 5 2 2 2 2 2 3 5" xfId="38417" xr:uid="{00000000-0005-0000-0000-000075920000}"/>
    <cellStyle name="Normal 5 2 2 2 2 2 3 5 2" xfId="38418" xr:uid="{00000000-0005-0000-0000-000076920000}"/>
    <cellStyle name="Normal 5 2 2 2 2 2 3 5 2 2" xfId="38419" xr:uid="{00000000-0005-0000-0000-000077920000}"/>
    <cellStyle name="Normal 5 2 2 2 2 2 3 5 3" xfId="38420" xr:uid="{00000000-0005-0000-0000-000078920000}"/>
    <cellStyle name="Normal 5 2 2 2 2 2 3 6" xfId="38421" xr:uid="{00000000-0005-0000-0000-000079920000}"/>
    <cellStyle name="Normal 5 2 2 2 2 2 3 6 2" xfId="38422" xr:uid="{00000000-0005-0000-0000-00007A920000}"/>
    <cellStyle name="Normal 5 2 2 2 2 2 3 7" xfId="38423" xr:uid="{00000000-0005-0000-0000-00007B920000}"/>
    <cellStyle name="Normal 5 2 2 2 2 2 3 7 2" xfId="38424" xr:uid="{00000000-0005-0000-0000-00007C920000}"/>
    <cellStyle name="Normal 5 2 2 2 2 2 3 8" xfId="38425" xr:uid="{00000000-0005-0000-0000-00007D920000}"/>
    <cellStyle name="Normal 5 2 2 2 2 2 4" xfId="38426" xr:uid="{00000000-0005-0000-0000-00007E920000}"/>
    <cellStyle name="Normal 5 2 2 2 2 2 4 2" xfId="38427" xr:uid="{00000000-0005-0000-0000-00007F920000}"/>
    <cellStyle name="Normal 5 2 2 2 2 2 4 2 2" xfId="38428" xr:uid="{00000000-0005-0000-0000-000080920000}"/>
    <cellStyle name="Normal 5 2 2 2 2 2 4 2 2 2" xfId="38429" xr:uid="{00000000-0005-0000-0000-000081920000}"/>
    <cellStyle name="Normal 5 2 2 2 2 2 4 2 2 2 2" xfId="38430" xr:uid="{00000000-0005-0000-0000-000082920000}"/>
    <cellStyle name="Normal 5 2 2 2 2 2 4 2 2 3" xfId="38431" xr:uid="{00000000-0005-0000-0000-000083920000}"/>
    <cellStyle name="Normal 5 2 2 2 2 2 4 2 3" xfId="38432" xr:uid="{00000000-0005-0000-0000-000084920000}"/>
    <cellStyle name="Normal 5 2 2 2 2 2 4 2 3 2" xfId="38433" xr:uid="{00000000-0005-0000-0000-000085920000}"/>
    <cellStyle name="Normal 5 2 2 2 2 2 4 2 4" xfId="38434" xr:uid="{00000000-0005-0000-0000-000086920000}"/>
    <cellStyle name="Normal 5 2 2 2 2 2 4 3" xfId="38435" xr:uid="{00000000-0005-0000-0000-000087920000}"/>
    <cellStyle name="Normal 5 2 2 2 2 2 4 3 2" xfId="38436" xr:uid="{00000000-0005-0000-0000-000088920000}"/>
    <cellStyle name="Normal 5 2 2 2 2 2 4 3 2 2" xfId="38437" xr:uid="{00000000-0005-0000-0000-000089920000}"/>
    <cellStyle name="Normal 5 2 2 2 2 2 4 3 3" xfId="38438" xr:uid="{00000000-0005-0000-0000-00008A920000}"/>
    <cellStyle name="Normal 5 2 2 2 2 2 4 4" xfId="38439" xr:uid="{00000000-0005-0000-0000-00008B920000}"/>
    <cellStyle name="Normal 5 2 2 2 2 2 4 4 2" xfId="38440" xr:uid="{00000000-0005-0000-0000-00008C920000}"/>
    <cellStyle name="Normal 5 2 2 2 2 2 4 5" xfId="38441" xr:uid="{00000000-0005-0000-0000-00008D920000}"/>
    <cellStyle name="Normal 5 2 2 2 2 2 5" xfId="38442" xr:uid="{00000000-0005-0000-0000-00008E920000}"/>
    <cellStyle name="Normal 5 2 2 2 2 2 5 2" xfId="38443" xr:uid="{00000000-0005-0000-0000-00008F920000}"/>
    <cellStyle name="Normal 5 2 2 2 2 2 5 2 2" xfId="38444" xr:uid="{00000000-0005-0000-0000-000090920000}"/>
    <cellStyle name="Normal 5 2 2 2 2 2 5 2 2 2" xfId="38445" xr:uid="{00000000-0005-0000-0000-000091920000}"/>
    <cellStyle name="Normal 5 2 2 2 2 2 5 2 3" xfId="38446" xr:uid="{00000000-0005-0000-0000-000092920000}"/>
    <cellStyle name="Normal 5 2 2 2 2 2 5 3" xfId="38447" xr:uid="{00000000-0005-0000-0000-000093920000}"/>
    <cellStyle name="Normal 5 2 2 2 2 2 5 3 2" xfId="38448" xr:uid="{00000000-0005-0000-0000-000094920000}"/>
    <cellStyle name="Normal 5 2 2 2 2 2 5 4" xfId="38449" xr:uid="{00000000-0005-0000-0000-000095920000}"/>
    <cellStyle name="Normal 5 2 2 2 2 2 6" xfId="38450" xr:uid="{00000000-0005-0000-0000-000096920000}"/>
    <cellStyle name="Normal 5 2 2 2 2 2 6 2" xfId="38451" xr:uid="{00000000-0005-0000-0000-000097920000}"/>
    <cellStyle name="Normal 5 2 2 2 2 2 6 2 2" xfId="38452" xr:uid="{00000000-0005-0000-0000-000098920000}"/>
    <cellStyle name="Normal 5 2 2 2 2 2 6 2 2 2" xfId="38453" xr:uid="{00000000-0005-0000-0000-000099920000}"/>
    <cellStyle name="Normal 5 2 2 2 2 2 6 2 3" xfId="38454" xr:uid="{00000000-0005-0000-0000-00009A920000}"/>
    <cellStyle name="Normal 5 2 2 2 2 2 6 3" xfId="38455" xr:uid="{00000000-0005-0000-0000-00009B920000}"/>
    <cellStyle name="Normal 5 2 2 2 2 2 6 3 2" xfId="38456" xr:uid="{00000000-0005-0000-0000-00009C920000}"/>
    <cellStyle name="Normal 5 2 2 2 2 2 6 4" xfId="38457" xr:uid="{00000000-0005-0000-0000-00009D920000}"/>
    <cellStyle name="Normal 5 2 2 2 2 2 7" xfId="38458" xr:uid="{00000000-0005-0000-0000-00009E920000}"/>
    <cellStyle name="Normal 5 2 2 2 2 2 7 2" xfId="38459" xr:uid="{00000000-0005-0000-0000-00009F920000}"/>
    <cellStyle name="Normal 5 2 2 2 2 2 7 2 2" xfId="38460" xr:uid="{00000000-0005-0000-0000-0000A0920000}"/>
    <cellStyle name="Normal 5 2 2 2 2 2 7 3" xfId="38461" xr:uid="{00000000-0005-0000-0000-0000A1920000}"/>
    <cellStyle name="Normal 5 2 2 2 2 2 8" xfId="38462" xr:uid="{00000000-0005-0000-0000-0000A2920000}"/>
    <cellStyle name="Normal 5 2 2 2 2 2 8 2" xfId="38463" xr:uid="{00000000-0005-0000-0000-0000A3920000}"/>
    <cellStyle name="Normal 5 2 2 2 2 2 9" xfId="38464" xr:uid="{00000000-0005-0000-0000-0000A4920000}"/>
    <cellStyle name="Normal 5 2 2 2 2 2 9 2" xfId="38465" xr:uid="{00000000-0005-0000-0000-0000A5920000}"/>
    <cellStyle name="Normal 5 2 2 2 2 3" xfId="38466" xr:uid="{00000000-0005-0000-0000-0000A6920000}"/>
    <cellStyle name="Normal 5 2 2 2 2 3 10" xfId="38467" xr:uid="{00000000-0005-0000-0000-0000A7920000}"/>
    <cellStyle name="Normal 5 2 2 2 2 3 11" xfId="38468" xr:uid="{00000000-0005-0000-0000-0000A8920000}"/>
    <cellStyle name="Normal 5 2 2 2 2 3 2" xfId="38469" xr:uid="{00000000-0005-0000-0000-0000A9920000}"/>
    <cellStyle name="Normal 5 2 2 2 2 3 2 10" xfId="38470" xr:uid="{00000000-0005-0000-0000-0000AA920000}"/>
    <cellStyle name="Normal 5 2 2 2 2 3 2 2" xfId="38471" xr:uid="{00000000-0005-0000-0000-0000AB920000}"/>
    <cellStyle name="Normal 5 2 2 2 2 3 2 2 2" xfId="38472" xr:uid="{00000000-0005-0000-0000-0000AC920000}"/>
    <cellStyle name="Normal 5 2 2 2 2 3 2 2 2 2" xfId="38473" xr:uid="{00000000-0005-0000-0000-0000AD920000}"/>
    <cellStyle name="Normal 5 2 2 2 2 3 2 2 2 2 2" xfId="38474" xr:uid="{00000000-0005-0000-0000-0000AE920000}"/>
    <cellStyle name="Normal 5 2 2 2 2 3 2 2 2 2 2 2" xfId="38475" xr:uid="{00000000-0005-0000-0000-0000AF920000}"/>
    <cellStyle name="Normal 5 2 2 2 2 3 2 2 2 2 2 2 2" xfId="38476" xr:uid="{00000000-0005-0000-0000-0000B0920000}"/>
    <cellStyle name="Normal 5 2 2 2 2 3 2 2 2 2 2 3" xfId="38477" xr:uid="{00000000-0005-0000-0000-0000B1920000}"/>
    <cellStyle name="Normal 5 2 2 2 2 3 2 2 2 2 3" xfId="38478" xr:uid="{00000000-0005-0000-0000-0000B2920000}"/>
    <cellStyle name="Normal 5 2 2 2 2 3 2 2 2 2 3 2" xfId="38479" xr:uid="{00000000-0005-0000-0000-0000B3920000}"/>
    <cellStyle name="Normal 5 2 2 2 2 3 2 2 2 2 4" xfId="38480" xr:uid="{00000000-0005-0000-0000-0000B4920000}"/>
    <cellStyle name="Normal 5 2 2 2 2 3 2 2 2 3" xfId="38481" xr:uid="{00000000-0005-0000-0000-0000B5920000}"/>
    <cellStyle name="Normal 5 2 2 2 2 3 2 2 2 3 2" xfId="38482" xr:uid="{00000000-0005-0000-0000-0000B6920000}"/>
    <cellStyle name="Normal 5 2 2 2 2 3 2 2 2 3 2 2" xfId="38483" xr:uid="{00000000-0005-0000-0000-0000B7920000}"/>
    <cellStyle name="Normal 5 2 2 2 2 3 2 2 2 3 3" xfId="38484" xr:uid="{00000000-0005-0000-0000-0000B8920000}"/>
    <cellStyle name="Normal 5 2 2 2 2 3 2 2 2 4" xfId="38485" xr:uid="{00000000-0005-0000-0000-0000B9920000}"/>
    <cellStyle name="Normal 5 2 2 2 2 3 2 2 2 4 2" xfId="38486" xr:uid="{00000000-0005-0000-0000-0000BA920000}"/>
    <cellStyle name="Normal 5 2 2 2 2 3 2 2 2 5" xfId="38487" xr:uid="{00000000-0005-0000-0000-0000BB920000}"/>
    <cellStyle name="Normal 5 2 2 2 2 3 2 2 3" xfId="38488" xr:uid="{00000000-0005-0000-0000-0000BC920000}"/>
    <cellStyle name="Normal 5 2 2 2 2 3 2 2 3 2" xfId="38489" xr:uid="{00000000-0005-0000-0000-0000BD920000}"/>
    <cellStyle name="Normal 5 2 2 2 2 3 2 2 3 2 2" xfId="38490" xr:uid="{00000000-0005-0000-0000-0000BE920000}"/>
    <cellStyle name="Normal 5 2 2 2 2 3 2 2 3 2 2 2" xfId="38491" xr:uid="{00000000-0005-0000-0000-0000BF920000}"/>
    <cellStyle name="Normal 5 2 2 2 2 3 2 2 3 2 3" xfId="38492" xr:uid="{00000000-0005-0000-0000-0000C0920000}"/>
    <cellStyle name="Normal 5 2 2 2 2 3 2 2 3 3" xfId="38493" xr:uid="{00000000-0005-0000-0000-0000C1920000}"/>
    <cellStyle name="Normal 5 2 2 2 2 3 2 2 3 3 2" xfId="38494" xr:uid="{00000000-0005-0000-0000-0000C2920000}"/>
    <cellStyle name="Normal 5 2 2 2 2 3 2 2 3 4" xfId="38495" xr:uid="{00000000-0005-0000-0000-0000C3920000}"/>
    <cellStyle name="Normal 5 2 2 2 2 3 2 2 4" xfId="38496" xr:uid="{00000000-0005-0000-0000-0000C4920000}"/>
    <cellStyle name="Normal 5 2 2 2 2 3 2 2 4 2" xfId="38497" xr:uid="{00000000-0005-0000-0000-0000C5920000}"/>
    <cellStyle name="Normal 5 2 2 2 2 3 2 2 4 2 2" xfId="38498" xr:uid="{00000000-0005-0000-0000-0000C6920000}"/>
    <cellStyle name="Normal 5 2 2 2 2 3 2 2 4 2 2 2" xfId="38499" xr:uid="{00000000-0005-0000-0000-0000C7920000}"/>
    <cellStyle name="Normal 5 2 2 2 2 3 2 2 4 2 3" xfId="38500" xr:uid="{00000000-0005-0000-0000-0000C8920000}"/>
    <cellStyle name="Normal 5 2 2 2 2 3 2 2 4 3" xfId="38501" xr:uid="{00000000-0005-0000-0000-0000C9920000}"/>
    <cellStyle name="Normal 5 2 2 2 2 3 2 2 4 3 2" xfId="38502" xr:uid="{00000000-0005-0000-0000-0000CA920000}"/>
    <cellStyle name="Normal 5 2 2 2 2 3 2 2 4 4" xfId="38503" xr:uid="{00000000-0005-0000-0000-0000CB920000}"/>
    <cellStyle name="Normal 5 2 2 2 2 3 2 2 5" xfId="38504" xr:uid="{00000000-0005-0000-0000-0000CC920000}"/>
    <cellStyle name="Normal 5 2 2 2 2 3 2 2 5 2" xfId="38505" xr:uid="{00000000-0005-0000-0000-0000CD920000}"/>
    <cellStyle name="Normal 5 2 2 2 2 3 2 2 5 2 2" xfId="38506" xr:uid="{00000000-0005-0000-0000-0000CE920000}"/>
    <cellStyle name="Normal 5 2 2 2 2 3 2 2 5 3" xfId="38507" xr:uid="{00000000-0005-0000-0000-0000CF920000}"/>
    <cellStyle name="Normal 5 2 2 2 2 3 2 2 6" xfId="38508" xr:uid="{00000000-0005-0000-0000-0000D0920000}"/>
    <cellStyle name="Normal 5 2 2 2 2 3 2 2 6 2" xfId="38509" xr:uid="{00000000-0005-0000-0000-0000D1920000}"/>
    <cellStyle name="Normal 5 2 2 2 2 3 2 2 7" xfId="38510" xr:uid="{00000000-0005-0000-0000-0000D2920000}"/>
    <cellStyle name="Normal 5 2 2 2 2 3 2 2 7 2" xfId="38511" xr:uid="{00000000-0005-0000-0000-0000D3920000}"/>
    <cellStyle name="Normal 5 2 2 2 2 3 2 2 8" xfId="38512" xr:uid="{00000000-0005-0000-0000-0000D4920000}"/>
    <cellStyle name="Normal 5 2 2 2 2 3 2 3" xfId="38513" xr:uid="{00000000-0005-0000-0000-0000D5920000}"/>
    <cellStyle name="Normal 5 2 2 2 2 3 2 3 2" xfId="38514" xr:uid="{00000000-0005-0000-0000-0000D6920000}"/>
    <cellStyle name="Normal 5 2 2 2 2 3 2 3 2 2" xfId="38515" xr:uid="{00000000-0005-0000-0000-0000D7920000}"/>
    <cellStyle name="Normal 5 2 2 2 2 3 2 3 2 2 2" xfId="38516" xr:uid="{00000000-0005-0000-0000-0000D8920000}"/>
    <cellStyle name="Normal 5 2 2 2 2 3 2 3 2 2 2 2" xfId="38517" xr:uid="{00000000-0005-0000-0000-0000D9920000}"/>
    <cellStyle name="Normal 5 2 2 2 2 3 2 3 2 2 3" xfId="38518" xr:uid="{00000000-0005-0000-0000-0000DA920000}"/>
    <cellStyle name="Normal 5 2 2 2 2 3 2 3 2 3" xfId="38519" xr:uid="{00000000-0005-0000-0000-0000DB920000}"/>
    <cellStyle name="Normal 5 2 2 2 2 3 2 3 2 3 2" xfId="38520" xr:uid="{00000000-0005-0000-0000-0000DC920000}"/>
    <cellStyle name="Normal 5 2 2 2 2 3 2 3 2 4" xfId="38521" xr:uid="{00000000-0005-0000-0000-0000DD920000}"/>
    <cellStyle name="Normal 5 2 2 2 2 3 2 3 3" xfId="38522" xr:uid="{00000000-0005-0000-0000-0000DE920000}"/>
    <cellStyle name="Normal 5 2 2 2 2 3 2 3 3 2" xfId="38523" xr:uid="{00000000-0005-0000-0000-0000DF920000}"/>
    <cellStyle name="Normal 5 2 2 2 2 3 2 3 3 2 2" xfId="38524" xr:uid="{00000000-0005-0000-0000-0000E0920000}"/>
    <cellStyle name="Normal 5 2 2 2 2 3 2 3 3 3" xfId="38525" xr:uid="{00000000-0005-0000-0000-0000E1920000}"/>
    <cellStyle name="Normal 5 2 2 2 2 3 2 3 4" xfId="38526" xr:uid="{00000000-0005-0000-0000-0000E2920000}"/>
    <cellStyle name="Normal 5 2 2 2 2 3 2 3 4 2" xfId="38527" xr:uid="{00000000-0005-0000-0000-0000E3920000}"/>
    <cellStyle name="Normal 5 2 2 2 2 3 2 3 5" xfId="38528" xr:uid="{00000000-0005-0000-0000-0000E4920000}"/>
    <cellStyle name="Normal 5 2 2 2 2 3 2 4" xfId="38529" xr:uid="{00000000-0005-0000-0000-0000E5920000}"/>
    <cellStyle name="Normal 5 2 2 2 2 3 2 4 2" xfId="38530" xr:uid="{00000000-0005-0000-0000-0000E6920000}"/>
    <cellStyle name="Normal 5 2 2 2 2 3 2 4 2 2" xfId="38531" xr:uid="{00000000-0005-0000-0000-0000E7920000}"/>
    <cellStyle name="Normal 5 2 2 2 2 3 2 4 2 2 2" xfId="38532" xr:uid="{00000000-0005-0000-0000-0000E8920000}"/>
    <cellStyle name="Normal 5 2 2 2 2 3 2 4 2 3" xfId="38533" xr:uid="{00000000-0005-0000-0000-0000E9920000}"/>
    <cellStyle name="Normal 5 2 2 2 2 3 2 4 3" xfId="38534" xr:uid="{00000000-0005-0000-0000-0000EA920000}"/>
    <cellStyle name="Normal 5 2 2 2 2 3 2 4 3 2" xfId="38535" xr:uid="{00000000-0005-0000-0000-0000EB920000}"/>
    <cellStyle name="Normal 5 2 2 2 2 3 2 4 4" xfId="38536" xr:uid="{00000000-0005-0000-0000-0000EC920000}"/>
    <cellStyle name="Normal 5 2 2 2 2 3 2 5" xfId="38537" xr:uid="{00000000-0005-0000-0000-0000ED920000}"/>
    <cellStyle name="Normal 5 2 2 2 2 3 2 5 2" xfId="38538" xr:uid="{00000000-0005-0000-0000-0000EE920000}"/>
    <cellStyle name="Normal 5 2 2 2 2 3 2 5 2 2" xfId="38539" xr:uid="{00000000-0005-0000-0000-0000EF920000}"/>
    <cellStyle name="Normal 5 2 2 2 2 3 2 5 2 2 2" xfId="38540" xr:uid="{00000000-0005-0000-0000-0000F0920000}"/>
    <cellStyle name="Normal 5 2 2 2 2 3 2 5 2 3" xfId="38541" xr:uid="{00000000-0005-0000-0000-0000F1920000}"/>
    <cellStyle name="Normal 5 2 2 2 2 3 2 5 3" xfId="38542" xr:uid="{00000000-0005-0000-0000-0000F2920000}"/>
    <cellStyle name="Normal 5 2 2 2 2 3 2 5 3 2" xfId="38543" xr:uid="{00000000-0005-0000-0000-0000F3920000}"/>
    <cellStyle name="Normal 5 2 2 2 2 3 2 5 4" xfId="38544" xr:uid="{00000000-0005-0000-0000-0000F4920000}"/>
    <cellStyle name="Normal 5 2 2 2 2 3 2 6" xfId="38545" xr:uid="{00000000-0005-0000-0000-0000F5920000}"/>
    <cellStyle name="Normal 5 2 2 2 2 3 2 6 2" xfId="38546" xr:uid="{00000000-0005-0000-0000-0000F6920000}"/>
    <cellStyle name="Normal 5 2 2 2 2 3 2 6 2 2" xfId="38547" xr:uid="{00000000-0005-0000-0000-0000F7920000}"/>
    <cellStyle name="Normal 5 2 2 2 2 3 2 6 3" xfId="38548" xr:uid="{00000000-0005-0000-0000-0000F8920000}"/>
    <cellStyle name="Normal 5 2 2 2 2 3 2 7" xfId="38549" xr:uid="{00000000-0005-0000-0000-0000F9920000}"/>
    <cellStyle name="Normal 5 2 2 2 2 3 2 7 2" xfId="38550" xr:uid="{00000000-0005-0000-0000-0000FA920000}"/>
    <cellStyle name="Normal 5 2 2 2 2 3 2 8" xfId="38551" xr:uid="{00000000-0005-0000-0000-0000FB920000}"/>
    <cellStyle name="Normal 5 2 2 2 2 3 2 8 2" xfId="38552" xr:uid="{00000000-0005-0000-0000-0000FC920000}"/>
    <cellStyle name="Normal 5 2 2 2 2 3 2 9" xfId="38553" xr:uid="{00000000-0005-0000-0000-0000FD920000}"/>
    <cellStyle name="Normal 5 2 2 2 2 3 3" xfId="38554" xr:uid="{00000000-0005-0000-0000-0000FE920000}"/>
    <cellStyle name="Normal 5 2 2 2 2 3 3 2" xfId="38555" xr:uid="{00000000-0005-0000-0000-0000FF920000}"/>
    <cellStyle name="Normal 5 2 2 2 2 3 3 2 2" xfId="38556" xr:uid="{00000000-0005-0000-0000-000000930000}"/>
    <cellStyle name="Normal 5 2 2 2 2 3 3 2 2 2" xfId="38557" xr:uid="{00000000-0005-0000-0000-000001930000}"/>
    <cellStyle name="Normal 5 2 2 2 2 3 3 2 2 2 2" xfId="38558" xr:uid="{00000000-0005-0000-0000-000002930000}"/>
    <cellStyle name="Normal 5 2 2 2 2 3 3 2 2 2 2 2" xfId="38559" xr:uid="{00000000-0005-0000-0000-000003930000}"/>
    <cellStyle name="Normal 5 2 2 2 2 3 3 2 2 2 3" xfId="38560" xr:uid="{00000000-0005-0000-0000-000004930000}"/>
    <cellStyle name="Normal 5 2 2 2 2 3 3 2 2 3" xfId="38561" xr:uid="{00000000-0005-0000-0000-000005930000}"/>
    <cellStyle name="Normal 5 2 2 2 2 3 3 2 2 3 2" xfId="38562" xr:uid="{00000000-0005-0000-0000-000006930000}"/>
    <cellStyle name="Normal 5 2 2 2 2 3 3 2 2 4" xfId="38563" xr:uid="{00000000-0005-0000-0000-000007930000}"/>
    <cellStyle name="Normal 5 2 2 2 2 3 3 2 3" xfId="38564" xr:uid="{00000000-0005-0000-0000-000008930000}"/>
    <cellStyle name="Normal 5 2 2 2 2 3 3 2 3 2" xfId="38565" xr:uid="{00000000-0005-0000-0000-000009930000}"/>
    <cellStyle name="Normal 5 2 2 2 2 3 3 2 3 2 2" xfId="38566" xr:uid="{00000000-0005-0000-0000-00000A930000}"/>
    <cellStyle name="Normal 5 2 2 2 2 3 3 2 3 3" xfId="38567" xr:uid="{00000000-0005-0000-0000-00000B930000}"/>
    <cellStyle name="Normal 5 2 2 2 2 3 3 2 4" xfId="38568" xr:uid="{00000000-0005-0000-0000-00000C930000}"/>
    <cellStyle name="Normal 5 2 2 2 2 3 3 2 4 2" xfId="38569" xr:uid="{00000000-0005-0000-0000-00000D930000}"/>
    <cellStyle name="Normal 5 2 2 2 2 3 3 2 5" xfId="38570" xr:uid="{00000000-0005-0000-0000-00000E930000}"/>
    <cellStyle name="Normal 5 2 2 2 2 3 3 3" xfId="38571" xr:uid="{00000000-0005-0000-0000-00000F930000}"/>
    <cellStyle name="Normal 5 2 2 2 2 3 3 3 2" xfId="38572" xr:uid="{00000000-0005-0000-0000-000010930000}"/>
    <cellStyle name="Normal 5 2 2 2 2 3 3 3 2 2" xfId="38573" xr:uid="{00000000-0005-0000-0000-000011930000}"/>
    <cellStyle name="Normal 5 2 2 2 2 3 3 3 2 2 2" xfId="38574" xr:uid="{00000000-0005-0000-0000-000012930000}"/>
    <cellStyle name="Normal 5 2 2 2 2 3 3 3 2 3" xfId="38575" xr:uid="{00000000-0005-0000-0000-000013930000}"/>
    <cellStyle name="Normal 5 2 2 2 2 3 3 3 3" xfId="38576" xr:uid="{00000000-0005-0000-0000-000014930000}"/>
    <cellStyle name="Normal 5 2 2 2 2 3 3 3 3 2" xfId="38577" xr:uid="{00000000-0005-0000-0000-000015930000}"/>
    <cellStyle name="Normal 5 2 2 2 2 3 3 3 4" xfId="38578" xr:uid="{00000000-0005-0000-0000-000016930000}"/>
    <cellStyle name="Normal 5 2 2 2 2 3 3 4" xfId="38579" xr:uid="{00000000-0005-0000-0000-000017930000}"/>
    <cellStyle name="Normal 5 2 2 2 2 3 3 4 2" xfId="38580" xr:uid="{00000000-0005-0000-0000-000018930000}"/>
    <cellStyle name="Normal 5 2 2 2 2 3 3 4 2 2" xfId="38581" xr:uid="{00000000-0005-0000-0000-000019930000}"/>
    <cellStyle name="Normal 5 2 2 2 2 3 3 4 2 2 2" xfId="38582" xr:uid="{00000000-0005-0000-0000-00001A930000}"/>
    <cellStyle name="Normal 5 2 2 2 2 3 3 4 2 3" xfId="38583" xr:uid="{00000000-0005-0000-0000-00001B930000}"/>
    <cellStyle name="Normal 5 2 2 2 2 3 3 4 3" xfId="38584" xr:uid="{00000000-0005-0000-0000-00001C930000}"/>
    <cellStyle name="Normal 5 2 2 2 2 3 3 4 3 2" xfId="38585" xr:uid="{00000000-0005-0000-0000-00001D930000}"/>
    <cellStyle name="Normal 5 2 2 2 2 3 3 4 4" xfId="38586" xr:uid="{00000000-0005-0000-0000-00001E930000}"/>
    <cellStyle name="Normal 5 2 2 2 2 3 3 5" xfId="38587" xr:uid="{00000000-0005-0000-0000-00001F930000}"/>
    <cellStyle name="Normal 5 2 2 2 2 3 3 5 2" xfId="38588" xr:uid="{00000000-0005-0000-0000-000020930000}"/>
    <cellStyle name="Normal 5 2 2 2 2 3 3 5 2 2" xfId="38589" xr:uid="{00000000-0005-0000-0000-000021930000}"/>
    <cellStyle name="Normal 5 2 2 2 2 3 3 5 3" xfId="38590" xr:uid="{00000000-0005-0000-0000-000022930000}"/>
    <cellStyle name="Normal 5 2 2 2 2 3 3 6" xfId="38591" xr:uid="{00000000-0005-0000-0000-000023930000}"/>
    <cellStyle name="Normal 5 2 2 2 2 3 3 6 2" xfId="38592" xr:uid="{00000000-0005-0000-0000-000024930000}"/>
    <cellStyle name="Normal 5 2 2 2 2 3 3 7" xfId="38593" xr:uid="{00000000-0005-0000-0000-000025930000}"/>
    <cellStyle name="Normal 5 2 2 2 2 3 3 7 2" xfId="38594" xr:uid="{00000000-0005-0000-0000-000026930000}"/>
    <cellStyle name="Normal 5 2 2 2 2 3 3 8" xfId="38595" xr:uid="{00000000-0005-0000-0000-000027930000}"/>
    <cellStyle name="Normal 5 2 2 2 2 3 4" xfId="38596" xr:uid="{00000000-0005-0000-0000-000028930000}"/>
    <cellStyle name="Normal 5 2 2 2 2 3 4 2" xfId="38597" xr:uid="{00000000-0005-0000-0000-000029930000}"/>
    <cellStyle name="Normal 5 2 2 2 2 3 4 2 2" xfId="38598" xr:uid="{00000000-0005-0000-0000-00002A930000}"/>
    <cellStyle name="Normal 5 2 2 2 2 3 4 2 2 2" xfId="38599" xr:uid="{00000000-0005-0000-0000-00002B930000}"/>
    <cellStyle name="Normal 5 2 2 2 2 3 4 2 2 2 2" xfId="38600" xr:uid="{00000000-0005-0000-0000-00002C930000}"/>
    <cellStyle name="Normal 5 2 2 2 2 3 4 2 2 3" xfId="38601" xr:uid="{00000000-0005-0000-0000-00002D930000}"/>
    <cellStyle name="Normal 5 2 2 2 2 3 4 2 3" xfId="38602" xr:uid="{00000000-0005-0000-0000-00002E930000}"/>
    <cellStyle name="Normal 5 2 2 2 2 3 4 2 3 2" xfId="38603" xr:uid="{00000000-0005-0000-0000-00002F930000}"/>
    <cellStyle name="Normal 5 2 2 2 2 3 4 2 4" xfId="38604" xr:uid="{00000000-0005-0000-0000-000030930000}"/>
    <cellStyle name="Normal 5 2 2 2 2 3 4 3" xfId="38605" xr:uid="{00000000-0005-0000-0000-000031930000}"/>
    <cellStyle name="Normal 5 2 2 2 2 3 4 3 2" xfId="38606" xr:uid="{00000000-0005-0000-0000-000032930000}"/>
    <cellStyle name="Normal 5 2 2 2 2 3 4 3 2 2" xfId="38607" xr:uid="{00000000-0005-0000-0000-000033930000}"/>
    <cellStyle name="Normal 5 2 2 2 2 3 4 3 3" xfId="38608" xr:uid="{00000000-0005-0000-0000-000034930000}"/>
    <cellStyle name="Normal 5 2 2 2 2 3 4 4" xfId="38609" xr:uid="{00000000-0005-0000-0000-000035930000}"/>
    <cellStyle name="Normal 5 2 2 2 2 3 4 4 2" xfId="38610" xr:uid="{00000000-0005-0000-0000-000036930000}"/>
    <cellStyle name="Normal 5 2 2 2 2 3 4 5" xfId="38611" xr:uid="{00000000-0005-0000-0000-000037930000}"/>
    <cellStyle name="Normal 5 2 2 2 2 3 5" xfId="38612" xr:uid="{00000000-0005-0000-0000-000038930000}"/>
    <cellStyle name="Normal 5 2 2 2 2 3 5 2" xfId="38613" xr:uid="{00000000-0005-0000-0000-000039930000}"/>
    <cellStyle name="Normal 5 2 2 2 2 3 5 2 2" xfId="38614" xr:uid="{00000000-0005-0000-0000-00003A930000}"/>
    <cellStyle name="Normal 5 2 2 2 2 3 5 2 2 2" xfId="38615" xr:uid="{00000000-0005-0000-0000-00003B930000}"/>
    <cellStyle name="Normal 5 2 2 2 2 3 5 2 3" xfId="38616" xr:uid="{00000000-0005-0000-0000-00003C930000}"/>
    <cellStyle name="Normal 5 2 2 2 2 3 5 3" xfId="38617" xr:uid="{00000000-0005-0000-0000-00003D930000}"/>
    <cellStyle name="Normal 5 2 2 2 2 3 5 3 2" xfId="38618" xr:uid="{00000000-0005-0000-0000-00003E930000}"/>
    <cellStyle name="Normal 5 2 2 2 2 3 5 4" xfId="38619" xr:uid="{00000000-0005-0000-0000-00003F930000}"/>
    <cellStyle name="Normal 5 2 2 2 2 3 6" xfId="38620" xr:uid="{00000000-0005-0000-0000-000040930000}"/>
    <cellStyle name="Normal 5 2 2 2 2 3 6 2" xfId="38621" xr:uid="{00000000-0005-0000-0000-000041930000}"/>
    <cellStyle name="Normal 5 2 2 2 2 3 6 2 2" xfId="38622" xr:uid="{00000000-0005-0000-0000-000042930000}"/>
    <cellStyle name="Normal 5 2 2 2 2 3 6 2 2 2" xfId="38623" xr:uid="{00000000-0005-0000-0000-000043930000}"/>
    <cellStyle name="Normal 5 2 2 2 2 3 6 2 3" xfId="38624" xr:uid="{00000000-0005-0000-0000-000044930000}"/>
    <cellStyle name="Normal 5 2 2 2 2 3 6 3" xfId="38625" xr:uid="{00000000-0005-0000-0000-000045930000}"/>
    <cellStyle name="Normal 5 2 2 2 2 3 6 3 2" xfId="38626" xr:uid="{00000000-0005-0000-0000-000046930000}"/>
    <cellStyle name="Normal 5 2 2 2 2 3 6 4" xfId="38627" xr:uid="{00000000-0005-0000-0000-000047930000}"/>
    <cellStyle name="Normal 5 2 2 2 2 3 7" xfId="38628" xr:uid="{00000000-0005-0000-0000-000048930000}"/>
    <cellStyle name="Normal 5 2 2 2 2 3 7 2" xfId="38629" xr:uid="{00000000-0005-0000-0000-000049930000}"/>
    <cellStyle name="Normal 5 2 2 2 2 3 7 2 2" xfId="38630" xr:uid="{00000000-0005-0000-0000-00004A930000}"/>
    <cellStyle name="Normal 5 2 2 2 2 3 7 3" xfId="38631" xr:uid="{00000000-0005-0000-0000-00004B930000}"/>
    <cellStyle name="Normal 5 2 2 2 2 3 8" xfId="38632" xr:uid="{00000000-0005-0000-0000-00004C930000}"/>
    <cellStyle name="Normal 5 2 2 2 2 3 8 2" xfId="38633" xr:uid="{00000000-0005-0000-0000-00004D930000}"/>
    <cellStyle name="Normal 5 2 2 2 2 3 9" xfId="38634" xr:uid="{00000000-0005-0000-0000-00004E930000}"/>
    <cellStyle name="Normal 5 2 2 2 2 3 9 2" xfId="38635" xr:uid="{00000000-0005-0000-0000-00004F930000}"/>
    <cellStyle name="Normal 5 2 2 2 2 4" xfId="38636" xr:uid="{00000000-0005-0000-0000-000050930000}"/>
    <cellStyle name="Normal 5 2 2 2 2 4 10" xfId="38637" xr:uid="{00000000-0005-0000-0000-000051930000}"/>
    <cellStyle name="Normal 5 2 2 2 2 4 11" xfId="38638" xr:uid="{00000000-0005-0000-0000-000052930000}"/>
    <cellStyle name="Normal 5 2 2 2 2 4 2" xfId="38639" xr:uid="{00000000-0005-0000-0000-000053930000}"/>
    <cellStyle name="Normal 5 2 2 2 2 4 2 2" xfId="38640" xr:uid="{00000000-0005-0000-0000-000054930000}"/>
    <cellStyle name="Normal 5 2 2 2 2 4 2 2 2" xfId="38641" xr:uid="{00000000-0005-0000-0000-000055930000}"/>
    <cellStyle name="Normal 5 2 2 2 2 4 2 2 2 2" xfId="38642" xr:uid="{00000000-0005-0000-0000-000056930000}"/>
    <cellStyle name="Normal 5 2 2 2 2 4 2 2 2 2 2" xfId="38643" xr:uid="{00000000-0005-0000-0000-000057930000}"/>
    <cellStyle name="Normal 5 2 2 2 2 4 2 2 2 2 2 2" xfId="38644" xr:uid="{00000000-0005-0000-0000-000058930000}"/>
    <cellStyle name="Normal 5 2 2 2 2 4 2 2 2 2 2 2 2" xfId="38645" xr:uid="{00000000-0005-0000-0000-000059930000}"/>
    <cellStyle name="Normal 5 2 2 2 2 4 2 2 2 2 2 3" xfId="38646" xr:uid="{00000000-0005-0000-0000-00005A930000}"/>
    <cellStyle name="Normal 5 2 2 2 2 4 2 2 2 2 3" xfId="38647" xr:uid="{00000000-0005-0000-0000-00005B930000}"/>
    <cellStyle name="Normal 5 2 2 2 2 4 2 2 2 2 3 2" xfId="38648" xr:uid="{00000000-0005-0000-0000-00005C930000}"/>
    <cellStyle name="Normal 5 2 2 2 2 4 2 2 2 2 4" xfId="38649" xr:uid="{00000000-0005-0000-0000-00005D930000}"/>
    <cellStyle name="Normal 5 2 2 2 2 4 2 2 2 3" xfId="38650" xr:uid="{00000000-0005-0000-0000-00005E930000}"/>
    <cellStyle name="Normal 5 2 2 2 2 4 2 2 2 3 2" xfId="38651" xr:uid="{00000000-0005-0000-0000-00005F930000}"/>
    <cellStyle name="Normal 5 2 2 2 2 4 2 2 2 3 2 2" xfId="38652" xr:uid="{00000000-0005-0000-0000-000060930000}"/>
    <cellStyle name="Normal 5 2 2 2 2 4 2 2 2 3 3" xfId="38653" xr:uid="{00000000-0005-0000-0000-000061930000}"/>
    <cellStyle name="Normal 5 2 2 2 2 4 2 2 2 4" xfId="38654" xr:uid="{00000000-0005-0000-0000-000062930000}"/>
    <cellStyle name="Normal 5 2 2 2 2 4 2 2 2 4 2" xfId="38655" xr:uid="{00000000-0005-0000-0000-000063930000}"/>
    <cellStyle name="Normal 5 2 2 2 2 4 2 2 2 5" xfId="38656" xr:uid="{00000000-0005-0000-0000-000064930000}"/>
    <cellStyle name="Normal 5 2 2 2 2 4 2 2 3" xfId="38657" xr:uid="{00000000-0005-0000-0000-000065930000}"/>
    <cellStyle name="Normal 5 2 2 2 2 4 2 2 3 2" xfId="38658" xr:uid="{00000000-0005-0000-0000-000066930000}"/>
    <cellStyle name="Normal 5 2 2 2 2 4 2 2 3 2 2" xfId="38659" xr:uid="{00000000-0005-0000-0000-000067930000}"/>
    <cellStyle name="Normal 5 2 2 2 2 4 2 2 3 2 2 2" xfId="38660" xr:uid="{00000000-0005-0000-0000-000068930000}"/>
    <cellStyle name="Normal 5 2 2 2 2 4 2 2 3 2 3" xfId="38661" xr:uid="{00000000-0005-0000-0000-000069930000}"/>
    <cellStyle name="Normal 5 2 2 2 2 4 2 2 3 3" xfId="38662" xr:uid="{00000000-0005-0000-0000-00006A930000}"/>
    <cellStyle name="Normal 5 2 2 2 2 4 2 2 3 3 2" xfId="38663" xr:uid="{00000000-0005-0000-0000-00006B930000}"/>
    <cellStyle name="Normal 5 2 2 2 2 4 2 2 3 4" xfId="38664" xr:uid="{00000000-0005-0000-0000-00006C930000}"/>
    <cellStyle name="Normal 5 2 2 2 2 4 2 2 4" xfId="38665" xr:uid="{00000000-0005-0000-0000-00006D930000}"/>
    <cellStyle name="Normal 5 2 2 2 2 4 2 2 4 2" xfId="38666" xr:uid="{00000000-0005-0000-0000-00006E930000}"/>
    <cellStyle name="Normal 5 2 2 2 2 4 2 2 4 2 2" xfId="38667" xr:uid="{00000000-0005-0000-0000-00006F930000}"/>
    <cellStyle name="Normal 5 2 2 2 2 4 2 2 4 2 2 2" xfId="38668" xr:uid="{00000000-0005-0000-0000-000070930000}"/>
    <cellStyle name="Normal 5 2 2 2 2 4 2 2 4 2 3" xfId="38669" xr:uid="{00000000-0005-0000-0000-000071930000}"/>
    <cellStyle name="Normal 5 2 2 2 2 4 2 2 4 3" xfId="38670" xr:uid="{00000000-0005-0000-0000-000072930000}"/>
    <cellStyle name="Normal 5 2 2 2 2 4 2 2 4 3 2" xfId="38671" xr:uid="{00000000-0005-0000-0000-000073930000}"/>
    <cellStyle name="Normal 5 2 2 2 2 4 2 2 4 4" xfId="38672" xr:uid="{00000000-0005-0000-0000-000074930000}"/>
    <cellStyle name="Normal 5 2 2 2 2 4 2 2 5" xfId="38673" xr:uid="{00000000-0005-0000-0000-000075930000}"/>
    <cellStyle name="Normal 5 2 2 2 2 4 2 2 5 2" xfId="38674" xr:uid="{00000000-0005-0000-0000-000076930000}"/>
    <cellStyle name="Normal 5 2 2 2 2 4 2 2 5 2 2" xfId="38675" xr:uid="{00000000-0005-0000-0000-000077930000}"/>
    <cellStyle name="Normal 5 2 2 2 2 4 2 2 5 3" xfId="38676" xr:uid="{00000000-0005-0000-0000-000078930000}"/>
    <cellStyle name="Normal 5 2 2 2 2 4 2 2 6" xfId="38677" xr:uid="{00000000-0005-0000-0000-000079930000}"/>
    <cellStyle name="Normal 5 2 2 2 2 4 2 2 6 2" xfId="38678" xr:uid="{00000000-0005-0000-0000-00007A930000}"/>
    <cellStyle name="Normal 5 2 2 2 2 4 2 2 7" xfId="38679" xr:uid="{00000000-0005-0000-0000-00007B930000}"/>
    <cellStyle name="Normal 5 2 2 2 2 4 2 2 7 2" xfId="38680" xr:uid="{00000000-0005-0000-0000-00007C930000}"/>
    <cellStyle name="Normal 5 2 2 2 2 4 2 2 8" xfId="38681" xr:uid="{00000000-0005-0000-0000-00007D930000}"/>
    <cellStyle name="Normal 5 2 2 2 2 4 2 3" xfId="38682" xr:uid="{00000000-0005-0000-0000-00007E930000}"/>
    <cellStyle name="Normal 5 2 2 2 2 4 2 3 2" xfId="38683" xr:uid="{00000000-0005-0000-0000-00007F930000}"/>
    <cellStyle name="Normal 5 2 2 2 2 4 2 3 2 2" xfId="38684" xr:uid="{00000000-0005-0000-0000-000080930000}"/>
    <cellStyle name="Normal 5 2 2 2 2 4 2 3 2 2 2" xfId="38685" xr:uid="{00000000-0005-0000-0000-000081930000}"/>
    <cellStyle name="Normal 5 2 2 2 2 4 2 3 2 2 2 2" xfId="38686" xr:uid="{00000000-0005-0000-0000-000082930000}"/>
    <cellStyle name="Normal 5 2 2 2 2 4 2 3 2 2 3" xfId="38687" xr:uid="{00000000-0005-0000-0000-000083930000}"/>
    <cellStyle name="Normal 5 2 2 2 2 4 2 3 2 3" xfId="38688" xr:uid="{00000000-0005-0000-0000-000084930000}"/>
    <cellStyle name="Normal 5 2 2 2 2 4 2 3 2 3 2" xfId="38689" xr:uid="{00000000-0005-0000-0000-000085930000}"/>
    <cellStyle name="Normal 5 2 2 2 2 4 2 3 2 4" xfId="38690" xr:uid="{00000000-0005-0000-0000-000086930000}"/>
    <cellStyle name="Normal 5 2 2 2 2 4 2 3 3" xfId="38691" xr:uid="{00000000-0005-0000-0000-000087930000}"/>
    <cellStyle name="Normal 5 2 2 2 2 4 2 3 3 2" xfId="38692" xr:uid="{00000000-0005-0000-0000-000088930000}"/>
    <cellStyle name="Normal 5 2 2 2 2 4 2 3 3 2 2" xfId="38693" xr:uid="{00000000-0005-0000-0000-000089930000}"/>
    <cellStyle name="Normal 5 2 2 2 2 4 2 3 3 3" xfId="38694" xr:uid="{00000000-0005-0000-0000-00008A930000}"/>
    <cellStyle name="Normal 5 2 2 2 2 4 2 3 4" xfId="38695" xr:uid="{00000000-0005-0000-0000-00008B930000}"/>
    <cellStyle name="Normal 5 2 2 2 2 4 2 3 4 2" xfId="38696" xr:uid="{00000000-0005-0000-0000-00008C930000}"/>
    <cellStyle name="Normal 5 2 2 2 2 4 2 3 5" xfId="38697" xr:uid="{00000000-0005-0000-0000-00008D930000}"/>
    <cellStyle name="Normal 5 2 2 2 2 4 2 4" xfId="38698" xr:uid="{00000000-0005-0000-0000-00008E930000}"/>
    <cellStyle name="Normal 5 2 2 2 2 4 2 4 2" xfId="38699" xr:uid="{00000000-0005-0000-0000-00008F930000}"/>
    <cellStyle name="Normal 5 2 2 2 2 4 2 4 2 2" xfId="38700" xr:uid="{00000000-0005-0000-0000-000090930000}"/>
    <cellStyle name="Normal 5 2 2 2 2 4 2 4 2 2 2" xfId="38701" xr:uid="{00000000-0005-0000-0000-000091930000}"/>
    <cellStyle name="Normal 5 2 2 2 2 4 2 4 2 3" xfId="38702" xr:uid="{00000000-0005-0000-0000-000092930000}"/>
    <cellStyle name="Normal 5 2 2 2 2 4 2 4 3" xfId="38703" xr:uid="{00000000-0005-0000-0000-000093930000}"/>
    <cellStyle name="Normal 5 2 2 2 2 4 2 4 3 2" xfId="38704" xr:uid="{00000000-0005-0000-0000-000094930000}"/>
    <cellStyle name="Normal 5 2 2 2 2 4 2 4 4" xfId="38705" xr:uid="{00000000-0005-0000-0000-000095930000}"/>
    <cellStyle name="Normal 5 2 2 2 2 4 2 5" xfId="38706" xr:uid="{00000000-0005-0000-0000-000096930000}"/>
    <cellStyle name="Normal 5 2 2 2 2 4 2 5 2" xfId="38707" xr:uid="{00000000-0005-0000-0000-000097930000}"/>
    <cellStyle name="Normal 5 2 2 2 2 4 2 5 2 2" xfId="38708" xr:uid="{00000000-0005-0000-0000-000098930000}"/>
    <cellStyle name="Normal 5 2 2 2 2 4 2 5 2 2 2" xfId="38709" xr:uid="{00000000-0005-0000-0000-000099930000}"/>
    <cellStyle name="Normal 5 2 2 2 2 4 2 5 2 3" xfId="38710" xr:uid="{00000000-0005-0000-0000-00009A930000}"/>
    <cellStyle name="Normal 5 2 2 2 2 4 2 5 3" xfId="38711" xr:uid="{00000000-0005-0000-0000-00009B930000}"/>
    <cellStyle name="Normal 5 2 2 2 2 4 2 5 3 2" xfId="38712" xr:uid="{00000000-0005-0000-0000-00009C930000}"/>
    <cellStyle name="Normal 5 2 2 2 2 4 2 5 4" xfId="38713" xr:uid="{00000000-0005-0000-0000-00009D930000}"/>
    <cellStyle name="Normal 5 2 2 2 2 4 2 6" xfId="38714" xr:uid="{00000000-0005-0000-0000-00009E930000}"/>
    <cellStyle name="Normal 5 2 2 2 2 4 2 6 2" xfId="38715" xr:uid="{00000000-0005-0000-0000-00009F930000}"/>
    <cellStyle name="Normal 5 2 2 2 2 4 2 6 2 2" xfId="38716" xr:uid="{00000000-0005-0000-0000-0000A0930000}"/>
    <cellStyle name="Normal 5 2 2 2 2 4 2 6 3" xfId="38717" xr:uid="{00000000-0005-0000-0000-0000A1930000}"/>
    <cellStyle name="Normal 5 2 2 2 2 4 2 7" xfId="38718" xr:uid="{00000000-0005-0000-0000-0000A2930000}"/>
    <cellStyle name="Normal 5 2 2 2 2 4 2 7 2" xfId="38719" xr:uid="{00000000-0005-0000-0000-0000A3930000}"/>
    <cellStyle name="Normal 5 2 2 2 2 4 2 8" xfId="38720" xr:uid="{00000000-0005-0000-0000-0000A4930000}"/>
    <cellStyle name="Normal 5 2 2 2 2 4 2 8 2" xfId="38721" xr:uid="{00000000-0005-0000-0000-0000A5930000}"/>
    <cellStyle name="Normal 5 2 2 2 2 4 2 9" xfId="38722" xr:uid="{00000000-0005-0000-0000-0000A6930000}"/>
    <cellStyle name="Normal 5 2 2 2 2 4 3" xfId="38723" xr:uid="{00000000-0005-0000-0000-0000A7930000}"/>
    <cellStyle name="Normal 5 2 2 2 2 4 3 2" xfId="38724" xr:uid="{00000000-0005-0000-0000-0000A8930000}"/>
    <cellStyle name="Normal 5 2 2 2 2 4 3 2 2" xfId="38725" xr:uid="{00000000-0005-0000-0000-0000A9930000}"/>
    <cellStyle name="Normal 5 2 2 2 2 4 3 2 2 2" xfId="38726" xr:uid="{00000000-0005-0000-0000-0000AA930000}"/>
    <cellStyle name="Normal 5 2 2 2 2 4 3 2 2 2 2" xfId="38727" xr:uid="{00000000-0005-0000-0000-0000AB930000}"/>
    <cellStyle name="Normal 5 2 2 2 2 4 3 2 2 2 2 2" xfId="38728" xr:uid="{00000000-0005-0000-0000-0000AC930000}"/>
    <cellStyle name="Normal 5 2 2 2 2 4 3 2 2 2 3" xfId="38729" xr:uid="{00000000-0005-0000-0000-0000AD930000}"/>
    <cellStyle name="Normal 5 2 2 2 2 4 3 2 2 3" xfId="38730" xr:uid="{00000000-0005-0000-0000-0000AE930000}"/>
    <cellStyle name="Normal 5 2 2 2 2 4 3 2 2 3 2" xfId="38731" xr:uid="{00000000-0005-0000-0000-0000AF930000}"/>
    <cellStyle name="Normal 5 2 2 2 2 4 3 2 2 4" xfId="38732" xr:uid="{00000000-0005-0000-0000-0000B0930000}"/>
    <cellStyle name="Normal 5 2 2 2 2 4 3 2 3" xfId="38733" xr:uid="{00000000-0005-0000-0000-0000B1930000}"/>
    <cellStyle name="Normal 5 2 2 2 2 4 3 2 3 2" xfId="38734" xr:uid="{00000000-0005-0000-0000-0000B2930000}"/>
    <cellStyle name="Normal 5 2 2 2 2 4 3 2 3 2 2" xfId="38735" xr:uid="{00000000-0005-0000-0000-0000B3930000}"/>
    <cellStyle name="Normal 5 2 2 2 2 4 3 2 3 3" xfId="38736" xr:uid="{00000000-0005-0000-0000-0000B4930000}"/>
    <cellStyle name="Normal 5 2 2 2 2 4 3 2 4" xfId="38737" xr:uid="{00000000-0005-0000-0000-0000B5930000}"/>
    <cellStyle name="Normal 5 2 2 2 2 4 3 2 4 2" xfId="38738" xr:uid="{00000000-0005-0000-0000-0000B6930000}"/>
    <cellStyle name="Normal 5 2 2 2 2 4 3 2 5" xfId="38739" xr:uid="{00000000-0005-0000-0000-0000B7930000}"/>
    <cellStyle name="Normal 5 2 2 2 2 4 3 3" xfId="38740" xr:uid="{00000000-0005-0000-0000-0000B8930000}"/>
    <cellStyle name="Normal 5 2 2 2 2 4 3 3 2" xfId="38741" xr:uid="{00000000-0005-0000-0000-0000B9930000}"/>
    <cellStyle name="Normal 5 2 2 2 2 4 3 3 2 2" xfId="38742" xr:uid="{00000000-0005-0000-0000-0000BA930000}"/>
    <cellStyle name="Normal 5 2 2 2 2 4 3 3 2 2 2" xfId="38743" xr:uid="{00000000-0005-0000-0000-0000BB930000}"/>
    <cellStyle name="Normal 5 2 2 2 2 4 3 3 2 3" xfId="38744" xr:uid="{00000000-0005-0000-0000-0000BC930000}"/>
    <cellStyle name="Normal 5 2 2 2 2 4 3 3 3" xfId="38745" xr:uid="{00000000-0005-0000-0000-0000BD930000}"/>
    <cellStyle name="Normal 5 2 2 2 2 4 3 3 3 2" xfId="38746" xr:uid="{00000000-0005-0000-0000-0000BE930000}"/>
    <cellStyle name="Normal 5 2 2 2 2 4 3 3 4" xfId="38747" xr:uid="{00000000-0005-0000-0000-0000BF930000}"/>
    <cellStyle name="Normal 5 2 2 2 2 4 3 4" xfId="38748" xr:uid="{00000000-0005-0000-0000-0000C0930000}"/>
    <cellStyle name="Normal 5 2 2 2 2 4 3 4 2" xfId="38749" xr:uid="{00000000-0005-0000-0000-0000C1930000}"/>
    <cellStyle name="Normal 5 2 2 2 2 4 3 4 2 2" xfId="38750" xr:uid="{00000000-0005-0000-0000-0000C2930000}"/>
    <cellStyle name="Normal 5 2 2 2 2 4 3 4 2 2 2" xfId="38751" xr:uid="{00000000-0005-0000-0000-0000C3930000}"/>
    <cellStyle name="Normal 5 2 2 2 2 4 3 4 2 3" xfId="38752" xr:uid="{00000000-0005-0000-0000-0000C4930000}"/>
    <cellStyle name="Normal 5 2 2 2 2 4 3 4 3" xfId="38753" xr:uid="{00000000-0005-0000-0000-0000C5930000}"/>
    <cellStyle name="Normal 5 2 2 2 2 4 3 4 3 2" xfId="38754" xr:uid="{00000000-0005-0000-0000-0000C6930000}"/>
    <cellStyle name="Normal 5 2 2 2 2 4 3 4 4" xfId="38755" xr:uid="{00000000-0005-0000-0000-0000C7930000}"/>
    <cellStyle name="Normal 5 2 2 2 2 4 3 5" xfId="38756" xr:uid="{00000000-0005-0000-0000-0000C8930000}"/>
    <cellStyle name="Normal 5 2 2 2 2 4 3 5 2" xfId="38757" xr:uid="{00000000-0005-0000-0000-0000C9930000}"/>
    <cellStyle name="Normal 5 2 2 2 2 4 3 5 2 2" xfId="38758" xr:uid="{00000000-0005-0000-0000-0000CA930000}"/>
    <cellStyle name="Normal 5 2 2 2 2 4 3 5 3" xfId="38759" xr:uid="{00000000-0005-0000-0000-0000CB930000}"/>
    <cellStyle name="Normal 5 2 2 2 2 4 3 6" xfId="38760" xr:uid="{00000000-0005-0000-0000-0000CC930000}"/>
    <cellStyle name="Normal 5 2 2 2 2 4 3 6 2" xfId="38761" xr:uid="{00000000-0005-0000-0000-0000CD930000}"/>
    <cellStyle name="Normal 5 2 2 2 2 4 3 7" xfId="38762" xr:uid="{00000000-0005-0000-0000-0000CE930000}"/>
    <cellStyle name="Normal 5 2 2 2 2 4 3 7 2" xfId="38763" xr:uid="{00000000-0005-0000-0000-0000CF930000}"/>
    <cellStyle name="Normal 5 2 2 2 2 4 3 8" xfId="38764" xr:uid="{00000000-0005-0000-0000-0000D0930000}"/>
    <cellStyle name="Normal 5 2 2 2 2 4 4" xfId="38765" xr:uid="{00000000-0005-0000-0000-0000D1930000}"/>
    <cellStyle name="Normal 5 2 2 2 2 4 4 2" xfId="38766" xr:uid="{00000000-0005-0000-0000-0000D2930000}"/>
    <cellStyle name="Normal 5 2 2 2 2 4 4 2 2" xfId="38767" xr:uid="{00000000-0005-0000-0000-0000D3930000}"/>
    <cellStyle name="Normal 5 2 2 2 2 4 4 2 2 2" xfId="38768" xr:uid="{00000000-0005-0000-0000-0000D4930000}"/>
    <cellStyle name="Normal 5 2 2 2 2 4 4 2 2 2 2" xfId="38769" xr:uid="{00000000-0005-0000-0000-0000D5930000}"/>
    <cellStyle name="Normal 5 2 2 2 2 4 4 2 2 3" xfId="38770" xr:uid="{00000000-0005-0000-0000-0000D6930000}"/>
    <cellStyle name="Normal 5 2 2 2 2 4 4 2 3" xfId="38771" xr:uid="{00000000-0005-0000-0000-0000D7930000}"/>
    <cellStyle name="Normal 5 2 2 2 2 4 4 2 3 2" xfId="38772" xr:uid="{00000000-0005-0000-0000-0000D8930000}"/>
    <cellStyle name="Normal 5 2 2 2 2 4 4 2 4" xfId="38773" xr:uid="{00000000-0005-0000-0000-0000D9930000}"/>
    <cellStyle name="Normal 5 2 2 2 2 4 4 3" xfId="38774" xr:uid="{00000000-0005-0000-0000-0000DA930000}"/>
    <cellStyle name="Normal 5 2 2 2 2 4 4 3 2" xfId="38775" xr:uid="{00000000-0005-0000-0000-0000DB930000}"/>
    <cellStyle name="Normal 5 2 2 2 2 4 4 3 2 2" xfId="38776" xr:uid="{00000000-0005-0000-0000-0000DC930000}"/>
    <cellStyle name="Normal 5 2 2 2 2 4 4 3 3" xfId="38777" xr:uid="{00000000-0005-0000-0000-0000DD930000}"/>
    <cellStyle name="Normal 5 2 2 2 2 4 4 4" xfId="38778" xr:uid="{00000000-0005-0000-0000-0000DE930000}"/>
    <cellStyle name="Normal 5 2 2 2 2 4 4 4 2" xfId="38779" xr:uid="{00000000-0005-0000-0000-0000DF930000}"/>
    <cellStyle name="Normal 5 2 2 2 2 4 4 5" xfId="38780" xr:uid="{00000000-0005-0000-0000-0000E0930000}"/>
    <cellStyle name="Normal 5 2 2 2 2 4 5" xfId="38781" xr:uid="{00000000-0005-0000-0000-0000E1930000}"/>
    <cellStyle name="Normal 5 2 2 2 2 4 5 2" xfId="38782" xr:uid="{00000000-0005-0000-0000-0000E2930000}"/>
    <cellStyle name="Normal 5 2 2 2 2 4 5 2 2" xfId="38783" xr:uid="{00000000-0005-0000-0000-0000E3930000}"/>
    <cellStyle name="Normal 5 2 2 2 2 4 5 2 2 2" xfId="38784" xr:uid="{00000000-0005-0000-0000-0000E4930000}"/>
    <cellStyle name="Normal 5 2 2 2 2 4 5 2 3" xfId="38785" xr:uid="{00000000-0005-0000-0000-0000E5930000}"/>
    <cellStyle name="Normal 5 2 2 2 2 4 5 3" xfId="38786" xr:uid="{00000000-0005-0000-0000-0000E6930000}"/>
    <cellStyle name="Normal 5 2 2 2 2 4 5 3 2" xfId="38787" xr:uid="{00000000-0005-0000-0000-0000E7930000}"/>
    <cellStyle name="Normal 5 2 2 2 2 4 5 4" xfId="38788" xr:uid="{00000000-0005-0000-0000-0000E8930000}"/>
    <cellStyle name="Normal 5 2 2 2 2 4 6" xfId="38789" xr:uid="{00000000-0005-0000-0000-0000E9930000}"/>
    <cellStyle name="Normal 5 2 2 2 2 4 6 2" xfId="38790" xr:uid="{00000000-0005-0000-0000-0000EA930000}"/>
    <cellStyle name="Normal 5 2 2 2 2 4 6 2 2" xfId="38791" xr:uid="{00000000-0005-0000-0000-0000EB930000}"/>
    <cellStyle name="Normal 5 2 2 2 2 4 6 2 2 2" xfId="38792" xr:uid="{00000000-0005-0000-0000-0000EC930000}"/>
    <cellStyle name="Normal 5 2 2 2 2 4 6 2 3" xfId="38793" xr:uid="{00000000-0005-0000-0000-0000ED930000}"/>
    <cellStyle name="Normal 5 2 2 2 2 4 6 3" xfId="38794" xr:uid="{00000000-0005-0000-0000-0000EE930000}"/>
    <cellStyle name="Normal 5 2 2 2 2 4 6 3 2" xfId="38795" xr:uid="{00000000-0005-0000-0000-0000EF930000}"/>
    <cellStyle name="Normal 5 2 2 2 2 4 6 4" xfId="38796" xr:uid="{00000000-0005-0000-0000-0000F0930000}"/>
    <cellStyle name="Normal 5 2 2 2 2 4 7" xfId="38797" xr:uid="{00000000-0005-0000-0000-0000F1930000}"/>
    <cellStyle name="Normal 5 2 2 2 2 4 7 2" xfId="38798" xr:uid="{00000000-0005-0000-0000-0000F2930000}"/>
    <cellStyle name="Normal 5 2 2 2 2 4 7 2 2" xfId="38799" xr:uid="{00000000-0005-0000-0000-0000F3930000}"/>
    <cellStyle name="Normal 5 2 2 2 2 4 7 3" xfId="38800" xr:uid="{00000000-0005-0000-0000-0000F4930000}"/>
    <cellStyle name="Normal 5 2 2 2 2 4 8" xfId="38801" xr:uid="{00000000-0005-0000-0000-0000F5930000}"/>
    <cellStyle name="Normal 5 2 2 2 2 4 8 2" xfId="38802" xr:uid="{00000000-0005-0000-0000-0000F6930000}"/>
    <cellStyle name="Normal 5 2 2 2 2 4 9" xfId="38803" xr:uid="{00000000-0005-0000-0000-0000F7930000}"/>
    <cellStyle name="Normal 5 2 2 2 2 4 9 2" xfId="38804" xr:uid="{00000000-0005-0000-0000-0000F8930000}"/>
    <cellStyle name="Normal 5 2 2 2 2 5" xfId="38805" xr:uid="{00000000-0005-0000-0000-0000F9930000}"/>
    <cellStyle name="Normal 5 2 2 2 2 5 2" xfId="38806" xr:uid="{00000000-0005-0000-0000-0000FA930000}"/>
    <cellStyle name="Normal 5 2 2 2 2 5 2 2" xfId="38807" xr:uid="{00000000-0005-0000-0000-0000FB930000}"/>
    <cellStyle name="Normal 5 2 2 2 2 5 2 2 2" xfId="38808" xr:uid="{00000000-0005-0000-0000-0000FC930000}"/>
    <cellStyle name="Normal 5 2 2 2 2 5 2 2 2 2" xfId="38809" xr:uid="{00000000-0005-0000-0000-0000FD930000}"/>
    <cellStyle name="Normal 5 2 2 2 2 5 2 2 2 2 2" xfId="38810" xr:uid="{00000000-0005-0000-0000-0000FE930000}"/>
    <cellStyle name="Normal 5 2 2 2 2 5 2 2 2 2 2 2" xfId="38811" xr:uid="{00000000-0005-0000-0000-0000FF930000}"/>
    <cellStyle name="Normal 5 2 2 2 2 5 2 2 2 2 3" xfId="38812" xr:uid="{00000000-0005-0000-0000-000000940000}"/>
    <cellStyle name="Normal 5 2 2 2 2 5 2 2 2 3" xfId="38813" xr:uid="{00000000-0005-0000-0000-000001940000}"/>
    <cellStyle name="Normal 5 2 2 2 2 5 2 2 2 3 2" xfId="38814" xr:uid="{00000000-0005-0000-0000-000002940000}"/>
    <cellStyle name="Normal 5 2 2 2 2 5 2 2 2 4" xfId="38815" xr:uid="{00000000-0005-0000-0000-000003940000}"/>
    <cellStyle name="Normal 5 2 2 2 2 5 2 2 3" xfId="38816" xr:uid="{00000000-0005-0000-0000-000004940000}"/>
    <cellStyle name="Normal 5 2 2 2 2 5 2 2 3 2" xfId="38817" xr:uid="{00000000-0005-0000-0000-000005940000}"/>
    <cellStyle name="Normal 5 2 2 2 2 5 2 2 3 2 2" xfId="38818" xr:uid="{00000000-0005-0000-0000-000006940000}"/>
    <cellStyle name="Normal 5 2 2 2 2 5 2 2 3 3" xfId="38819" xr:uid="{00000000-0005-0000-0000-000007940000}"/>
    <cellStyle name="Normal 5 2 2 2 2 5 2 2 4" xfId="38820" xr:uid="{00000000-0005-0000-0000-000008940000}"/>
    <cellStyle name="Normal 5 2 2 2 2 5 2 2 4 2" xfId="38821" xr:uid="{00000000-0005-0000-0000-000009940000}"/>
    <cellStyle name="Normal 5 2 2 2 2 5 2 2 5" xfId="38822" xr:uid="{00000000-0005-0000-0000-00000A940000}"/>
    <cellStyle name="Normal 5 2 2 2 2 5 2 3" xfId="38823" xr:uid="{00000000-0005-0000-0000-00000B940000}"/>
    <cellStyle name="Normal 5 2 2 2 2 5 2 3 2" xfId="38824" xr:uid="{00000000-0005-0000-0000-00000C940000}"/>
    <cellStyle name="Normal 5 2 2 2 2 5 2 3 2 2" xfId="38825" xr:uid="{00000000-0005-0000-0000-00000D940000}"/>
    <cellStyle name="Normal 5 2 2 2 2 5 2 3 2 2 2" xfId="38826" xr:uid="{00000000-0005-0000-0000-00000E940000}"/>
    <cellStyle name="Normal 5 2 2 2 2 5 2 3 2 3" xfId="38827" xr:uid="{00000000-0005-0000-0000-00000F940000}"/>
    <cellStyle name="Normal 5 2 2 2 2 5 2 3 3" xfId="38828" xr:uid="{00000000-0005-0000-0000-000010940000}"/>
    <cellStyle name="Normal 5 2 2 2 2 5 2 3 3 2" xfId="38829" xr:uid="{00000000-0005-0000-0000-000011940000}"/>
    <cellStyle name="Normal 5 2 2 2 2 5 2 3 4" xfId="38830" xr:uid="{00000000-0005-0000-0000-000012940000}"/>
    <cellStyle name="Normal 5 2 2 2 2 5 2 4" xfId="38831" xr:uid="{00000000-0005-0000-0000-000013940000}"/>
    <cellStyle name="Normal 5 2 2 2 2 5 2 4 2" xfId="38832" xr:uid="{00000000-0005-0000-0000-000014940000}"/>
    <cellStyle name="Normal 5 2 2 2 2 5 2 4 2 2" xfId="38833" xr:uid="{00000000-0005-0000-0000-000015940000}"/>
    <cellStyle name="Normal 5 2 2 2 2 5 2 4 2 2 2" xfId="38834" xr:uid="{00000000-0005-0000-0000-000016940000}"/>
    <cellStyle name="Normal 5 2 2 2 2 5 2 4 2 3" xfId="38835" xr:uid="{00000000-0005-0000-0000-000017940000}"/>
    <cellStyle name="Normal 5 2 2 2 2 5 2 4 3" xfId="38836" xr:uid="{00000000-0005-0000-0000-000018940000}"/>
    <cellStyle name="Normal 5 2 2 2 2 5 2 4 3 2" xfId="38837" xr:uid="{00000000-0005-0000-0000-000019940000}"/>
    <cellStyle name="Normal 5 2 2 2 2 5 2 4 4" xfId="38838" xr:uid="{00000000-0005-0000-0000-00001A940000}"/>
    <cellStyle name="Normal 5 2 2 2 2 5 2 5" xfId="38839" xr:uid="{00000000-0005-0000-0000-00001B940000}"/>
    <cellStyle name="Normal 5 2 2 2 2 5 2 5 2" xfId="38840" xr:uid="{00000000-0005-0000-0000-00001C940000}"/>
    <cellStyle name="Normal 5 2 2 2 2 5 2 5 2 2" xfId="38841" xr:uid="{00000000-0005-0000-0000-00001D940000}"/>
    <cellStyle name="Normal 5 2 2 2 2 5 2 5 3" xfId="38842" xr:uid="{00000000-0005-0000-0000-00001E940000}"/>
    <cellStyle name="Normal 5 2 2 2 2 5 2 6" xfId="38843" xr:uid="{00000000-0005-0000-0000-00001F940000}"/>
    <cellStyle name="Normal 5 2 2 2 2 5 2 6 2" xfId="38844" xr:uid="{00000000-0005-0000-0000-000020940000}"/>
    <cellStyle name="Normal 5 2 2 2 2 5 2 7" xfId="38845" xr:uid="{00000000-0005-0000-0000-000021940000}"/>
    <cellStyle name="Normal 5 2 2 2 2 5 2 7 2" xfId="38846" xr:uid="{00000000-0005-0000-0000-000022940000}"/>
    <cellStyle name="Normal 5 2 2 2 2 5 2 8" xfId="38847" xr:uid="{00000000-0005-0000-0000-000023940000}"/>
    <cellStyle name="Normal 5 2 2 2 2 5 3" xfId="38848" xr:uid="{00000000-0005-0000-0000-000024940000}"/>
    <cellStyle name="Normal 5 2 2 2 2 5 3 2" xfId="38849" xr:uid="{00000000-0005-0000-0000-000025940000}"/>
    <cellStyle name="Normal 5 2 2 2 2 5 3 2 2" xfId="38850" xr:uid="{00000000-0005-0000-0000-000026940000}"/>
    <cellStyle name="Normal 5 2 2 2 2 5 3 2 2 2" xfId="38851" xr:uid="{00000000-0005-0000-0000-000027940000}"/>
    <cellStyle name="Normal 5 2 2 2 2 5 3 2 2 2 2" xfId="38852" xr:uid="{00000000-0005-0000-0000-000028940000}"/>
    <cellStyle name="Normal 5 2 2 2 2 5 3 2 2 3" xfId="38853" xr:uid="{00000000-0005-0000-0000-000029940000}"/>
    <cellStyle name="Normal 5 2 2 2 2 5 3 2 3" xfId="38854" xr:uid="{00000000-0005-0000-0000-00002A940000}"/>
    <cellStyle name="Normal 5 2 2 2 2 5 3 2 3 2" xfId="38855" xr:uid="{00000000-0005-0000-0000-00002B940000}"/>
    <cellStyle name="Normal 5 2 2 2 2 5 3 2 4" xfId="38856" xr:uid="{00000000-0005-0000-0000-00002C940000}"/>
    <cellStyle name="Normal 5 2 2 2 2 5 3 3" xfId="38857" xr:uid="{00000000-0005-0000-0000-00002D940000}"/>
    <cellStyle name="Normal 5 2 2 2 2 5 3 3 2" xfId="38858" xr:uid="{00000000-0005-0000-0000-00002E940000}"/>
    <cellStyle name="Normal 5 2 2 2 2 5 3 3 2 2" xfId="38859" xr:uid="{00000000-0005-0000-0000-00002F940000}"/>
    <cellStyle name="Normal 5 2 2 2 2 5 3 3 3" xfId="38860" xr:uid="{00000000-0005-0000-0000-000030940000}"/>
    <cellStyle name="Normal 5 2 2 2 2 5 3 4" xfId="38861" xr:uid="{00000000-0005-0000-0000-000031940000}"/>
    <cellStyle name="Normal 5 2 2 2 2 5 3 4 2" xfId="38862" xr:uid="{00000000-0005-0000-0000-000032940000}"/>
    <cellStyle name="Normal 5 2 2 2 2 5 3 5" xfId="38863" xr:uid="{00000000-0005-0000-0000-000033940000}"/>
    <cellStyle name="Normal 5 2 2 2 2 5 4" xfId="38864" xr:uid="{00000000-0005-0000-0000-000034940000}"/>
    <cellStyle name="Normal 5 2 2 2 2 5 4 2" xfId="38865" xr:uid="{00000000-0005-0000-0000-000035940000}"/>
    <cellStyle name="Normal 5 2 2 2 2 5 4 2 2" xfId="38866" xr:uid="{00000000-0005-0000-0000-000036940000}"/>
    <cellStyle name="Normal 5 2 2 2 2 5 4 2 2 2" xfId="38867" xr:uid="{00000000-0005-0000-0000-000037940000}"/>
    <cellStyle name="Normal 5 2 2 2 2 5 4 2 3" xfId="38868" xr:uid="{00000000-0005-0000-0000-000038940000}"/>
    <cellStyle name="Normal 5 2 2 2 2 5 4 3" xfId="38869" xr:uid="{00000000-0005-0000-0000-000039940000}"/>
    <cellStyle name="Normal 5 2 2 2 2 5 4 3 2" xfId="38870" xr:uid="{00000000-0005-0000-0000-00003A940000}"/>
    <cellStyle name="Normal 5 2 2 2 2 5 4 4" xfId="38871" xr:uid="{00000000-0005-0000-0000-00003B940000}"/>
    <cellStyle name="Normal 5 2 2 2 2 5 5" xfId="38872" xr:uid="{00000000-0005-0000-0000-00003C940000}"/>
    <cellStyle name="Normal 5 2 2 2 2 5 5 2" xfId="38873" xr:uid="{00000000-0005-0000-0000-00003D940000}"/>
    <cellStyle name="Normal 5 2 2 2 2 5 5 2 2" xfId="38874" xr:uid="{00000000-0005-0000-0000-00003E940000}"/>
    <cellStyle name="Normal 5 2 2 2 2 5 5 2 2 2" xfId="38875" xr:uid="{00000000-0005-0000-0000-00003F940000}"/>
    <cellStyle name="Normal 5 2 2 2 2 5 5 2 3" xfId="38876" xr:uid="{00000000-0005-0000-0000-000040940000}"/>
    <cellStyle name="Normal 5 2 2 2 2 5 5 3" xfId="38877" xr:uid="{00000000-0005-0000-0000-000041940000}"/>
    <cellStyle name="Normal 5 2 2 2 2 5 5 3 2" xfId="38878" xr:uid="{00000000-0005-0000-0000-000042940000}"/>
    <cellStyle name="Normal 5 2 2 2 2 5 5 4" xfId="38879" xr:uid="{00000000-0005-0000-0000-000043940000}"/>
    <cellStyle name="Normal 5 2 2 2 2 5 6" xfId="38880" xr:uid="{00000000-0005-0000-0000-000044940000}"/>
    <cellStyle name="Normal 5 2 2 2 2 5 6 2" xfId="38881" xr:uid="{00000000-0005-0000-0000-000045940000}"/>
    <cellStyle name="Normal 5 2 2 2 2 5 6 2 2" xfId="38882" xr:uid="{00000000-0005-0000-0000-000046940000}"/>
    <cellStyle name="Normal 5 2 2 2 2 5 6 3" xfId="38883" xr:uid="{00000000-0005-0000-0000-000047940000}"/>
    <cellStyle name="Normal 5 2 2 2 2 5 7" xfId="38884" xr:uid="{00000000-0005-0000-0000-000048940000}"/>
    <cellStyle name="Normal 5 2 2 2 2 5 7 2" xfId="38885" xr:uid="{00000000-0005-0000-0000-000049940000}"/>
    <cellStyle name="Normal 5 2 2 2 2 5 8" xfId="38886" xr:uid="{00000000-0005-0000-0000-00004A940000}"/>
    <cellStyle name="Normal 5 2 2 2 2 5 8 2" xfId="38887" xr:uid="{00000000-0005-0000-0000-00004B940000}"/>
    <cellStyle name="Normal 5 2 2 2 2 5 9" xfId="38888" xr:uid="{00000000-0005-0000-0000-00004C940000}"/>
    <cellStyle name="Normal 5 2 2 2 2 6" xfId="38889" xr:uid="{00000000-0005-0000-0000-00004D940000}"/>
    <cellStyle name="Normal 5 2 2 2 2 6 2" xfId="38890" xr:uid="{00000000-0005-0000-0000-00004E940000}"/>
    <cellStyle name="Normal 5 2 2 2 2 6 2 2" xfId="38891" xr:uid="{00000000-0005-0000-0000-00004F940000}"/>
    <cellStyle name="Normal 5 2 2 2 2 6 2 2 2" xfId="38892" xr:uid="{00000000-0005-0000-0000-000050940000}"/>
    <cellStyle name="Normal 5 2 2 2 2 6 2 2 2 2" xfId="38893" xr:uid="{00000000-0005-0000-0000-000051940000}"/>
    <cellStyle name="Normal 5 2 2 2 2 6 2 2 2 2 2" xfId="38894" xr:uid="{00000000-0005-0000-0000-000052940000}"/>
    <cellStyle name="Normal 5 2 2 2 2 6 2 2 2 3" xfId="38895" xr:uid="{00000000-0005-0000-0000-000053940000}"/>
    <cellStyle name="Normal 5 2 2 2 2 6 2 2 3" xfId="38896" xr:uid="{00000000-0005-0000-0000-000054940000}"/>
    <cellStyle name="Normal 5 2 2 2 2 6 2 2 3 2" xfId="38897" xr:uid="{00000000-0005-0000-0000-000055940000}"/>
    <cellStyle name="Normal 5 2 2 2 2 6 2 2 4" xfId="38898" xr:uid="{00000000-0005-0000-0000-000056940000}"/>
    <cellStyle name="Normal 5 2 2 2 2 6 2 3" xfId="38899" xr:uid="{00000000-0005-0000-0000-000057940000}"/>
    <cellStyle name="Normal 5 2 2 2 2 6 2 3 2" xfId="38900" xr:uid="{00000000-0005-0000-0000-000058940000}"/>
    <cellStyle name="Normal 5 2 2 2 2 6 2 3 2 2" xfId="38901" xr:uid="{00000000-0005-0000-0000-000059940000}"/>
    <cellStyle name="Normal 5 2 2 2 2 6 2 3 3" xfId="38902" xr:uid="{00000000-0005-0000-0000-00005A940000}"/>
    <cellStyle name="Normal 5 2 2 2 2 6 2 4" xfId="38903" xr:uid="{00000000-0005-0000-0000-00005B940000}"/>
    <cellStyle name="Normal 5 2 2 2 2 6 2 4 2" xfId="38904" xr:uid="{00000000-0005-0000-0000-00005C940000}"/>
    <cellStyle name="Normal 5 2 2 2 2 6 2 5" xfId="38905" xr:uid="{00000000-0005-0000-0000-00005D940000}"/>
    <cellStyle name="Normal 5 2 2 2 2 6 3" xfId="38906" xr:uid="{00000000-0005-0000-0000-00005E940000}"/>
    <cellStyle name="Normal 5 2 2 2 2 6 3 2" xfId="38907" xr:uid="{00000000-0005-0000-0000-00005F940000}"/>
    <cellStyle name="Normal 5 2 2 2 2 6 3 2 2" xfId="38908" xr:uid="{00000000-0005-0000-0000-000060940000}"/>
    <cellStyle name="Normal 5 2 2 2 2 6 3 2 2 2" xfId="38909" xr:uid="{00000000-0005-0000-0000-000061940000}"/>
    <cellStyle name="Normal 5 2 2 2 2 6 3 2 3" xfId="38910" xr:uid="{00000000-0005-0000-0000-000062940000}"/>
    <cellStyle name="Normal 5 2 2 2 2 6 3 3" xfId="38911" xr:uid="{00000000-0005-0000-0000-000063940000}"/>
    <cellStyle name="Normal 5 2 2 2 2 6 3 3 2" xfId="38912" xr:uid="{00000000-0005-0000-0000-000064940000}"/>
    <cellStyle name="Normal 5 2 2 2 2 6 3 4" xfId="38913" xr:uid="{00000000-0005-0000-0000-000065940000}"/>
    <cellStyle name="Normal 5 2 2 2 2 6 4" xfId="38914" xr:uid="{00000000-0005-0000-0000-000066940000}"/>
    <cellStyle name="Normal 5 2 2 2 2 6 4 2" xfId="38915" xr:uid="{00000000-0005-0000-0000-000067940000}"/>
    <cellStyle name="Normal 5 2 2 2 2 6 4 2 2" xfId="38916" xr:uid="{00000000-0005-0000-0000-000068940000}"/>
    <cellStyle name="Normal 5 2 2 2 2 6 4 2 2 2" xfId="38917" xr:uid="{00000000-0005-0000-0000-000069940000}"/>
    <cellStyle name="Normal 5 2 2 2 2 6 4 2 3" xfId="38918" xr:uid="{00000000-0005-0000-0000-00006A940000}"/>
    <cellStyle name="Normal 5 2 2 2 2 6 4 3" xfId="38919" xr:uid="{00000000-0005-0000-0000-00006B940000}"/>
    <cellStyle name="Normal 5 2 2 2 2 6 4 3 2" xfId="38920" xr:uid="{00000000-0005-0000-0000-00006C940000}"/>
    <cellStyle name="Normal 5 2 2 2 2 6 4 4" xfId="38921" xr:uid="{00000000-0005-0000-0000-00006D940000}"/>
    <cellStyle name="Normal 5 2 2 2 2 6 5" xfId="38922" xr:uid="{00000000-0005-0000-0000-00006E940000}"/>
    <cellStyle name="Normal 5 2 2 2 2 6 5 2" xfId="38923" xr:uid="{00000000-0005-0000-0000-00006F940000}"/>
    <cellStyle name="Normal 5 2 2 2 2 6 5 2 2" xfId="38924" xr:uid="{00000000-0005-0000-0000-000070940000}"/>
    <cellStyle name="Normal 5 2 2 2 2 6 5 3" xfId="38925" xr:uid="{00000000-0005-0000-0000-000071940000}"/>
    <cellStyle name="Normal 5 2 2 2 2 6 6" xfId="38926" xr:uid="{00000000-0005-0000-0000-000072940000}"/>
    <cellStyle name="Normal 5 2 2 2 2 6 6 2" xfId="38927" xr:uid="{00000000-0005-0000-0000-000073940000}"/>
    <cellStyle name="Normal 5 2 2 2 2 6 7" xfId="38928" xr:uid="{00000000-0005-0000-0000-000074940000}"/>
    <cellStyle name="Normal 5 2 2 2 2 6 7 2" xfId="38929" xr:uid="{00000000-0005-0000-0000-000075940000}"/>
    <cellStyle name="Normal 5 2 2 2 2 6 8" xfId="38930" xr:uid="{00000000-0005-0000-0000-000076940000}"/>
    <cellStyle name="Normal 5 2 2 2 2 7" xfId="38931" xr:uid="{00000000-0005-0000-0000-000077940000}"/>
    <cellStyle name="Normal 5 2 2 2 2 7 2" xfId="38932" xr:uid="{00000000-0005-0000-0000-000078940000}"/>
    <cellStyle name="Normal 5 2 2 2 2 7 2 2" xfId="38933" xr:uid="{00000000-0005-0000-0000-000079940000}"/>
    <cellStyle name="Normal 5 2 2 2 2 7 2 2 2" xfId="38934" xr:uid="{00000000-0005-0000-0000-00007A940000}"/>
    <cellStyle name="Normal 5 2 2 2 2 7 2 2 2 2" xfId="38935" xr:uid="{00000000-0005-0000-0000-00007B940000}"/>
    <cellStyle name="Normal 5 2 2 2 2 7 2 2 2 2 2" xfId="38936" xr:uid="{00000000-0005-0000-0000-00007C940000}"/>
    <cellStyle name="Normal 5 2 2 2 2 7 2 2 2 3" xfId="38937" xr:uid="{00000000-0005-0000-0000-00007D940000}"/>
    <cellStyle name="Normal 5 2 2 2 2 7 2 2 3" xfId="38938" xr:uid="{00000000-0005-0000-0000-00007E940000}"/>
    <cellStyle name="Normal 5 2 2 2 2 7 2 2 3 2" xfId="38939" xr:uid="{00000000-0005-0000-0000-00007F940000}"/>
    <cellStyle name="Normal 5 2 2 2 2 7 2 2 4" xfId="38940" xr:uid="{00000000-0005-0000-0000-000080940000}"/>
    <cellStyle name="Normal 5 2 2 2 2 7 2 3" xfId="38941" xr:uid="{00000000-0005-0000-0000-000081940000}"/>
    <cellStyle name="Normal 5 2 2 2 2 7 2 3 2" xfId="38942" xr:uid="{00000000-0005-0000-0000-000082940000}"/>
    <cellStyle name="Normal 5 2 2 2 2 7 2 3 2 2" xfId="38943" xr:uid="{00000000-0005-0000-0000-000083940000}"/>
    <cellStyle name="Normal 5 2 2 2 2 7 2 3 3" xfId="38944" xr:uid="{00000000-0005-0000-0000-000084940000}"/>
    <cellStyle name="Normal 5 2 2 2 2 7 2 4" xfId="38945" xr:uid="{00000000-0005-0000-0000-000085940000}"/>
    <cellStyle name="Normal 5 2 2 2 2 7 2 4 2" xfId="38946" xr:uid="{00000000-0005-0000-0000-000086940000}"/>
    <cellStyle name="Normal 5 2 2 2 2 7 2 5" xfId="38947" xr:uid="{00000000-0005-0000-0000-000087940000}"/>
    <cellStyle name="Normal 5 2 2 2 2 7 3" xfId="38948" xr:uid="{00000000-0005-0000-0000-000088940000}"/>
    <cellStyle name="Normal 5 2 2 2 2 7 3 2" xfId="38949" xr:uid="{00000000-0005-0000-0000-000089940000}"/>
    <cellStyle name="Normal 5 2 2 2 2 7 3 2 2" xfId="38950" xr:uid="{00000000-0005-0000-0000-00008A940000}"/>
    <cellStyle name="Normal 5 2 2 2 2 7 3 2 2 2" xfId="38951" xr:uid="{00000000-0005-0000-0000-00008B940000}"/>
    <cellStyle name="Normal 5 2 2 2 2 7 3 2 3" xfId="38952" xr:uid="{00000000-0005-0000-0000-00008C940000}"/>
    <cellStyle name="Normal 5 2 2 2 2 7 3 3" xfId="38953" xr:uid="{00000000-0005-0000-0000-00008D940000}"/>
    <cellStyle name="Normal 5 2 2 2 2 7 3 3 2" xfId="38954" xr:uid="{00000000-0005-0000-0000-00008E940000}"/>
    <cellStyle name="Normal 5 2 2 2 2 7 3 4" xfId="38955" xr:uid="{00000000-0005-0000-0000-00008F940000}"/>
    <cellStyle name="Normal 5 2 2 2 2 7 4" xfId="38956" xr:uid="{00000000-0005-0000-0000-000090940000}"/>
    <cellStyle name="Normal 5 2 2 2 2 7 4 2" xfId="38957" xr:uid="{00000000-0005-0000-0000-000091940000}"/>
    <cellStyle name="Normal 5 2 2 2 2 7 4 2 2" xfId="38958" xr:uid="{00000000-0005-0000-0000-000092940000}"/>
    <cellStyle name="Normal 5 2 2 2 2 7 4 3" xfId="38959" xr:uid="{00000000-0005-0000-0000-000093940000}"/>
    <cellStyle name="Normal 5 2 2 2 2 7 5" xfId="38960" xr:uid="{00000000-0005-0000-0000-000094940000}"/>
    <cellStyle name="Normal 5 2 2 2 2 7 5 2" xfId="38961" xr:uid="{00000000-0005-0000-0000-000095940000}"/>
    <cellStyle name="Normal 5 2 2 2 2 7 6" xfId="38962" xr:uid="{00000000-0005-0000-0000-000096940000}"/>
    <cellStyle name="Normal 5 2 2 2 2 8" xfId="38963" xr:uid="{00000000-0005-0000-0000-000097940000}"/>
    <cellStyle name="Normal 5 2 2 2 2 8 2" xfId="38964" xr:uid="{00000000-0005-0000-0000-000098940000}"/>
    <cellStyle name="Normal 5 2 2 2 2 8 2 2" xfId="38965" xr:uid="{00000000-0005-0000-0000-000099940000}"/>
    <cellStyle name="Normal 5 2 2 2 2 8 2 2 2" xfId="38966" xr:uid="{00000000-0005-0000-0000-00009A940000}"/>
    <cellStyle name="Normal 5 2 2 2 2 8 2 2 2 2" xfId="38967" xr:uid="{00000000-0005-0000-0000-00009B940000}"/>
    <cellStyle name="Normal 5 2 2 2 2 8 2 2 2 2 2" xfId="38968" xr:uid="{00000000-0005-0000-0000-00009C940000}"/>
    <cellStyle name="Normal 5 2 2 2 2 8 2 2 2 3" xfId="38969" xr:uid="{00000000-0005-0000-0000-00009D940000}"/>
    <cellStyle name="Normal 5 2 2 2 2 8 2 2 3" xfId="38970" xr:uid="{00000000-0005-0000-0000-00009E940000}"/>
    <cellStyle name="Normal 5 2 2 2 2 8 2 2 3 2" xfId="38971" xr:uid="{00000000-0005-0000-0000-00009F940000}"/>
    <cellStyle name="Normal 5 2 2 2 2 8 2 2 4" xfId="38972" xr:uid="{00000000-0005-0000-0000-0000A0940000}"/>
    <cellStyle name="Normal 5 2 2 2 2 8 2 3" xfId="38973" xr:uid="{00000000-0005-0000-0000-0000A1940000}"/>
    <cellStyle name="Normal 5 2 2 2 2 8 2 3 2" xfId="38974" xr:uid="{00000000-0005-0000-0000-0000A2940000}"/>
    <cellStyle name="Normal 5 2 2 2 2 8 2 3 2 2" xfId="38975" xr:uid="{00000000-0005-0000-0000-0000A3940000}"/>
    <cellStyle name="Normal 5 2 2 2 2 8 2 3 3" xfId="38976" xr:uid="{00000000-0005-0000-0000-0000A4940000}"/>
    <cellStyle name="Normal 5 2 2 2 2 8 2 4" xfId="38977" xr:uid="{00000000-0005-0000-0000-0000A5940000}"/>
    <cellStyle name="Normal 5 2 2 2 2 8 2 4 2" xfId="38978" xr:uid="{00000000-0005-0000-0000-0000A6940000}"/>
    <cellStyle name="Normal 5 2 2 2 2 8 2 5" xfId="38979" xr:uid="{00000000-0005-0000-0000-0000A7940000}"/>
    <cellStyle name="Normal 5 2 2 2 2 8 3" xfId="38980" xr:uid="{00000000-0005-0000-0000-0000A8940000}"/>
    <cellStyle name="Normal 5 2 2 2 2 8 3 2" xfId="38981" xr:uid="{00000000-0005-0000-0000-0000A9940000}"/>
    <cellStyle name="Normal 5 2 2 2 2 8 3 2 2" xfId="38982" xr:uid="{00000000-0005-0000-0000-0000AA940000}"/>
    <cellStyle name="Normal 5 2 2 2 2 8 3 2 2 2" xfId="38983" xr:uid="{00000000-0005-0000-0000-0000AB940000}"/>
    <cellStyle name="Normal 5 2 2 2 2 8 3 2 3" xfId="38984" xr:uid="{00000000-0005-0000-0000-0000AC940000}"/>
    <cellStyle name="Normal 5 2 2 2 2 8 3 3" xfId="38985" xr:uid="{00000000-0005-0000-0000-0000AD940000}"/>
    <cellStyle name="Normal 5 2 2 2 2 8 3 3 2" xfId="38986" xr:uid="{00000000-0005-0000-0000-0000AE940000}"/>
    <cellStyle name="Normal 5 2 2 2 2 8 3 4" xfId="38987" xr:uid="{00000000-0005-0000-0000-0000AF940000}"/>
    <cellStyle name="Normal 5 2 2 2 2 8 4" xfId="38988" xr:uid="{00000000-0005-0000-0000-0000B0940000}"/>
    <cellStyle name="Normal 5 2 2 2 2 8 4 2" xfId="38989" xr:uid="{00000000-0005-0000-0000-0000B1940000}"/>
    <cellStyle name="Normal 5 2 2 2 2 8 4 2 2" xfId="38990" xr:uid="{00000000-0005-0000-0000-0000B2940000}"/>
    <cellStyle name="Normal 5 2 2 2 2 8 4 3" xfId="38991" xr:uid="{00000000-0005-0000-0000-0000B3940000}"/>
    <cellStyle name="Normal 5 2 2 2 2 8 5" xfId="38992" xr:uid="{00000000-0005-0000-0000-0000B4940000}"/>
    <cellStyle name="Normal 5 2 2 2 2 8 5 2" xfId="38993" xr:uid="{00000000-0005-0000-0000-0000B5940000}"/>
    <cellStyle name="Normal 5 2 2 2 2 8 6" xfId="38994" xr:uid="{00000000-0005-0000-0000-0000B6940000}"/>
    <cellStyle name="Normal 5 2 2 2 2 9" xfId="38995" xr:uid="{00000000-0005-0000-0000-0000B7940000}"/>
    <cellStyle name="Normal 5 2 2 2 2 9 2" xfId="38996" xr:uid="{00000000-0005-0000-0000-0000B8940000}"/>
    <cellStyle name="Normal 5 2 2 2 2 9 2 2" xfId="38997" xr:uid="{00000000-0005-0000-0000-0000B9940000}"/>
    <cellStyle name="Normal 5 2 2 2 2 9 2 2 2" xfId="38998" xr:uid="{00000000-0005-0000-0000-0000BA940000}"/>
    <cellStyle name="Normal 5 2 2 2 2 9 2 2 2 2" xfId="38999" xr:uid="{00000000-0005-0000-0000-0000BB940000}"/>
    <cellStyle name="Normal 5 2 2 2 2 9 2 2 3" xfId="39000" xr:uid="{00000000-0005-0000-0000-0000BC940000}"/>
    <cellStyle name="Normal 5 2 2 2 2 9 2 3" xfId="39001" xr:uid="{00000000-0005-0000-0000-0000BD940000}"/>
    <cellStyle name="Normal 5 2 2 2 2 9 2 3 2" xfId="39002" xr:uid="{00000000-0005-0000-0000-0000BE940000}"/>
    <cellStyle name="Normal 5 2 2 2 2 9 2 4" xfId="39003" xr:uid="{00000000-0005-0000-0000-0000BF940000}"/>
    <cellStyle name="Normal 5 2 2 2 2 9 3" xfId="39004" xr:uid="{00000000-0005-0000-0000-0000C0940000}"/>
    <cellStyle name="Normal 5 2 2 2 2 9 3 2" xfId="39005" xr:uid="{00000000-0005-0000-0000-0000C1940000}"/>
    <cellStyle name="Normal 5 2 2 2 2 9 3 2 2" xfId="39006" xr:uid="{00000000-0005-0000-0000-0000C2940000}"/>
    <cellStyle name="Normal 5 2 2 2 2 9 3 3" xfId="39007" xr:uid="{00000000-0005-0000-0000-0000C3940000}"/>
    <cellStyle name="Normal 5 2 2 2 2 9 4" xfId="39008" xr:uid="{00000000-0005-0000-0000-0000C4940000}"/>
    <cellStyle name="Normal 5 2 2 2 2 9 4 2" xfId="39009" xr:uid="{00000000-0005-0000-0000-0000C5940000}"/>
    <cellStyle name="Normal 5 2 2 2 2 9 5" xfId="39010" xr:uid="{00000000-0005-0000-0000-0000C6940000}"/>
    <cellStyle name="Normal 5 2 2 2 2_T-straight with PEDs adjustor" xfId="39011" xr:uid="{00000000-0005-0000-0000-0000C7940000}"/>
    <cellStyle name="Normal 5 2 2 2 3" xfId="1351" xr:uid="{00000000-0005-0000-0000-0000C8940000}"/>
    <cellStyle name="Normal 5 2 2 2 3 10" xfId="39012" xr:uid="{00000000-0005-0000-0000-0000C9940000}"/>
    <cellStyle name="Normal 5 2 2 2 3 11" xfId="39013" xr:uid="{00000000-0005-0000-0000-0000CA940000}"/>
    <cellStyle name="Normal 5 2 2 2 3 2" xfId="39014" xr:uid="{00000000-0005-0000-0000-0000CB940000}"/>
    <cellStyle name="Normal 5 2 2 2 3 2 10" xfId="39015" xr:uid="{00000000-0005-0000-0000-0000CC940000}"/>
    <cellStyle name="Normal 5 2 2 2 3 2 2" xfId="39016" xr:uid="{00000000-0005-0000-0000-0000CD940000}"/>
    <cellStyle name="Normal 5 2 2 2 3 2 2 2" xfId="39017" xr:uid="{00000000-0005-0000-0000-0000CE940000}"/>
    <cellStyle name="Normal 5 2 2 2 3 2 2 2 2" xfId="39018" xr:uid="{00000000-0005-0000-0000-0000CF940000}"/>
    <cellStyle name="Normal 5 2 2 2 3 2 2 2 2 2" xfId="39019" xr:uid="{00000000-0005-0000-0000-0000D0940000}"/>
    <cellStyle name="Normal 5 2 2 2 3 2 2 2 2 2 2" xfId="39020" xr:uid="{00000000-0005-0000-0000-0000D1940000}"/>
    <cellStyle name="Normal 5 2 2 2 3 2 2 2 2 2 2 2" xfId="39021" xr:uid="{00000000-0005-0000-0000-0000D2940000}"/>
    <cellStyle name="Normal 5 2 2 2 3 2 2 2 2 2 3" xfId="39022" xr:uid="{00000000-0005-0000-0000-0000D3940000}"/>
    <cellStyle name="Normal 5 2 2 2 3 2 2 2 2 3" xfId="39023" xr:uid="{00000000-0005-0000-0000-0000D4940000}"/>
    <cellStyle name="Normal 5 2 2 2 3 2 2 2 2 3 2" xfId="39024" xr:uid="{00000000-0005-0000-0000-0000D5940000}"/>
    <cellStyle name="Normal 5 2 2 2 3 2 2 2 2 4" xfId="39025" xr:uid="{00000000-0005-0000-0000-0000D6940000}"/>
    <cellStyle name="Normal 5 2 2 2 3 2 2 2 3" xfId="39026" xr:uid="{00000000-0005-0000-0000-0000D7940000}"/>
    <cellStyle name="Normal 5 2 2 2 3 2 2 2 3 2" xfId="39027" xr:uid="{00000000-0005-0000-0000-0000D8940000}"/>
    <cellStyle name="Normal 5 2 2 2 3 2 2 2 3 2 2" xfId="39028" xr:uid="{00000000-0005-0000-0000-0000D9940000}"/>
    <cellStyle name="Normal 5 2 2 2 3 2 2 2 3 3" xfId="39029" xr:uid="{00000000-0005-0000-0000-0000DA940000}"/>
    <cellStyle name="Normal 5 2 2 2 3 2 2 2 4" xfId="39030" xr:uid="{00000000-0005-0000-0000-0000DB940000}"/>
    <cellStyle name="Normal 5 2 2 2 3 2 2 2 4 2" xfId="39031" xr:uid="{00000000-0005-0000-0000-0000DC940000}"/>
    <cellStyle name="Normal 5 2 2 2 3 2 2 2 5" xfId="39032" xr:uid="{00000000-0005-0000-0000-0000DD940000}"/>
    <cellStyle name="Normal 5 2 2 2 3 2 2 3" xfId="39033" xr:uid="{00000000-0005-0000-0000-0000DE940000}"/>
    <cellStyle name="Normal 5 2 2 2 3 2 2 3 2" xfId="39034" xr:uid="{00000000-0005-0000-0000-0000DF940000}"/>
    <cellStyle name="Normal 5 2 2 2 3 2 2 3 2 2" xfId="39035" xr:uid="{00000000-0005-0000-0000-0000E0940000}"/>
    <cellStyle name="Normal 5 2 2 2 3 2 2 3 2 2 2" xfId="39036" xr:uid="{00000000-0005-0000-0000-0000E1940000}"/>
    <cellStyle name="Normal 5 2 2 2 3 2 2 3 2 3" xfId="39037" xr:uid="{00000000-0005-0000-0000-0000E2940000}"/>
    <cellStyle name="Normal 5 2 2 2 3 2 2 3 3" xfId="39038" xr:uid="{00000000-0005-0000-0000-0000E3940000}"/>
    <cellStyle name="Normal 5 2 2 2 3 2 2 3 3 2" xfId="39039" xr:uid="{00000000-0005-0000-0000-0000E4940000}"/>
    <cellStyle name="Normal 5 2 2 2 3 2 2 3 4" xfId="39040" xr:uid="{00000000-0005-0000-0000-0000E5940000}"/>
    <cellStyle name="Normal 5 2 2 2 3 2 2 4" xfId="39041" xr:uid="{00000000-0005-0000-0000-0000E6940000}"/>
    <cellStyle name="Normal 5 2 2 2 3 2 2 4 2" xfId="39042" xr:uid="{00000000-0005-0000-0000-0000E7940000}"/>
    <cellStyle name="Normal 5 2 2 2 3 2 2 4 2 2" xfId="39043" xr:uid="{00000000-0005-0000-0000-0000E8940000}"/>
    <cellStyle name="Normal 5 2 2 2 3 2 2 4 2 2 2" xfId="39044" xr:uid="{00000000-0005-0000-0000-0000E9940000}"/>
    <cellStyle name="Normal 5 2 2 2 3 2 2 4 2 3" xfId="39045" xr:uid="{00000000-0005-0000-0000-0000EA940000}"/>
    <cellStyle name="Normal 5 2 2 2 3 2 2 4 3" xfId="39046" xr:uid="{00000000-0005-0000-0000-0000EB940000}"/>
    <cellStyle name="Normal 5 2 2 2 3 2 2 4 3 2" xfId="39047" xr:uid="{00000000-0005-0000-0000-0000EC940000}"/>
    <cellStyle name="Normal 5 2 2 2 3 2 2 4 4" xfId="39048" xr:uid="{00000000-0005-0000-0000-0000ED940000}"/>
    <cellStyle name="Normal 5 2 2 2 3 2 2 5" xfId="39049" xr:uid="{00000000-0005-0000-0000-0000EE940000}"/>
    <cellStyle name="Normal 5 2 2 2 3 2 2 5 2" xfId="39050" xr:uid="{00000000-0005-0000-0000-0000EF940000}"/>
    <cellStyle name="Normal 5 2 2 2 3 2 2 5 2 2" xfId="39051" xr:uid="{00000000-0005-0000-0000-0000F0940000}"/>
    <cellStyle name="Normal 5 2 2 2 3 2 2 5 3" xfId="39052" xr:uid="{00000000-0005-0000-0000-0000F1940000}"/>
    <cellStyle name="Normal 5 2 2 2 3 2 2 6" xfId="39053" xr:uid="{00000000-0005-0000-0000-0000F2940000}"/>
    <cellStyle name="Normal 5 2 2 2 3 2 2 6 2" xfId="39054" xr:uid="{00000000-0005-0000-0000-0000F3940000}"/>
    <cellStyle name="Normal 5 2 2 2 3 2 2 7" xfId="39055" xr:uid="{00000000-0005-0000-0000-0000F4940000}"/>
    <cellStyle name="Normal 5 2 2 2 3 2 2 7 2" xfId="39056" xr:uid="{00000000-0005-0000-0000-0000F5940000}"/>
    <cellStyle name="Normal 5 2 2 2 3 2 2 8" xfId="39057" xr:uid="{00000000-0005-0000-0000-0000F6940000}"/>
    <cellStyle name="Normal 5 2 2 2 3 2 3" xfId="39058" xr:uid="{00000000-0005-0000-0000-0000F7940000}"/>
    <cellStyle name="Normal 5 2 2 2 3 2 3 2" xfId="39059" xr:uid="{00000000-0005-0000-0000-0000F8940000}"/>
    <cellStyle name="Normal 5 2 2 2 3 2 3 2 2" xfId="39060" xr:uid="{00000000-0005-0000-0000-0000F9940000}"/>
    <cellStyle name="Normal 5 2 2 2 3 2 3 2 2 2" xfId="39061" xr:uid="{00000000-0005-0000-0000-0000FA940000}"/>
    <cellStyle name="Normal 5 2 2 2 3 2 3 2 2 2 2" xfId="39062" xr:uid="{00000000-0005-0000-0000-0000FB940000}"/>
    <cellStyle name="Normal 5 2 2 2 3 2 3 2 2 3" xfId="39063" xr:uid="{00000000-0005-0000-0000-0000FC940000}"/>
    <cellStyle name="Normal 5 2 2 2 3 2 3 2 3" xfId="39064" xr:uid="{00000000-0005-0000-0000-0000FD940000}"/>
    <cellStyle name="Normal 5 2 2 2 3 2 3 2 3 2" xfId="39065" xr:uid="{00000000-0005-0000-0000-0000FE940000}"/>
    <cellStyle name="Normal 5 2 2 2 3 2 3 2 4" xfId="39066" xr:uid="{00000000-0005-0000-0000-0000FF940000}"/>
    <cellStyle name="Normal 5 2 2 2 3 2 3 3" xfId="39067" xr:uid="{00000000-0005-0000-0000-000000950000}"/>
    <cellStyle name="Normal 5 2 2 2 3 2 3 3 2" xfId="39068" xr:uid="{00000000-0005-0000-0000-000001950000}"/>
    <cellStyle name="Normal 5 2 2 2 3 2 3 3 2 2" xfId="39069" xr:uid="{00000000-0005-0000-0000-000002950000}"/>
    <cellStyle name="Normal 5 2 2 2 3 2 3 3 3" xfId="39070" xr:uid="{00000000-0005-0000-0000-000003950000}"/>
    <cellStyle name="Normal 5 2 2 2 3 2 3 4" xfId="39071" xr:uid="{00000000-0005-0000-0000-000004950000}"/>
    <cellStyle name="Normal 5 2 2 2 3 2 3 4 2" xfId="39072" xr:uid="{00000000-0005-0000-0000-000005950000}"/>
    <cellStyle name="Normal 5 2 2 2 3 2 3 5" xfId="39073" xr:uid="{00000000-0005-0000-0000-000006950000}"/>
    <cellStyle name="Normal 5 2 2 2 3 2 4" xfId="39074" xr:uid="{00000000-0005-0000-0000-000007950000}"/>
    <cellStyle name="Normal 5 2 2 2 3 2 4 2" xfId="39075" xr:uid="{00000000-0005-0000-0000-000008950000}"/>
    <cellStyle name="Normal 5 2 2 2 3 2 4 2 2" xfId="39076" xr:uid="{00000000-0005-0000-0000-000009950000}"/>
    <cellStyle name="Normal 5 2 2 2 3 2 4 2 2 2" xfId="39077" xr:uid="{00000000-0005-0000-0000-00000A950000}"/>
    <cellStyle name="Normal 5 2 2 2 3 2 4 2 3" xfId="39078" xr:uid="{00000000-0005-0000-0000-00000B950000}"/>
    <cellStyle name="Normal 5 2 2 2 3 2 4 3" xfId="39079" xr:uid="{00000000-0005-0000-0000-00000C950000}"/>
    <cellStyle name="Normal 5 2 2 2 3 2 4 3 2" xfId="39080" xr:uid="{00000000-0005-0000-0000-00000D950000}"/>
    <cellStyle name="Normal 5 2 2 2 3 2 4 4" xfId="39081" xr:uid="{00000000-0005-0000-0000-00000E950000}"/>
    <cellStyle name="Normal 5 2 2 2 3 2 5" xfId="39082" xr:uid="{00000000-0005-0000-0000-00000F950000}"/>
    <cellStyle name="Normal 5 2 2 2 3 2 5 2" xfId="39083" xr:uid="{00000000-0005-0000-0000-000010950000}"/>
    <cellStyle name="Normal 5 2 2 2 3 2 5 2 2" xfId="39084" xr:uid="{00000000-0005-0000-0000-000011950000}"/>
    <cellStyle name="Normal 5 2 2 2 3 2 5 2 2 2" xfId="39085" xr:uid="{00000000-0005-0000-0000-000012950000}"/>
    <cellStyle name="Normal 5 2 2 2 3 2 5 2 3" xfId="39086" xr:uid="{00000000-0005-0000-0000-000013950000}"/>
    <cellStyle name="Normal 5 2 2 2 3 2 5 3" xfId="39087" xr:uid="{00000000-0005-0000-0000-000014950000}"/>
    <cellStyle name="Normal 5 2 2 2 3 2 5 3 2" xfId="39088" xr:uid="{00000000-0005-0000-0000-000015950000}"/>
    <cellStyle name="Normal 5 2 2 2 3 2 5 4" xfId="39089" xr:uid="{00000000-0005-0000-0000-000016950000}"/>
    <cellStyle name="Normal 5 2 2 2 3 2 6" xfId="39090" xr:uid="{00000000-0005-0000-0000-000017950000}"/>
    <cellStyle name="Normal 5 2 2 2 3 2 6 2" xfId="39091" xr:uid="{00000000-0005-0000-0000-000018950000}"/>
    <cellStyle name="Normal 5 2 2 2 3 2 6 2 2" xfId="39092" xr:uid="{00000000-0005-0000-0000-000019950000}"/>
    <cellStyle name="Normal 5 2 2 2 3 2 6 3" xfId="39093" xr:uid="{00000000-0005-0000-0000-00001A950000}"/>
    <cellStyle name="Normal 5 2 2 2 3 2 7" xfId="39094" xr:uid="{00000000-0005-0000-0000-00001B950000}"/>
    <cellStyle name="Normal 5 2 2 2 3 2 7 2" xfId="39095" xr:uid="{00000000-0005-0000-0000-00001C950000}"/>
    <cellStyle name="Normal 5 2 2 2 3 2 8" xfId="39096" xr:uid="{00000000-0005-0000-0000-00001D950000}"/>
    <cellStyle name="Normal 5 2 2 2 3 2 8 2" xfId="39097" xr:uid="{00000000-0005-0000-0000-00001E950000}"/>
    <cellStyle name="Normal 5 2 2 2 3 2 9" xfId="39098" xr:uid="{00000000-0005-0000-0000-00001F950000}"/>
    <cellStyle name="Normal 5 2 2 2 3 3" xfId="39099" xr:uid="{00000000-0005-0000-0000-000020950000}"/>
    <cellStyle name="Normal 5 2 2 2 3 3 2" xfId="39100" xr:uid="{00000000-0005-0000-0000-000021950000}"/>
    <cellStyle name="Normal 5 2 2 2 3 3 2 2" xfId="39101" xr:uid="{00000000-0005-0000-0000-000022950000}"/>
    <cellStyle name="Normal 5 2 2 2 3 3 2 2 2" xfId="39102" xr:uid="{00000000-0005-0000-0000-000023950000}"/>
    <cellStyle name="Normal 5 2 2 2 3 3 2 2 2 2" xfId="39103" xr:uid="{00000000-0005-0000-0000-000024950000}"/>
    <cellStyle name="Normal 5 2 2 2 3 3 2 2 2 2 2" xfId="39104" xr:uid="{00000000-0005-0000-0000-000025950000}"/>
    <cellStyle name="Normal 5 2 2 2 3 3 2 2 2 3" xfId="39105" xr:uid="{00000000-0005-0000-0000-000026950000}"/>
    <cellStyle name="Normal 5 2 2 2 3 3 2 2 3" xfId="39106" xr:uid="{00000000-0005-0000-0000-000027950000}"/>
    <cellStyle name="Normal 5 2 2 2 3 3 2 2 3 2" xfId="39107" xr:uid="{00000000-0005-0000-0000-000028950000}"/>
    <cellStyle name="Normal 5 2 2 2 3 3 2 2 4" xfId="39108" xr:uid="{00000000-0005-0000-0000-000029950000}"/>
    <cellStyle name="Normal 5 2 2 2 3 3 2 3" xfId="39109" xr:uid="{00000000-0005-0000-0000-00002A950000}"/>
    <cellStyle name="Normal 5 2 2 2 3 3 2 3 2" xfId="39110" xr:uid="{00000000-0005-0000-0000-00002B950000}"/>
    <cellStyle name="Normal 5 2 2 2 3 3 2 3 2 2" xfId="39111" xr:uid="{00000000-0005-0000-0000-00002C950000}"/>
    <cellStyle name="Normal 5 2 2 2 3 3 2 3 3" xfId="39112" xr:uid="{00000000-0005-0000-0000-00002D950000}"/>
    <cellStyle name="Normal 5 2 2 2 3 3 2 4" xfId="39113" xr:uid="{00000000-0005-0000-0000-00002E950000}"/>
    <cellStyle name="Normal 5 2 2 2 3 3 2 4 2" xfId="39114" xr:uid="{00000000-0005-0000-0000-00002F950000}"/>
    <cellStyle name="Normal 5 2 2 2 3 3 2 5" xfId="39115" xr:uid="{00000000-0005-0000-0000-000030950000}"/>
    <cellStyle name="Normal 5 2 2 2 3 3 3" xfId="39116" xr:uid="{00000000-0005-0000-0000-000031950000}"/>
    <cellStyle name="Normal 5 2 2 2 3 3 3 2" xfId="39117" xr:uid="{00000000-0005-0000-0000-000032950000}"/>
    <cellStyle name="Normal 5 2 2 2 3 3 3 2 2" xfId="39118" xr:uid="{00000000-0005-0000-0000-000033950000}"/>
    <cellStyle name="Normal 5 2 2 2 3 3 3 2 2 2" xfId="39119" xr:uid="{00000000-0005-0000-0000-000034950000}"/>
    <cellStyle name="Normal 5 2 2 2 3 3 3 2 3" xfId="39120" xr:uid="{00000000-0005-0000-0000-000035950000}"/>
    <cellStyle name="Normal 5 2 2 2 3 3 3 3" xfId="39121" xr:uid="{00000000-0005-0000-0000-000036950000}"/>
    <cellStyle name="Normal 5 2 2 2 3 3 3 3 2" xfId="39122" xr:uid="{00000000-0005-0000-0000-000037950000}"/>
    <cellStyle name="Normal 5 2 2 2 3 3 3 4" xfId="39123" xr:uid="{00000000-0005-0000-0000-000038950000}"/>
    <cellStyle name="Normal 5 2 2 2 3 3 4" xfId="39124" xr:uid="{00000000-0005-0000-0000-000039950000}"/>
    <cellStyle name="Normal 5 2 2 2 3 3 4 2" xfId="39125" xr:uid="{00000000-0005-0000-0000-00003A950000}"/>
    <cellStyle name="Normal 5 2 2 2 3 3 4 2 2" xfId="39126" xr:uid="{00000000-0005-0000-0000-00003B950000}"/>
    <cellStyle name="Normal 5 2 2 2 3 3 4 2 2 2" xfId="39127" xr:uid="{00000000-0005-0000-0000-00003C950000}"/>
    <cellStyle name="Normal 5 2 2 2 3 3 4 2 3" xfId="39128" xr:uid="{00000000-0005-0000-0000-00003D950000}"/>
    <cellStyle name="Normal 5 2 2 2 3 3 4 3" xfId="39129" xr:uid="{00000000-0005-0000-0000-00003E950000}"/>
    <cellStyle name="Normal 5 2 2 2 3 3 4 3 2" xfId="39130" xr:uid="{00000000-0005-0000-0000-00003F950000}"/>
    <cellStyle name="Normal 5 2 2 2 3 3 4 4" xfId="39131" xr:uid="{00000000-0005-0000-0000-000040950000}"/>
    <cellStyle name="Normal 5 2 2 2 3 3 5" xfId="39132" xr:uid="{00000000-0005-0000-0000-000041950000}"/>
    <cellStyle name="Normal 5 2 2 2 3 3 5 2" xfId="39133" xr:uid="{00000000-0005-0000-0000-000042950000}"/>
    <cellStyle name="Normal 5 2 2 2 3 3 5 2 2" xfId="39134" xr:uid="{00000000-0005-0000-0000-000043950000}"/>
    <cellStyle name="Normal 5 2 2 2 3 3 5 3" xfId="39135" xr:uid="{00000000-0005-0000-0000-000044950000}"/>
    <cellStyle name="Normal 5 2 2 2 3 3 6" xfId="39136" xr:uid="{00000000-0005-0000-0000-000045950000}"/>
    <cellStyle name="Normal 5 2 2 2 3 3 6 2" xfId="39137" xr:uid="{00000000-0005-0000-0000-000046950000}"/>
    <cellStyle name="Normal 5 2 2 2 3 3 7" xfId="39138" xr:uid="{00000000-0005-0000-0000-000047950000}"/>
    <cellStyle name="Normal 5 2 2 2 3 3 7 2" xfId="39139" xr:uid="{00000000-0005-0000-0000-000048950000}"/>
    <cellStyle name="Normal 5 2 2 2 3 3 8" xfId="39140" xr:uid="{00000000-0005-0000-0000-000049950000}"/>
    <cellStyle name="Normal 5 2 2 2 3 4" xfId="39141" xr:uid="{00000000-0005-0000-0000-00004A950000}"/>
    <cellStyle name="Normal 5 2 2 2 3 4 2" xfId="39142" xr:uid="{00000000-0005-0000-0000-00004B950000}"/>
    <cellStyle name="Normal 5 2 2 2 3 4 2 2" xfId="39143" xr:uid="{00000000-0005-0000-0000-00004C950000}"/>
    <cellStyle name="Normal 5 2 2 2 3 4 2 2 2" xfId="39144" xr:uid="{00000000-0005-0000-0000-00004D950000}"/>
    <cellStyle name="Normal 5 2 2 2 3 4 2 2 2 2" xfId="39145" xr:uid="{00000000-0005-0000-0000-00004E950000}"/>
    <cellStyle name="Normal 5 2 2 2 3 4 2 2 3" xfId="39146" xr:uid="{00000000-0005-0000-0000-00004F950000}"/>
    <cellStyle name="Normal 5 2 2 2 3 4 2 3" xfId="39147" xr:uid="{00000000-0005-0000-0000-000050950000}"/>
    <cellStyle name="Normal 5 2 2 2 3 4 2 3 2" xfId="39148" xr:uid="{00000000-0005-0000-0000-000051950000}"/>
    <cellStyle name="Normal 5 2 2 2 3 4 2 4" xfId="39149" xr:uid="{00000000-0005-0000-0000-000052950000}"/>
    <cellStyle name="Normal 5 2 2 2 3 4 3" xfId="39150" xr:uid="{00000000-0005-0000-0000-000053950000}"/>
    <cellStyle name="Normal 5 2 2 2 3 4 3 2" xfId="39151" xr:uid="{00000000-0005-0000-0000-000054950000}"/>
    <cellStyle name="Normal 5 2 2 2 3 4 3 2 2" xfId="39152" xr:uid="{00000000-0005-0000-0000-000055950000}"/>
    <cellStyle name="Normal 5 2 2 2 3 4 3 3" xfId="39153" xr:uid="{00000000-0005-0000-0000-000056950000}"/>
    <cellStyle name="Normal 5 2 2 2 3 4 4" xfId="39154" xr:uid="{00000000-0005-0000-0000-000057950000}"/>
    <cellStyle name="Normal 5 2 2 2 3 4 4 2" xfId="39155" xr:uid="{00000000-0005-0000-0000-000058950000}"/>
    <cellStyle name="Normal 5 2 2 2 3 4 5" xfId="39156" xr:uid="{00000000-0005-0000-0000-000059950000}"/>
    <cellStyle name="Normal 5 2 2 2 3 5" xfId="39157" xr:uid="{00000000-0005-0000-0000-00005A950000}"/>
    <cellStyle name="Normal 5 2 2 2 3 5 2" xfId="39158" xr:uid="{00000000-0005-0000-0000-00005B950000}"/>
    <cellStyle name="Normal 5 2 2 2 3 5 2 2" xfId="39159" xr:uid="{00000000-0005-0000-0000-00005C950000}"/>
    <cellStyle name="Normal 5 2 2 2 3 5 2 2 2" xfId="39160" xr:uid="{00000000-0005-0000-0000-00005D950000}"/>
    <cellStyle name="Normal 5 2 2 2 3 5 2 3" xfId="39161" xr:uid="{00000000-0005-0000-0000-00005E950000}"/>
    <cellStyle name="Normal 5 2 2 2 3 5 3" xfId="39162" xr:uid="{00000000-0005-0000-0000-00005F950000}"/>
    <cellStyle name="Normal 5 2 2 2 3 5 3 2" xfId="39163" xr:uid="{00000000-0005-0000-0000-000060950000}"/>
    <cellStyle name="Normal 5 2 2 2 3 5 4" xfId="39164" xr:uid="{00000000-0005-0000-0000-000061950000}"/>
    <cellStyle name="Normal 5 2 2 2 3 6" xfId="39165" xr:uid="{00000000-0005-0000-0000-000062950000}"/>
    <cellStyle name="Normal 5 2 2 2 3 6 2" xfId="39166" xr:uid="{00000000-0005-0000-0000-000063950000}"/>
    <cellStyle name="Normal 5 2 2 2 3 6 2 2" xfId="39167" xr:uid="{00000000-0005-0000-0000-000064950000}"/>
    <cellStyle name="Normal 5 2 2 2 3 6 2 2 2" xfId="39168" xr:uid="{00000000-0005-0000-0000-000065950000}"/>
    <cellStyle name="Normal 5 2 2 2 3 6 2 3" xfId="39169" xr:uid="{00000000-0005-0000-0000-000066950000}"/>
    <cellStyle name="Normal 5 2 2 2 3 6 3" xfId="39170" xr:uid="{00000000-0005-0000-0000-000067950000}"/>
    <cellStyle name="Normal 5 2 2 2 3 6 3 2" xfId="39171" xr:uid="{00000000-0005-0000-0000-000068950000}"/>
    <cellStyle name="Normal 5 2 2 2 3 6 4" xfId="39172" xr:uid="{00000000-0005-0000-0000-000069950000}"/>
    <cellStyle name="Normal 5 2 2 2 3 7" xfId="39173" xr:uid="{00000000-0005-0000-0000-00006A950000}"/>
    <cellStyle name="Normal 5 2 2 2 3 7 2" xfId="39174" xr:uid="{00000000-0005-0000-0000-00006B950000}"/>
    <cellStyle name="Normal 5 2 2 2 3 7 2 2" xfId="39175" xr:uid="{00000000-0005-0000-0000-00006C950000}"/>
    <cellStyle name="Normal 5 2 2 2 3 7 3" xfId="39176" xr:uid="{00000000-0005-0000-0000-00006D950000}"/>
    <cellStyle name="Normal 5 2 2 2 3 8" xfId="39177" xr:uid="{00000000-0005-0000-0000-00006E950000}"/>
    <cellStyle name="Normal 5 2 2 2 3 8 2" xfId="39178" xr:uid="{00000000-0005-0000-0000-00006F950000}"/>
    <cellStyle name="Normal 5 2 2 2 3 9" xfId="39179" xr:uid="{00000000-0005-0000-0000-000070950000}"/>
    <cellStyle name="Normal 5 2 2 2 3 9 2" xfId="39180" xr:uid="{00000000-0005-0000-0000-000071950000}"/>
    <cellStyle name="Normal 5 2 2 2 4" xfId="39181" xr:uid="{00000000-0005-0000-0000-000072950000}"/>
    <cellStyle name="Normal 5 2 2 2 4 10" xfId="39182" xr:uid="{00000000-0005-0000-0000-000073950000}"/>
    <cellStyle name="Normal 5 2 2 2 4 11" xfId="39183" xr:uid="{00000000-0005-0000-0000-000074950000}"/>
    <cellStyle name="Normal 5 2 2 2 4 2" xfId="39184" xr:uid="{00000000-0005-0000-0000-000075950000}"/>
    <cellStyle name="Normal 5 2 2 2 4 2 10" xfId="39185" xr:uid="{00000000-0005-0000-0000-000076950000}"/>
    <cellStyle name="Normal 5 2 2 2 4 2 2" xfId="39186" xr:uid="{00000000-0005-0000-0000-000077950000}"/>
    <cellStyle name="Normal 5 2 2 2 4 2 2 2" xfId="39187" xr:uid="{00000000-0005-0000-0000-000078950000}"/>
    <cellStyle name="Normal 5 2 2 2 4 2 2 2 2" xfId="39188" xr:uid="{00000000-0005-0000-0000-000079950000}"/>
    <cellStyle name="Normal 5 2 2 2 4 2 2 2 2 2" xfId="39189" xr:uid="{00000000-0005-0000-0000-00007A950000}"/>
    <cellStyle name="Normal 5 2 2 2 4 2 2 2 2 2 2" xfId="39190" xr:uid="{00000000-0005-0000-0000-00007B950000}"/>
    <cellStyle name="Normal 5 2 2 2 4 2 2 2 2 2 2 2" xfId="39191" xr:uid="{00000000-0005-0000-0000-00007C950000}"/>
    <cellStyle name="Normal 5 2 2 2 4 2 2 2 2 2 3" xfId="39192" xr:uid="{00000000-0005-0000-0000-00007D950000}"/>
    <cellStyle name="Normal 5 2 2 2 4 2 2 2 2 3" xfId="39193" xr:uid="{00000000-0005-0000-0000-00007E950000}"/>
    <cellStyle name="Normal 5 2 2 2 4 2 2 2 2 3 2" xfId="39194" xr:uid="{00000000-0005-0000-0000-00007F950000}"/>
    <cellStyle name="Normal 5 2 2 2 4 2 2 2 2 4" xfId="39195" xr:uid="{00000000-0005-0000-0000-000080950000}"/>
    <cellStyle name="Normal 5 2 2 2 4 2 2 2 3" xfId="39196" xr:uid="{00000000-0005-0000-0000-000081950000}"/>
    <cellStyle name="Normal 5 2 2 2 4 2 2 2 3 2" xfId="39197" xr:uid="{00000000-0005-0000-0000-000082950000}"/>
    <cellStyle name="Normal 5 2 2 2 4 2 2 2 3 2 2" xfId="39198" xr:uid="{00000000-0005-0000-0000-000083950000}"/>
    <cellStyle name="Normal 5 2 2 2 4 2 2 2 3 3" xfId="39199" xr:uid="{00000000-0005-0000-0000-000084950000}"/>
    <cellStyle name="Normal 5 2 2 2 4 2 2 2 4" xfId="39200" xr:uid="{00000000-0005-0000-0000-000085950000}"/>
    <cellStyle name="Normal 5 2 2 2 4 2 2 2 4 2" xfId="39201" xr:uid="{00000000-0005-0000-0000-000086950000}"/>
    <cellStyle name="Normal 5 2 2 2 4 2 2 2 5" xfId="39202" xr:uid="{00000000-0005-0000-0000-000087950000}"/>
    <cellStyle name="Normal 5 2 2 2 4 2 2 3" xfId="39203" xr:uid="{00000000-0005-0000-0000-000088950000}"/>
    <cellStyle name="Normal 5 2 2 2 4 2 2 3 2" xfId="39204" xr:uid="{00000000-0005-0000-0000-000089950000}"/>
    <cellStyle name="Normal 5 2 2 2 4 2 2 3 2 2" xfId="39205" xr:uid="{00000000-0005-0000-0000-00008A950000}"/>
    <cellStyle name="Normal 5 2 2 2 4 2 2 3 2 2 2" xfId="39206" xr:uid="{00000000-0005-0000-0000-00008B950000}"/>
    <cellStyle name="Normal 5 2 2 2 4 2 2 3 2 3" xfId="39207" xr:uid="{00000000-0005-0000-0000-00008C950000}"/>
    <cellStyle name="Normal 5 2 2 2 4 2 2 3 3" xfId="39208" xr:uid="{00000000-0005-0000-0000-00008D950000}"/>
    <cellStyle name="Normal 5 2 2 2 4 2 2 3 3 2" xfId="39209" xr:uid="{00000000-0005-0000-0000-00008E950000}"/>
    <cellStyle name="Normal 5 2 2 2 4 2 2 3 4" xfId="39210" xr:uid="{00000000-0005-0000-0000-00008F950000}"/>
    <cellStyle name="Normal 5 2 2 2 4 2 2 4" xfId="39211" xr:uid="{00000000-0005-0000-0000-000090950000}"/>
    <cellStyle name="Normal 5 2 2 2 4 2 2 4 2" xfId="39212" xr:uid="{00000000-0005-0000-0000-000091950000}"/>
    <cellStyle name="Normal 5 2 2 2 4 2 2 4 2 2" xfId="39213" xr:uid="{00000000-0005-0000-0000-000092950000}"/>
    <cellStyle name="Normal 5 2 2 2 4 2 2 4 2 2 2" xfId="39214" xr:uid="{00000000-0005-0000-0000-000093950000}"/>
    <cellStyle name="Normal 5 2 2 2 4 2 2 4 2 3" xfId="39215" xr:uid="{00000000-0005-0000-0000-000094950000}"/>
    <cellStyle name="Normal 5 2 2 2 4 2 2 4 3" xfId="39216" xr:uid="{00000000-0005-0000-0000-000095950000}"/>
    <cellStyle name="Normal 5 2 2 2 4 2 2 4 3 2" xfId="39217" xr:uid="{00000000-0005-0000-0000-000096950000}"/>
    <cellStyle name="Normal 5 2 2 2 4 2 2 4 4" xfId="39218" xr:uid="{00000000-0005-0000-0000-000097950000}"/>
    <cellStyle name="Normal 5 2 2 2 4 2 2 5" xfId="39219" xr:uid="{00000000-0005-0000-0000-000098950000}"/>
    <cellStyle name="Normal 5 2 2 2 4 2 2 5 2" xfId="39220" xr:uid="{00000000-0005-0000-0000-000099950000}"/>
    <cellStyle name="Normal 5 2 2 2 4 2 2 5 2 2" xfId="39221" xr:uid="{00000000-0005-0000-0000-00009A950000}"/>
    <cellStyle name="Normal 5 2 2 2 4 2 2 5 3" xfId="39222" xr:uid="{00000000-0005-0000-0000-00009B950000}"/>
    <cellStyle name="Normal 5 2 2 2 4 2 2 6" xfId="39223" xr:uid="{00000000-0005-0000-0000-00009C950000}"/>
    <cellStyle name="Normal 5 2 2 2 4 2 2 6 2" xfId="39224" xr:uid="{00000000-0005-0000-0000-00009D950000}"/>
    <cellStyle name="Normal 5 2 2 2 4 2 2 7" xfId="39225" xr:uid="{00000000-0005-0000-0000-00009E950000}"/>
    <cellStyle name="Normal 5 2 2 2 4 2 2 7 2" xfId="39226" xr:uid="{00000000-0005-0000-0000-00009F950000}"/>
    <cellStyle name="Normal 5 2 2 2 4 2 2 8" xfId="39227" xr:uid="{00000000-0005-0000-0000-0000A0950000}"/>
    <cellStyle name="Normal 5 2 2 2 4 2 3" xfId="39228" xr:uid="{00000000-0005-0000-0000-0000A1950000}"/>
    <cellStyle name="Normal 5 2 2 2 4 2 3 2" xfId="39229" xr:uid="{00000000-0005-0000-0000-0000A2950000}"/>
    <cellStyle name="Normal 5 2 2 2 4 2 3 2 2" xfId="39230" xr:uid="{00000000-0005-0000-0000-0000A3950000}"/>
    <cellStyle name="Normal 5 2 2 2 4 2 3 2 2 2" xfId="39231" xr:uid="{00000000-0005-0000-0000-0000A4950000}"/>
    <cellStyle name="Normal 5 2 2 2 4 2 3 2 2 2 2" xfId="39232" xr:uid="{00000000-0005-0000-0000-0000A5950000}"/>
    <cellStyle name="Normal 5 2 2 2 4 2 3 2 2 3" xfId="39233" xr:uid="{00000000-0005-0000-0000-0000A6950000}"/>
    <cellStyle name="Normal 5 2 2 2 4 2 3 2 3" xfId="39234" xr:uid="{00000000-0005-0000-0000-0000A7950000}"/>
    <cellStyle name="Normal 5 2 2 2 4 2 3 2 3 2" xfId="39235" xr:uid="{00000000-0005-0000-0000-0000A8950000}"/>
    <cellStyle name="Normal 5 2 2 2 4 2 3 2 4" xfId="39236" xr:uid="{00000000-0005-0000-0000-0000A9950000}"/>
    <cellStyle name="Normal 5 2 2 2 4 2 3 3" xfId="39237" xr:uid="{00000000-0005-0000-0000-0000AA950000}"/>
    <cellStyle name="Normal 5 2 2 2 4 2 3 3 2" xfId="39238" xr:uid="{00000000-0005-0000-0000-0000AB950000}"/>
    <cellStyle name="Normal 5 2 2 2 4 2 3 3 2 2" xfId="39239" xr:uid="{00000000-0005-0000-0000-0000AC950000}"/>
    <cellStyle name="Normal 5 2 2 2 4 2 3 3 3" xfId="39240" xr:uid="{00000000-0005-0000-0000-0000AD950000}"/>
    <cellStyle name="Normal 5 2 2 2 4 2 3 4" xfId="39241" xr:uid="{00000000-0005-0000-0000-0000AE950000}"/>
    <cellStyle name="Normal 5 2 2 2 4 2 3 4 2" xfId="39242" xr:uid="{00000000-0005-0000-0000-0000AF950000}"/>
    <cellStyle name="Normal 5 2 2 2 4 2 3 5" xfId="39243" xr:uid="{00000000-0005-0000-0000-0000B0950000}"/>
    <cellStyle name="Normal 5 2 2 2 4 2 4" xfId="39244" xr:uid="{00000000-0005-0000-0000-0000B1950000}"/>
    <cellStyle name="Normal 5 2 2 2 4 2 4 2" xfId="39245" xr:uid="{00000000-0005-0000-0000-0000B2950000}"/>
    <cellStyle name="Normal 5 2 2 2 4 2 4 2 2" xfId="39246" xr:uid="{00000000-0005-0000-0000-0000B3950000}"/>
    <cellStyle name="Normal 5 2 2 2 4 2 4 2 2 2" xfId="39247" xr:uid="{00000000-0005-0000-0000-0000B4950000}"/>
    <cellStyle name="Normal 5 2 2 2 4 2 4 2 3" xfId="39248" xr:uid="{00000000-0005-0000-0000-0000B5950000}"/>
    <cellStyle name="Normal 5 2 2 2 4 2 4 3" xfId="39249" xr:uid="{00000000-0005-0000-0000-0000B6950000}"/>
    <cellStyle name="Normal 5 2 2 2 4 2 4 3 2" xfId="39250" xr:uid="{00000000-0005-0000-0000-0000B7950000}"/>
    <cellStyle name="Normal 5 2 2 2 4 2 4 4" xfId="39251" xr:uid="{00000000-0005-0000-0000-0000B8950000}"/>
    <cellStyle name="Normal 5 2 2 2 4 2 5" xfId="39252" xr:uid="{00000000-0005-0000-0000-0000B9950000}"/>
    <cellStyle name="Normal 5 2 2 2 4 2 5 2" xfId="39253" xr:uid="{00000000-0005-0000-0000-0000BA950000}"/>
    <cellStyle name="Normal 5 2 2 2 4 2 5 2 2" xfId="39254" xr:uid="{00000000-0005-0000-0000-0000BB950000}"/>
    <cellStyle name="Normal 5 2 2 2 4 2 5 2 2 2" xfId="39255" xr:uid="{00000000-0005-0000-0000-0000BC950000}"/>
    <cellStyle name="Normal 5 2 2 2 4 2 5 2 3" xfId="39256" xr:uid="{00000000-0005-0000-0000-0000BD950000}"/>
    <cellStyle name="Normal 5 2 2 2 4 2 5 3" xfId="39257" xr:uid="{00000000-0005-0000-0000-0000BE950000}"/>
    <cellStyle name="Normal 5 2 2 2 4 2 5 3 2" xfId="39258" xr:uid="{00000000-0005-0000-0000-0000BF950000}"/>
    <cellStyle name="Normal 5 2 2 2 4 2 5 4" xfId="39259" xr:uid="{00000000-0005-0000-0000-0000C0950000}"/>
    <cellStyle name="Normal 5 2 2 2 4 2 6" xfId="39260" xr:uid="{00000000-0005-0000-0000-0000C1950000}"/>
    <cellStyle name="Normal 5 2 2 2 4 2 6 2" xfId="39261" xr:uid="{00000000-0005-0000-0000-0000C2950000}"/>
    <cellStyle name="Normal 5 2 2 2 4 2 6 2 2" xfId="39262" xr:uid="{00000000-0005-0000-0000-0000C3950000}"/>
    <cellStyle name="Normal 5 2 2 2 4 2 6 3" xfId="39263" xr:uid="{00000000-0005-0000-0000-0000C4950000}"/>
    <cellStyle name="Normal 5 2 2 2 4 2 7" xfId="39264" xr:uid="{00000000-0005-0000-0000-0000C5950000}"/>
    <cellStyle name="Normal 5 2 2 2 4 2 7 2" xfId="39265" xr:uid="{00000000-0005-0000-0000-0000C6950000}"/>
    <cellStyle name="Normal 5 2 2 2 4 2 8" xfId="39266" xr:uid="{00000000-0005-0000-0000-0000C7950000}"/>
    <cellStyle name="Normal 5 2 2 2 4 2 8 2" xfId="39267" xr:uid="{00000000-0005-0000-0000-0000C8950000}"/>
    <cellStyle name="Normal 5 2 2 2 4 2 9" xfId="39268" xr:uid="{00000000-0005-0000-0000-0000C9950000}"/>
    <cellStyle name="Normal 5 2 2 2 4 3" xfId="39269" xr:uid="{00000000-0005-0000-0000-0000CA950000}"/>
    <cellStyle name="Normal 5 2 2 2 4 3 2" xfId="39270" xr:uid="{00000000-0005-0000-0000-0000CB950000}"/>
    <cellStyle name="Normal 5 2 2 2 4 3 2 2" xfId="39271" xr:uid="{00000000-0005-0000-0000-0000CC950000}"/>
    <cellStyle name="Normal 5 2 2 2 4 3 2 2 2" xfId="39272" xr:uid="{00000000-0005-0000-0000-0000CD950000}"/>
    <cellStyle name="Normal 5 2 2 2 4 3 2 2 2 2" xfId="39273" xr:uid="{00000000-0005-0000-0000-0000CE950000}"/>
    <cellStyle name="Normal 5 2 2 2 4 3 2 2 2 2 2" xfId="39274" xr:uid="{00000000-0005-0000-0000-0000CF950000}"/>
    <cellStyle name="Normal 5 2 2 2 4 3 2 2 2 3" xfId="39275" xr:uid="{00000000-0005-0000-0000-0000D0950000}"/>
    <cellStyle name="Normal 5 2 2 2 4 3 2 2 3" xfId="39276" xr:uid="{00000000-0005-0000-0000-0000D1950000}"/>
    <cellStyle name="Normal 5 2 2 2 4 3 2 2 3 2" xfId="39277" xr:uid="{00000000-0005-0000-0000-0000D2950000}"/>
    <cellStyle name="Normal 5 2 2 2 4 3 2 2 4" xfId="39278" xr:uid="{00000000-0005-0000-0000-0000D3950000}"/>
    <cellStyle name="Normal 5 2 2 2 4 3 2 3" xfId="39279" xr:uid="{00000000-0005-0000-0000-0000D4950000}"/>
    <cellStyle name="Normal 5 2 2 2 4 3 2 3 2" xfId="39280" xr:uid="{00000000-0005-0000-0000-0000D5950000}"/>
    <cellStyle name="Normal 5 2 2 2 4 3 2 3 2 2" xfId="39281" xr:uid="{00000000-0005-0000-0000-0000D6950000}"/>
    <cellStyle name="Normal 5 2 2 2 4 3 2 3 3" xfId="39282" xr:uid="{00000000-0005-0000-0000-0000D7950000}"/>
    <cellStyle name="Normal 5 2 2 2 4 3 2 4" xfId="39283" xr:uid="{00000000-0005-0000-0000-0000D8950000}"/>
    <cellStyle name="Normal 5 2 2 2 4 3 2 4 2" xfId="39284" xr:uid="{00000000-0005-0000-0000-0000D9950000}"/>
    <cellStyle name="Normal 5 2 2 2 4 3 2 5" xfId="39285" xr:uid="{00000000-0005-0000-0000-0000DA950000}"/>
    <cellStyle name="Normal 5 2 2 2 4 3 3" xfId="39286" xr:uid="{00000000-0005-0000-0000-0000DB950000}"/>
    <cellStyle name="Normal 5 2 2 2 4 3 3 2" xfId="39287" xr:uid="{00000000-0005-0000-0000-0000DC950000}"/>
    <cellStyle name="Normal 5 2 2 2 4 3 3 2 2" xfId="39288" xr:uid="{00000000-0005-0000-0000-0000DD950000}"/>
    <cellStyle name="Normal 5 2 2 2 4 3 3 2 2 2" xfId="39289" xr:uid="{00000000-0005-0000-0000-0000DE950000}"/>
    <cellStyle name="Normal 5 2 2 2 4 3 3 2 3" xfId="39290" xr:uid="{00000000-0005-0000-0000-0000DF950000}"/>
    <cellStyle name="Normal 5 2 2 2 4 3 3 3" xfId="39291" xr:uid="{00000000-0005-0000-0000-0000E0950000}"/>
    <cellStyle name="Normal 5 2 2 2 4 3 3 3 2" xfId="39292" xr:uid="{00000000-0005-0000-0000-0000E1950000}"/>
    <cellStyle name="Normal 5 2 2 2 4 3 3 4" xfId="39293" xr:uid="{00000000-0005-0000-0000-0000E2950000}"/>
    <cellStyle name="Normal 5 2 2 2 4 3 4" xfId="39294" xr:uid="{00000000-0005-0000-0000-0000E3950000}"/>
    <cellStyle name="Normal 5 2 2 2 4 3 4 2" xfId="39295" xr:uid="{00000000-0005-0000-0000-0000E4950000}"/>
    <cellStyle name="Normal 5 2 2 2 4 3 4 2 2" xfId="39296" xr:uid="{00000000-0005-0000-0000-0000E5950000}"/>
    <cellStyle name="Normal 5 2 2 2 4 3 4 2 2 2" xfId="39297" xr:uid="{00000000-0005-0000-0000-0000E6950000}"/>
    <cellStyle name="Normal 5 2 2 2 4 3 4 2 3" xfId="39298" xr:uid="{00000000-0005-0000-0000-0000E7950000}"/>
    <cellStyle name="Normal 5 2 2 2 4 3 4 3" xfId="39299" xr:uid="{00000000-0005-0000-0000-0000E8950000}"/>
    <cellStyle name="Normal 5 2 2 2 4 3 4 3 2" xfId="39300" xr:uid="{00000000-0005-0000-0000-0000E9950000}"/>
    <cellStyle name="Normal 5 2 2 2 4 3 4 4" xfId="39301" xr:uid="{00000000-0005-0000-0000-0000EA950000}"/>
    <cellStyle name="Normal 5 2 2 2 4 3 5" xfId="39302" xr:uid="{00000000-0005-0000-0000-0000EB950000}"/>
    <cellStyle name="Normal 5 2 2 2 4 3 5 2" xfId="39303" xr:uid="{00000000-0005-0000-0000-0000EC950000}"/>
    <cellStyle name="Normal 5 2 2 2 4 3 5 2 2" xfId="39304" xr:uid="{00000000-0005-0000-0000-0000ED950000}"/>
    <cellStyle name="Normal 5 2 2 2 4 3 5 3" xfId="39305" xr:uid="{00000000-0005-0000-0000-0000EE950000}"/>
    <cellStyle name="Normal 5 2 2 2 4 3 6" xfId="39306" xr:uid="{00000000-0005-0000-0000-0000EF950000}"/>
    <cellStyle name="Normal 5 2 2 2 4 3 6 2" xfId="39307" xr:uid="{00000000-0005-0000-0000-0000F0950000}"/>
    <cellStyle name="Normal 5 2 2 2 4 3 7" xfId="39308" xr:uid="{00000000-0005-0000-0000-0000F1950000}"/>
    <cellStyle name="Normal 5 2 2 2 4 3 7 2" xfId="39309" xr:uid="{00000000-0005-0000-0000-0000F2950000}"/>
    <cellStyle name="Normal 5 2 2 2 4 3 8" xfId="39310" xr:uid="{00000000-0005-0000-0000-0000F3950000}"/>
    <cellStyle name="Normal 5 2 2 2 4 4" xfId="39311" xr:uid="{00000000-0005-0000-0000-0000F4950000}"/>
    <cellStyle name="Normal 5 2 2 2 4 4 2" xfId="39312" xr:uid="{00000000-0005-0000-0000-0000F5950000}"/>
    <cellStyle name="Normal 5 2 2 2 4 4 2 2" xfId="39313" xr:uid="{00000000-0005-0000-0000-0000F6950000}"/>
    <cellStyle name="Normal 5 2 2 2 4 4 2 2 2" xfId="39314" xr:uid="{00000000-0005-0000-0000-0000F7950000}"/>
    <cellStyle name="Normal 5 2 2 2 4 4 2 2 2 2" xfId="39315" xr:uid="{00000000-0005-0000-0000-0000F8950000}"/>
    <cellStyle name="Normal 5 2 2 2 4 4 2 2 3" xfId="39316" xr:uid="{00000000-0005-0000-0000-0000F9950000}"/>
    <cellStyle name="Normal 5 2 2 2 4 4 2 3" xfId="39317" xr:uid="{00000000-0005-0000-0000-0000FA950000}"/>
    <cellStyle name="Normal 5 2 2 2 4 4 2 3 2" xfId="39318" xr:uid="{00000000-0005-0000-0000-0000FB950000}"/>
    <cellStyle name="Normal 5 2 2 2 4 4 2 4" xfId="39319" xr:uid="{00000000-0005-0000-0000-0000FC950000}"/>
    <cellStyle name="Normal 5 2 2 2 4 4 3" xfId="39320" xr:uid="{00000000-0005-0000-0000-0000FD950000}"/>
    <cellStyle name="Normal 5 2 2 2 4 4 3 2" xfId="39321" xr:uid="{00000000-0005-0000-0000-0000FE950000}"/>
    <cellStyle name="Normal 5 2 2 2 4 4 3 2 2" xfId="39322" xr:uid="{00000000-0005-0000-0000-0000FF950000}"/>
    <cellStyle name="Normal 5 2 2 2 4 4 3 3" xfId="39323" xr:uid="{00000000-0005-0000-0000-000000960000}"/>
    <cellStyle name="Normal 5 2 2 2 4 4 4" xfId="39324" xr:uid="{00000000-0005-0000-0000-000001960000}"/>
    <cellStyle name="Normal 5 2 2 2 4 4 4 2" xfId="39325" xr:uid="{00000000-0005-0000-0000-000002960000}"/>
    <cellStyle name="Normal 5 2 2 2 4 4 5" xfId="39326" xr:uid="{00000000-0005-0000-0000-000003960000}"/>
    <cellStyle name="Normal 5 2 2 2 4 5" xfId="39327" xr:uid="{00000000-0005-0000-0000-000004960000}"/>
    <cellStyle name="Normal 5 2 2 2 4 5 2" xfId="39328" xr:uid="{00000000-0005-0000-0000-000005960000}"/>
    <cellStyle name="Normal 5 2 2 2 4 5 2 2" xfId="39329" xr:uid="{00000000-0005-0000-0000-000006960000}"/>
    <cellStyle name="Normal 5 2 2 2 4 5 2 2 2" xfId="39330" xr:uid="{00000000-0005-0000-0000-000007960000}"/>
    <cellStyle name="Normal 5 2 2 2 4 5 2 3" xfId="39331" xr:uid="{00000000-0005-0000-0000-000008960000}"/>
    <cellStyle name="Normal 5 2 2 2 4 5 3" xfId="39332" xr:uid="{00000000-0005-0000-0000-000009960000}"/>
    <cellStyle name="Normal 5 2 2 2 4 5 3 2" xfId="39333" xr:uid="{00000000-0005-0000-0000-00000A960000}"/>
    <cellStyle name="Normal 5 2 2 2 4 5 4" xfId="39334" xr:uid="{00000000-0005-0000-0000-00000B960000}"/>
    <cellStyle name="Normal 5 2 2 2 4 6" xfId="39335" xr:uid="{00000000-0005-0000-0000-00000C960000}"/>
    <cellStyle name="Normal 5 2 2 2 4 6 2" xfId="39336" xr:uid="{00000000-0005-0000-0000-00000D960000}"/>
    <cellStyle name="Normal 5 2 2 2 4 6 2 2" xfId="39337" xr:uid="{00000000-0005-0000-0000-00000E960000}"/>
    <cellStyle name="Normal 5 2 2 2 4 6 2 2 2" xfId="39338" xr:uid="{00000000-0005-0000-0000-00000F960000}"/>
    <cellStyle name="Normal 5 2 2 2 4 6 2 3" xfId="39339" xr:uid="{00000000-0005-0000-0000-000010960000}"/>
    <cellStyle name="Normal 5 2 2 2 4 6 3" xfId="39340" xr:uid="{00000000-0005-0000-0000-000011960000}"/>
    <cellStyle name="Normal 5 2 2 2 4 6 3 2" xfId="39341" xr:uid="{00000000-0005-0000-0000-000012960000}"/>
    <cellStyle name="Normal 5 2 2 2 4 6 4" xfId="39342" xr:uid="{00000000-0005-0000-0000-000013960000}"/>
    <cellStyle name="Normal 5 2 2 2 4 7" xfId="39343" xr:uid="{00000000-0005-0000-0000-000014960000}"/>
    <cellStyle name="Normal 5 2 2 2 4 7 2" xfId="39344" xr:uid="{00000000-0005-0000-0000-000015960000}"/>
    <cellStyle name="Normal 5 2 2 2 4 7 2 2" xfId="39345" xr:uid="{00000000-0005-0000-0000-000016960000}"/>
    <cellStyle name="Normal 5 2 2 2 4 7 3" xfId="39346" xr:uid="{00000000-0005-0000-0000-000017960000}"/>
    <cellStyle name="Normal 5 2 2 2 4 8" xfId="39347" xr:uid="{00000000-0005-0000-0000-000018960000}"/>
    <cellStyle name="Normal 5 2 2 2 4 8 2" xfId="39348" xr:uid="{00000000-0005-0000-0000-000019960000}"/>
    <cellStyle name="Normal 5 2 2 2 4 9" xfId="39349" xr:uid="{00000000-0005-0000-0000-00001A960000}"/>
    <cellStyle name="Normal 5 2 2 2 4 9 2" xfId="39350" xr:uid="{00000000-0005-0000-0000-00001B960000}"/>
    <cellStyle name="Normal 5 2 2 2 5" xfId="39351" xr:uid="{00000000-0005-0000-0000-00001C960000}"/>
    <cellStyle name="Normal 5 2 2 2 5 10" xfId="39352" xr:uid="{00000000-0005-0000-0000-00001D960000}"/>
    <cellStyle name="Normal 5 2 2 2 5 11" xfId="39353" xr:uid="{00000000-0005-0000-0000-00001E960000}"/>
    <cellStyle name="Normal 5 2 2 2 5 2" xfId="39354" xr:uid="{00000000-0005-0000-0000-00001F960000}"/>
    <cellStyle name="Normal 5 2 2 2 5 2 2" xfId="39355" xr:uid="{00000000-0005-0000-0000-000020960000}"/>
    <cellStyle name="Normal 5 2 2 2 5 2 2 2" xfId="39356" xr:uid="{00000000-0005-0000-0000-000021960000}"/>
    <cellStyle name="Normal 5 2 2 2 5 2 2 2 2" xfId="39357" xr:uid="{00000000-0005-0000-0000-000022960000}"/>
    <cellStyle name="Normal 5 2 2 2 5 2 2 2 2 2" xfId="39358" xr:uid="{00000000-0005-0000-0000-000023960000}"/>
    <cellStyle name="Normal 5 2 2 2 5 2 2 2 2 2 2" xfId="39359" xr:uid="{00000000-0005-0000-0000-000024960000}"/>
    <cellStyle name="Normal 5 2 2 2 5 2 2 2 2 3" xfId="39360" xr:uid="{00000000-0005-0000-0000-000025960000}"/>
    <cellStyle name="Normal 5 2 2 2 5 2 2 2 2 3 2" xfId="39361" xr:uid="{00000000-0005-0000-0000-000026960000}"/>
    <cellStyle name="Normal 5 2 2 2 5 2 2 2 2 3 2 2" xfId="39362" xr:uid="{00000000-0005-0000-0000-000027960000}"/>
    <cellStyle name="Normal 5 2 2 2 5 2 2 2 2 3 3" xfId="39363" xr:uid="{00000000-0005-0000-0000-000028960000}"/>
    <cellStyle name="Normal 5 2 2 2 5 2 2 2 2 4" xfId="39364" xr:uid="{00000000-0005-0000-0000-000029960000}"/>
    <cellStyle name="Normal 5 2 2 2 5 2 2 2 3" xfId="39365" xr:uid="{00000000-0005-0000-0000-00002A960000}"/>
    <cellStyle name="Normal 5 2 2 2 5 2 2 2 3 2" xfId="39366" xr:uid="{00000000-0005-0000-0000-00002B960000}"/>
    <cellStyle name="Normal 5 2 2 2 5 2 2 2 4" xfId="39367" xr:uid="{00000000-0005-0000-0000-00002C960000}"/>
    <cellStyle name="Normal 5 2 2 2 5 2 2 2 4 2" xfId="39368" xr:uid="{00000000-0005-0000-0000-00002D960000}"/>
    <cellStyle name="Normal 5 2 2 2 5 2 2 2 4 2 2" xfId="39369" xr:uid="{00000000-0005-0000-0000-00002E960000}"/>
    <cellStyle name="Normal 5 2 2 2 5 2 2 2 4 3" xfId="39370" xr:uid="{00000000-0005-0000-0000-00002F960000}"/>
    <cellStyle name="Normal 5 2 2 2 5 2 2 2 5" xfId="39371" xr:uid="{00000000-0005-0000-0000-000030960000}"/>
    <cellStyle name="Normal 5 2 2 2 5 2 2 3" xfId="39372" xr:uid="{00000000-0005-0000-0000-000031960000}"/>
    <cellStyle name="Normal 5 2 2 2 5 2 2 3 2" xfId="39373" xr:uid="{00000000-0005-0000-0000-000032960000}"/>
    <cellStyle name="Normal 5 2 2 2 5 2 2 3 2 2" xfId="39374" xr:uid="{00000000-0005-0000-0000-000033960000}"/>
    <cellStyle name="Normal 5 2 2 2 5 2 2 3 3" xfId="39375" xr:uid="{00000000-0005-0000-0000-000034960000}"/>
    <cellStyle name="Normal 5 2 2 2 5 2 2 3 3 2" xfId="39376" xr:uid="{00000000-0005-0000-0000-000035960000}"/>
    <cellStyle name="Normal 5 2 2 2 5 2 2 3 3 2 2" xfId="39377" xr:uid="{00000000-0005-0000-0000-000036960000}"/>
    <cellStyle name="Normal 5 2 2 2 5 2 2 3 3 3" xfId="39378" xr:uid="{00000000-0005-0000-0000-000037960000}"/>
    <cellStyle name="Normal 5 2 2 2 5 2 2 3 4" xfId="39379" xr:uid="{00000000-0005-0000-0000-000038960000}"/>
    <cellStyle name="Normal 5 2 2 2 5 2 2 4" xfId="39380" xr:uid="{00000000-0005-0000-0000-000039960000}"/>
    <cellStyle name="Normal 5 2 2 2 5 2 2 4 2" xfId="39381" xr:uid="{00000000-0005-0000-0000-00003A960000}"/>
    <cellStyle name="Normal 5 2 2 2 5 2 2 4 2 2" xfId="39382" xr:uid="{00000000-0005-0000-0000-00003B960000}"/>
    <cellStyle name="Normal 5 2 2 2 5 2 2 4 3" xfId="39383" xr:uid="{00000000-0005-0000-0000-00003C960000}"/>
    <cellStyle name="Normal 5 2 2 2 5 2 2 4 3 2" xfId="39384" xr:uid="{00000000-0005-0000-0000-00003D960000}"/>
    <cellStyle name="Normal 5 2 2 2 5 2 2 4 3 2 2" xfId="39385" xr:uid="{00000000-0005-0000-0000-00003E960000}"/>
    <cellStyle name="Normal 5 2 2 2 5 2 2 4 3 3" xfId="39386" xr:uid="{00000000-0005-0000-0000-00003F960000}"/>
    <cellStyle name="Normal 5 2 2 2 5 2 2 4 4" xfId="39387" xr:uid="{00000000-0005-0000-0000-000040960000}"/>
    <cellStyle name="Normal 5 2 2 2 5 2 2 5" xfId="39388" xr:uid="{00000000-0005-0000-0000-000041960000}"/>
    <cellStyle name="Normal 5 2 2 2 5 2 2 5 2" xfId="39389" xr:uid="{00000000-0005-0000-0000-000042960000}"/>
    <cellStyle name="Normal 5 2 2 2 5 2 2 6" xfId="39390" xr:uid="{00000000-0005-0000-0000-000043960000}"/>
    <cellStyle name="Normal 5 2 2 2 5 2 2 6 2" xfId="39391" xr:uid="{00000000-0005-0000-0000-000044960000}"/>
    <cellStyle name="Normal 5 2 2 2 5 2 2 6 2 2" xfId="39392" xr:uid="{00000000-0005-0000-0000-000045960000}"/>
    <cellStyle name="Normal 5 2 2 2 5 2 2 6 3" xfId="39393" xr:uid="{00000000-0005-0000-0000-000046960000}"/>
    <cellStyle name="Normal 5 2 2 2 5 2 2 7" xfId="39394" xr:uid="{00000000-0005-0000-0000-000047960000}"/>
    <cellStyle name="Normal 5 2 2 2 5 2 2 7 2" xfId="39395" xr:uid="{00000000-0005-0000-0000-000048960000}"/>
    <cellStyle name="Normal 5 2 2 2 5 2 2 8" xfId="39396" xr:uid="{00000000-0005-0000-0000-000049960000}"/>
    <cellStyle name="Normal 5 2 2 2 5 2 3" xfId="39397" xr:uid="{00000000-0005-0000-0000-00004A960000}"/>
    <cellStyle name="Normal 5 2 2 2 5 2 3 2" xfId="39398" xr:uid="{00000000-0005-0000-0000-00004B960000}"/>
    <cellStyle name="Normal 5 2 2 2 5 2 3 2 2" xfId="39399" xr:uid="{00000000-0005-0000-0000-00004C960000}"/>
    <cellStyle name="Normal 5 2 2 2 5 2 3 2 2 2" xfId="39400" xr:uid="{00000000-0005-0000-0000-00004D960000}"/>
    <cellStyle name="Normal 5 2 2 2 5 2 3 2 3" xfId="39401" xr:uid="{00000000-0005-0000-0000-00004E960000}"/>
    <cellStyle name="Normal 5 2 2 2 5 2 3 2 3 2" xfId="39402" xr:uid="{00000000-0005-0000-0000-00004F960000}"/>
    <cellStyle name="Normal 5 2 2 2 5 2 3 2 3 2 2" xfId="39403" xr:uid="{00000000-0005-0000-0000-000050960000}"/>
    <cellStyle name="Normal 5 2 2 2 5 2 3 2 3 3" xfId="39404" xr:uid="{00000000-0005-0000-0000-000051960000}"/>
    <cellStyle name="Normal 5 2 2 2 5 2 3 2 4" xfId="39405" xr:uid="{00000000-0005-0000-0000-000052960000}"/>
    <cellStyle name="Normal 5 2 2 2 5 2 3 3" xfId="39406" xr:uid="{00000000-0005-0000-0000-000053960000}"/>
    <cellStyle name="Normal 5 2 2 2 5 2 3 3 2" xfId="39407" xr:uid="{00000000-0005-0000-0000-000054960000}"/>
    <cellStyle name="Normal 5 2 2 2 5 2 3 4" xfId="39408" xr:uid="{00000000-0005-0000-0000-000055960000}"/>
    <cellStyle name="Normal 5 2 2 2 5 2 3 4 2" xfId="39409" xr:uid="{00000000-0005-0000-0000-000056960000}"/>
    <cellStyle name="Normal 5 2 2 2 5 2 3 4 2 2" xfId="39410" xr:uid="{00000000-0005-0000-0000-000057960000}"/>
    <cellStyle name="Normal 5 2 2 2 5 2 3 4 3" xfId="39411" xr:uid="{00000000-0005-0000-0000-000058960000}"/>
    <cellStyle name="Normal 5 2 2 2 5 2 3 5" xfId="39412" xr:uid="{00000000-0005-0000-0000-000059960000}"/>
    <cellStyle name="Normal 5 2 2 2 5 2 4" xfId="39413" xr:uid="{00000000-0005-0000-0000-00005A960000}"/>
    <cellStyle name="Normal 5 2 2 2 5 2 4 2" xfId="39414" xr:uid="{00000000-0005-0000-0000-00005B960000}"/>
    <cellStyle name="Normal 5 2 2 2 5 2 4 2 2" xfId="39415" xr:uid="{00000000-0005-0000-0000-00005C960000}"/>
    <cellStyle name="Normal 5 2 2 2 5 2 4 3" xfId="39416" xr:uid="{00000000-0005-0000-0000-00005D960000}"/>
    <cellStyle name="Normal 5 2 2 2 5 2 4 3 2" xfId="39417" xr:uid="{00000000-0005-0000-0000-00005E960000}"/>
    <cellStyle name="Normal 5 2 2 2 5 2 4 3 2 2" xfId="39418" xr:uid="{00000000-0005-0000-0000-00005F960000}"/>
    <cellStyle name="Normal 5 2 2 2 5 2 4 3 3" xfId="39419" xr:uid="{00000000-0005-0000-0000-000060960000}"/>
    <cellStyle name="Normal 5 2 2 2 5 2 4 4" xfId="39420" xr:uid="{00000000-0005-0000-0000-000061960000}"/>
    <cellStyle name="Normal 5 2 2 2 5 2 5" xfId="39421" xr:uid="{00000000-0005-0000-0000-000062960000}"/>
    <cellStyle name="Normal 5 2 2 2 5 2 5 2" xfId="39422" xr:uid="{00000000-0005-0000-0000-000063960000}"/>
    <cellStyle name="Normal 5 2 2 2 5 2 5 2 2" xfId="39423" xr:uid="{00000000-0005-0000-0000-000064960000}"/>
    <cellStyle name="Normal 5 2 2 2 5 2 5 3" xfId="39424" xr:uid="{00000000-0005-0000-0000-000065960000}"/>
    <cellStyle name="Normal 5 2 2 2 5 2 5 3 2" xfId="39425" xr:uid="{00000000-0005-0000-0000-000066960000}"/>
    <cellStyle name="Normal 5 2 2 2 5 2 5 3 2 2" xfId="39426" xr:uid="{00000000-0005-0000-0000-000067960000}"/>
    <cellStyle name="Normal 5 2 2 2 5 2 5 3 3" xfId="39427" xr:uid="{00000000-0005-0000-0000-000068960000}"/>
    <cellStyle name="Normal 5 2 2 2 5 2 5 4" xfId="39428" xr:uid="{00000000-0005-0000-0000-000069960000}"/>
    <cellStyle name="Normal 5 2 2 2 5 2 6" xfId="39429" xr:uid="{00000000-0005-0000-0000-00006A960000}"/>
    <cellStyle name="Normal 5 2 2 2 5 2 6 2" xfId="39430" xr:uid="{00000000-0005-0000-0000-00006B960000}"/>
    <cellStyle name="Normal 5 2 2 2 5 2 7" xfId="39431" xr:uid="{00000000-0005-0000-0000-00006C960000}"/>
    <cellStyle name="Normal 5 2 2 2 5 2 7 2" xfId="39432" xr:uid="{00000000-0005-0000-0000-00006D960000}"/>
    <cellStyle name="Normal 5 2 2 2 5 2 7 2 2" xfId="39433" xr:uid="{00000000-0005-0000-0000-00006E960000}"/>
    <cellStyle name="Normal 5 2 2 2 5 2 7 3" xfId="39434" xr:uid="{00000000-0005-0000-0000-00006F960000}"/>
    <cellStyle name="Normal 5 2 2 2 5 2 8" xfId="39435" xr:uid="{00000000-0005-0000-0000-000070960000}"/>
    <cellStyle name="Normal 5 2 2 2 5 2 8 2" xfId="39436" xr:uid="{00000000-0005-0000-0000-000071960000}"/>
    <cellStyle name="Normal 5 2 2 2 5 2 9" xfId="39437" xr:uid="{00000000-0005-0000-0000-000072960000}"/>
    <cellStyle name="Normal 5 2 2 2 5 3" xfId="39438" xr:uid="{00000000-0005-0000-0000-000073960000}"/>
    <cellStyle name="Normal 5 2 2 2 5 3 2" xfId="39439" xr:uid="{00000000-0005-0000-0000-000074960000}"/>
    <cellStyle name="Normal 5 2 2 2 5 3 2 2" xfId="39440" xr:uid="{00000000-0005-0000-0000-000075960000}"/>
    <cellStyle name="Normal 5 2 2 2 5 3 2 2 2" xfId="39441" xr:uid="{00000000-0005-0000-0000-000076960000}"/>
    <cellStyle name="Normal 5 2 2 2 5 3 2 2 2 2" xfId="39442" xr:uid="{00000000-0005-0000-0000-000077960000}"/>
    <cellStyle name="Normal 5 2 2 2 5 3 2 2 3" xfId="39443" xr:uid="{00000000-0005-0000-0000-000078960000}"/>
    <cellStyle name="Normal 5 2 2 2 5 3 2 2 3 2" xfId="39444" xr:uid="{00000000-0005-0000-0000-000079960000}"/>
    <cellStyle name="Normal 5 2 2 2 5 3 2 2 3 2 2" xfId="39445" xr:uid="{00000000-0005-0000-0000-00007A960000}"/>
    <cellStyle name="Normal 5 2 2 2 5 3 2 2 3 3" xfId="39446" xr:uid="{00000000-0005-0000-0000-00007B960000}"/>
    <cellStyle name="Normal 5 2 2 2 5 3 2 2 4" xfId="39447" xr:uid="{00000000-0005-0000-0000-00007C960000}"/>
    <cellStyle name="Normal 5 2 2 2 5 3 2 3" xfId="39448" xr:uid="{00000000-0005-0000-0000-00007D960000}"/>
    <cellStyle name="Normal 5 2 2 2 5 3 2 3 2" xfId="39449" xr:uid="{00000000-0005-0000-0000-00007E960000}"/>
    <cellStyle name="Normal 5 2 2 2 5 3 2 4" xfId="39450" xr:uid="{00000000-0005-0000-0000-00007F960000}"/>
    <cellStyle name="Normal 5 2 2 2 5 3 2 4 2" xfId="39451" xr:uid="{00000000-0005-0000-0000-000080960000}"/>
    <cellStyle name="Normal 5 2 2 2 5 3 2 4 2 2" xfId="39452" xr:uid="{00000000-0005-0000-0000-000081960000}"/>
    <cellStyle name="Normal 5 2 2 2 5 3 2 4 3" xfId="39453" xr:uid="{00000000-0005-0000-0000-000082960000}"/>
    <cellStyle name="Normal 5 2 2 2 5 3 2 5" xfId="39454" xr:uid="{00000000-0005-0000-0000-000083960000}"/>
    <cellStyle name="Normal 5 2 2 2 5 3 3" xfId="39455" xr:uid="{00000000-0005-0000-0000-000084960000}"/>
    <cellStyle name="Normal 5 2 2 2 5 3 3 2" xfId="39456" xr:uid="{00000000-0005-0000-0000-000085960000}"/>
    <cellStyle name="Normal 5 2 2 2 5 3 3 2 2" xfId="39457" xr:uid="{00000000-0005-0000-0000-000086960000}"/>
    <cellStyle name="Normal 5 2 2 2 5 3 3 3" xfId="39458" xr:uid="{00000000-0005-0000-0000-000087960000}"/>
    <cellStyle name="Normal 5 2 2 2 5 3 3 3 2" xfId="39459" xr:uid="{00000000-0005-0000-0000-000088960000}"/>
    <cellStyle name="Normal 5 2 2 2 5 3 3 3 2 2" xfId="39460" xr:uid="{00000000-0005-0000-0000-000089960000}"/>
    <cellStyle name="Normal 5 2 2 2 5 3 3 3 3" xfId="39461" xr:uid="{00000000-0005-0000-0000-00008A960000}"/>
    <cellStyle name="Normal 5 2 2 2 5 3 3 4" xfId="39462" xr:uid="{00000000-0005-0000-0000-00008B960000}"/>
    <cellStyle name="Normal 5 2 2 2 5 3 4" xfId="39463" xr:uid="{00000000-0005-0000-0000-00008C960000}"/>
    <cellStyle name="Normal 5 2 2 2 5 3 4 2" xfId="39464" xr:uid="{00000000-0005-0000-0000-00008D960000}"/>
    <cellStyle name="Normal 5 2 2 2 5 3 4 2 2" xfId="39465" xr:uid="{00000000-0005-0000-0000-00008E960000}"/>
    <cellStyle name="Normal 5 2 2 2 5 3 4 3" xfId="39466" xr:uid="{00000000-0005-0000-0000-00008F960000}"/>
    <cellStyle name="Normal 5 2 2 2 5 3 4 3 2" xfId="39467" xr:uid="{00000000-0005-0000-0000-000090960000}"/>
    <cellStyle name="Normal 5 2 2 2 5 3 4 3 2 2" xfId="39468" xr:uid="{00000000-0005-0000-0000-000091960000}"/>
    <cellStyle name="Normal 5 2 2 2 5 3 4 3 3" xfId="39469" xr:uid="{00000000-0005-0000-0000-000092960000}"/>
    <cellStyle name="Normal 5 2 2 2 5 3 4 4" xfId="39470" xr:uid="{00000000-0005-0000-0000-000093960000}"/>
    <cellStyle name="Normal 5 2 2 2 5 3 5" xfId="39471" xr:uid="{00000000-0005-0000-0000-000094960000}"/>
    <cellStyle name="Normal 5 2 2 2 5 3 5 2" xfId="39472" xr:uid="{00000000-0005-0000-0000-000095960000}"/>
    <cellStyle name="Normal 5 2 2 2 5 3 6" xfId="39473" xr:uid="{00000000-0005-0000-0000-000096960000}"/>
    <cellStyle name="Normal 5 2 2 2 5 3 6 2" xfId="39474" xr:uid="{00000000-0005-0000-0000-000097960000}"/>
    <cellStyle name="Normal 5 2 2 2 5 3 6 2 2" xfId="39475" xr:uid="{00000000-0005-0000-0000-000098960000}"/>
    <cellStyle name="Normal 5 2 2 2 5 3 6 3" xfId="39476" xr:uid="{00000000-0005-0000-0000-000099960000}"/>
    <cellStyle name="Normal 5 2 2 2 5 3 7" xfId="39477" xr:uid="{00000000-0005-0000-0000-00009A960000}"/>
    <cellStyle name="Normal 5 2 2 2 5 3 7 2" xfId="39478" xr:uid="{00000000-0005-0000-0000-00009B960000}"/>
    <cellStyle name="Normal 5 2 2 2 5 3 8" xfId="39479" xr:uid="{00000000-0005-0000-0000-00009C960000}"/>
    <cellStyle name="Normal 5 2 2 2 5 4" xfId="39480" xr:uid="{00000000-0005-0000-0000-00009D960000}"/>
    <cellStyle name="Normal 5 2 2 2 5 4 2" xfId="39481" xr:uid="{00000000-0005-0000-0000-00009E960000}"/>
    <cellStyle name="Normal 5 2 2 2 5 4 2 2" xfId="39482" xr:uid="{00000000-0005-0000-0000-00009F960000}"/>
    <cellStyle name="Normal 5 2 2 2 5 4 2 2 2" xfId="39483" xr:uid="{00000000-0005-0000-0000-0000A0960000}"/>
    <cellStyle name="Normal 5 2 2 2 5 4 2 3" xfId="39484" xr:uid="{00000000-0005-0000-0000-0000A1960000}"/>
    <cellStyle name="Normal 5 2 2 2 5 4 2 3 2" xfId="39485" xr:uid="{00000000-0005-0000-0000-0000A2960000}"/>
    <cellStyle name="Normal 5 2 2 2 5 4 2 3 2 2" xfId="39486" xr:uid="{00000000-0005-0000-0000-0000A3960000}"/>
    <cellStyle name="Normal 5 2 2 2 5 4 2 3 3" xfId="39487" xr:uid="{00000000-0005-0000-0000-0000A4960000}"/>
    <cellStyle name="Normal 5 2 2 2 5 4 2 4" xfId="39488" xr:uid="{00000000-0005-0000-0000-0000A5960000}"/>
    <cellStyle name="Normal 5 2 2 2 5 4 3" xfId="39489" xr:uid="{00000000-0005-0000-0000-0000A6960000}"/>
    <cellStyle name="Normal 5 2 2 2 5 4 3 2" xfId="39490" xr:uid="{00000000-0005-0000-0000-0000A7960000}"/>
    <cellStyle name="Normal 5 2 2 2 5 4 4" xfId="39491" xr:uid="{00000000-0005-0000-0000-0000A8960000}"/>
    <cellStyle name="Normal 5 2 2 2 5 4 4 2" xfId="39492" xr:uid="{00000000-0005-0000-0000-0000A9960000}"/>
    <cellStyle name="Normal 5 2 2 2 5 4 4 2 2" xfId="39493" xr:uid="{00000000-0005-0000-0000-0000AA960000}"/>
    <cellStyle name="Normal 5 2 2 2 5 4 4 3" xfId="39494" xr:uid="{00000000-0005-0000-0000-0000AB960000}"/>
    <cellStyle name="Normal 5 2 2 2 5 4 5" xfId="39495" xr:uid="{00000000-0005-0000-0000-0000AC960000}"/>
    <cellStyle name="Normal 5 2 2 2 5 5" xfId="39496" xr:uid="{00000000-0005-0000-0000-0000AD960000}"/>
    <cellStyle name="Normal 5 2 2 2 5 5 2" xfId="39497" xr:uid="{00000000-0005-0000-0000-0000AE960000}"/>
    <cellStyle name="Normal 5 2 2 2 5 5 2 2" xfId="39498" xr:uid="{00000000-0005-0000-0000-0000AF960000}"/>
    <cellStyle name="Normal 5 2 2 2 5 5 3" xfId="39499" xr:uid="{00000000-0005-0000-0000-0000B0960000}"/>
    <cellStyle name="Normal 5 2 2 2 5 5 3 2" xfId="39500" xr:uid="{00000000-0005-0000-0000-0000B1960000}"/>
    <cellStyle name="Normal 5 2 2 2 5 5 3 2 2" xfId="39501" xr:uid="{00000000-0005-0000-0000-0000B2960000}"/>
    <cellStyle name="Normal 5 2 2 2 5 5 3 3" xfId="39502" xr:uid="{00000000-0005-0000-0000-0000B3960000}"/>
    <cellStyle name="Normal 5 2 2 2 5 5 4" xfId="39503" xr:uid="{00000000-0005-0000-0000-0000B4960000}"/>
    <cellStyle name="Normal 5 2 2 2 5 6" xfId="39504" xr:uid="{00000000-0005-0000-0000-0000B5960000}"/>
    <cellStyle name="Normal 5 2 2 2 5 6 2" xfId="39505" xr:uid="{00000000-0005-0000-0000-0000B6960000}"/>
    <cellStyle name="Normal 5 2 2 2 5 6 2 2" xfId="39506" xr:uid="{00000000-0005-0000-0000-0000B7960000}"/>
    <cellStyle name="Normal 5 2 2 2 5 6 3" xfId="39507" xr:uid="{00000000-0005-0000-0000-0000B8960000}"/>
    <cellStyle name="Normal 5 2 2 2 5 6 3 2" xfId="39508" xr:uid="{00000000-0005-0000-0000-0000B9960000}"/>
    <cellStyle name="Normal 5 2 2 2 5 6 3 2 2" xfId="39509" xr:uid="{00000000-0005-0000-0000-0000BA960000}"/>
    <cellStyle name="Normal 5 2 2 2 5 6 3 3" xfId="39510" xr:uid="{00000000-0005-0000-0000-0000BB960000}"/>
    <cellStyle name="Normal 5 2 2 2 5 6 4" xfId="39511" xr:uid="{00000000-0005-0000-0000-0000BC960000}"/>
    <cellStyle name="Normal 5 2 2 2 5 7" xfId="39512" xr:uid="{00000000-0005-0000-0000-0000BD960000}"/>
    <cellStyle name="Normal 5 2 2 2 5 7 2" xfId="39513" xr:uid="{00000000-0005-0000-0000-0000BE960000}"/>
    <cellStyle name="Normal 5 2 2 2 5 8" xfId="39514" xr:uid="{00000000-0005-0000-0000-0000BF960000}"/>
    <cellStyle name="Normal 5 2 2 2 5 8 2" xfId="39515" xr:uid="{00000000-0005-0000-0000-0000C0960000}"/>
    <cellStyle name="Normal 5 2 2 2 5 8 2 2" xfId="39516" xr:uid="{00000000-0005-0000-0000-0000C1960000}"/>
    <cellStyle name="Normal 5 2 2 2 5 8 3" xfId="39517" xr:uid="{00000000-0005-0000-0000-0000C2960000}"/>
    <cellStyle name="Normal 5 2 2 2 5 9" xfId="39518" xr:uid="{00000000-0005-0000-0000-0000C3960000}"/>
    <cellStyle name="Normal 5 2 2 2 5 9 2" xfId="39519" xr:uid="{00000000-0005-0000-0000-0000C4960000}"/>
    <cellStyle name="Normal 5 2 2 2 6" xfId="39520" xr:uid="{00000000-0005-0000-0000-0000C5960000}"/>
    <cellStyle name="Normal 5 2 2 2 6 2" xfId="39521" xr:uid="{00000000-0005-0000-0000-0000C6960000}"/>
    <cellStyle name="Normal 5 2 2 2 6 2 2" xfId="39522" xr:uid="{00000000-0005-0000-0000-0000C7960000}"/>
    <cellStyle name="Normal 5 2 2 2 6 2 2 2" xfId="39523" xr:uid="{00000000-0005-0000-0000-0000C8960000}"/>
    <cellStyle name="Normal 5 2 2 2 6 2 2 2 2" xfId="39524" xr:uid="{00000000-0005-0000-0000-0000C9960000}"/>
    <cellStyle name="Normal 5 2 2 2 6 2 2 2 2 2" xfId="39525" xr:uid="{00000000-0005-0000-0000-0000CA960000}"/>
    <cellStyle name="Normal 5 2 2 2 6 2 2 2 3" xfId="39526" xr:uid="{00000000-0005-0000-0000-0000CB960000}"/>
    <cellStyle name="Normal 5 2 2 2 6 2 2 2 3 2" xfId="39527" xr:uid="{00000000-0005-0000-0000-0000CC960000}"/>
    <cellStyle name="Normal 5 2 2 2 6 2 2 2 3 2 2" xfId="39528" xr:uid="{00000000-0005-0000-0000-0000CD960000}"/>
    <cellStyle name="Normal 5 2 2 2 6 2 2 2 3 3" xfId="39529" xr:uid="{00000000-0005-0000-0000-0000CE960000}"/>
    <cellStyle name="Normal 5 2 2 2 6 2 2 2 4" xfId="39530" xr:uid="{00000000-0005-0000-0000-0000CF960000}"/>
    <cellStyle name="Normal 5 2 2 2 6 2 2 3" xfId="39531" xr:uid="{00000000-0005-0000-0000-0000D0960000}"/>
    <cellStyle name="Normal 5 2 2 2 6 2 2 3 2" xfId="39532" xr:uid="{00000000-0005-0000-0000-0000D1960000}"/>
    <cellStyle name="Normal 5 2 2 2 6 2 2 4" xfId="39533" xr:uid="{00000000-0005-0000-0000-0000D2960000}"/>
    <cellStyle name="Normal 5 2 2 2 6 2 2 4 2" xfId="39534" xr:uid="{00000000-0005-0000-0000-0000D3960000}"/>
    <cellStyle name="Normal 5 2 2 2 6 2 2 4 2 2" xfId="39535" xr:uid="{00000000-0005-0000-0000-0000D4960000}"/>
    <cellStyle name="Normal 5 2 2 2 6 2 2 4 3" xfId="39536" xr:uid="{00000000-0005-0000-0000-0000D5960000}"/>
    <cellStyle name="Normal 5 2 2 2 6 2 2 5" xfId="39537" xr:uid="{00000000-0005-0000-0000-0000D6960000}"/>
    <cellStyle name="Normal 5 2 2 2 6 2 3" xfId="39538" xr:uid="{00000000-0005-0000-0000-0000D7960000}"/>
    <cellStyle name="Normal 5 2 2 2 6 2 3 2" xfId="39539" xr:uid="{00000000-0005-0000-0000-0000D8960000}"/>
    <cellStyle name="Normal 5 2 2 2 6 2 3 2 2" xfId="39540" xr:uid="{00000000-0005-0000-0000-0000D9960000}"/>
    <cellStyle name="Normal 5 2 2 2 6 2 3 3" xfId="39541" xr:uid="{00000000-0005-0000-0000-0000DA960000}"/>
    <cellStyle name="Normal 5 2 2 2 6 2 3 3 2" xfId="39542" xr:uid="{00000000-0005-0000-0000-0000DB960000}"/>
    <cellStyle name="Normal 5 2 2 2 6 2 3 3 2 2" xfId="39543" xr:uid="{00000000-0005-0000-0000-0000DC960000}"/>
    <cellStyle name="Normal 5 2 2 2 6 2 3 3 3" xfId="39544" xr:uid="{00000000-0005-0000-0000-0000DD960000}"/>
    <cellStyle name="Normal 5 2 2 2 6 2 3 4" xfId="39545" xr:uid="{00000000-0005-0000-0000-0000DE960000}"/>
    <cellStyle name="Normal 5 2 2 2 6 2 4" xfId="39546" xr:uid="{00000000-0005-0000-0000-0000DF960000}"/>
    <cellStyle name="Normal 5 2 2 2 6 2 4 2" xfId="39547" xr:uid="{00000000-0005-0000-0000-0000E0960000}"/>
    <cellStyle name="Normal 5 2 2 2 6 2 4 2 2" xfId="39548" xr:uid="{00000000-0005-0000-0000-0000E1960000}"/>
    <cellStyle name="Normal 5 2 2 2 6 2 4 3" xfId="39549" xr:uid="{00000000-0005-0000-0000-0000E2960000}"/>
    <cellStyle name="Normal 5 2 2 2 6 2 4 3 2" xfId="39550" xr:uid="{00000000-0005-0000-0000-0000E3960000}"/>
    <cellStyle name="Normal 5 2 2 2 6 2 4 3 2 2" xfId="39551" xr:uid="{00000000-0005-0000-0000-0000E4960000}"/>
    <cellStyle name="Normal 5 2 2 2 6 2 4 3 3" xfId="39552" xr:uid="{00000000-0005-0000-0000-0000E5960000}"/>
    <cellStyle name="Normal 5 2 2 2 6 2 4 4" xfId="39553" xr:uid="{00000000-0005-0000-0000-0000E6960000}"/>
    <cellStyle name="Normal 5 2 2 2 6 2 5" xfId="39554" xr:uid="{00000000-0005-0000-0000-0000E7960000}"/>
    <cellStyle name="Normal 5 2 2 2 6 2 5 2" xfId="39555" xr:uid="{00000000-0005-0000-0000-0000E8960000}"/>
    <cellStyle name="Normal 5 2 2 2 6 2 6" xfId="39556" xr:uid="{00000000-0005-0000-0000-0000E9960000}"/>
    <cellStyle name="Normal 5 2 2 2 6 2 6 2" xfId="39557" xr:uid="{00000000-0005-0000-0000-0000EA960000}"/>
    <cellStyle name="Normal 5 2 2 2 6 2 6 2 2" xfId="39558" xr:uid="{00000000-0005-0000-0000-0000EB960000}"/>
    <cellStyle name="Normal 5 2 2 2 6 2 6 3" xfId="39559" xr:uid="{00000000-0005-0000-0000-0000EC960000}"/>
    <cellStyle name="Normal 5 2 2 2 6 2 7" xfId="39560" xr:uid="{00000000-0005-0000-0000-0000ED960000}"/>
    <cellStyle name="Normal 5 2 2 2 6 2 7 2" xfId="39561" xr:uid="{00000000-0005-0000-0000-0000EE960000}"/>
    <cellStyle name="Normal 5 2 2 2 6 2 8" xfId="39562" xr:uid="{00000000-0005-0000-0000-0000EF960000}"/>
    <cellStyle name="Normal 5 2 2 2 6 3" xfId="39563" xr:uid="{00000000-0005-0000-0000-0000F0960000}"/>
    <cellStyle name="Normal 5 2 2 2 6 3 2" xfId="39564" xr:uid="{00000000-0005-0000-0000-0000F1960000}"/>
    <cellStyle name="Normal 5 2 2 2 6 3 2 2" xfId="39565" xr:uid="{00000000-0005-0000-0000-0000F2960000}"/>
    <cellStyle name="Normal 5 2 2 2 6 3 2 2 2" xfId="39566" xr:uid="{00000000-0005-0000-0000-0000F3960000}"/>
    <cellStyle name="Normal 5 2 2 2 6 3 2 3" xfId="39567" xr:uid="{00000000-0005-0000-0000-0000F4960000}"/>
    <cellStyle name="Normal 5 2 2 2 6 3 2 3 2" xfId="39568" xr:uid="{00000000-0005-0000-0000-0000F5960000}"/>
    <cellStyle name="Normal 5 2 2 2 6 3 2 3 2 2" xfId="39569" xr:uid="{00000000-0005-0000-0000-0000F6960000}"/>
    <cellStyle name="Normal 5 2 2 2 6 3 2 3 3" xfId="39570" xr:uid="{00000000-0005-0000-0000-0000F7960000}"/>
    <cellStyle name="Normal 5 2 2 2 6 3 2 4" xfId="39571" xr:uid="{00000000-0005-0000-0000-0000F8960000}"/>
    <cellStyle name="Normal 5 2 2 2 6 3 3" xfId="39572" xr:uid="{00000000-0005-0000-0000-0000F9960000}"/>
    <cellStyle name="Normal 5 2 2 2 6 3 3 2" xfId="39573" xr:uid="{00000000-0005-0000-0000-0000FA960000}"/>
    <cellStyle name="Normal 5 2 2 2 6 3 4" xfId="39574" xr:uid="{00000000-0005-0000-0000-0000FB960000}"/>
    <cellStyle name="Normal 5 2 2 2 6 3 4 2" xfId="39575" xr:uid="{00000000-0005-0000-0000-0000FC960000}"/>
    <cellStyle name="Normal 5 2 2 2 6 3 4 2 2" xfId="39576" xr:uid="{00000000-0005-0000-0000-0000FD960000}"/>
    <cellStyle name="Normal 5 2 2 2 6 3 4 3" xfId="39577" xr:uid="{00000000-0005-0000-0000-0000FE960000}"/>
    <cellStyle name="Normal 5 2 2 2 6 3 5" xfId="39578" xr:uid="{00000000-0005-0000-0000-0000FF960000}"/>
    <cellStyle name="Normal 5 2 2 2 6 4" xfId="39579" xr:uid="{00000000-0005-0000-0000-000000970000}"/>
    <cellStyle name="Normal 5 2 2 2 6 4 2" xfId="39580" xr:uid="{00000000-0005-0000-0000-000001970000}"/>
    <cellStyle name="Normal 5 2 2 2 6 4 2 2" xfId="39581" xr:uid="{00000000-0005-0000-0000-000002970000}"/>
    <cellStyle name="Normal 5 2 2 2 6 4 3" xfId="39582" xr:uid="{00000000-0005-0000-0000-000003970000}"/>
    <cellStyle name="Normal 5 2 2 2 6 4 3 2" xfId="39583" xr:uid="{00000000-0005-0000-0000-000004970000}"/>
    <cellStyle name="Normal 5 2 2 2 6 4 3 2 2" xfId="39584" xr:uid="{00000000-0005-0000-0000-000005970000}"/>
    <cellStyle name="Normal 5 2 2 2 6 4 3 3" xfId="39585" xr:uid="{00000000-0005-0000-0000-000006970000}"/>
    <cellStyle name="Normal 5 2 2 2 6 4 4" xfId="39586" xr:uid="{00000000-0005-0000-0000-000007970000}"/>
    <cellStyle name="Normal 5 2 2 2 6 5" xfId="39587" xr:uid="{00000000-0005-0000-0000-000008970000}"/>
    <cellStyle name="Normal 5 2 2 2 6 5 2" xfId="39588" xr:uid="{00000000-0005-0000-0000-000009970000}"/>
    <cellStyle name="Normal 5 2 2 2 6 5 2 2" xfId="39589" xr:uid="{00000000-0005-0000-0000-00000A970000}"/>
    <cellStyle name="Normal 5 2 2 2 6 5 3" xfId="39590" xr:uid="{00000000-0005-0000-0000-00000B970000}"/>
    <cellStyle name="Normal 5 2 2 2 6 5 3 2" xfId="39591" xr:uid="{00000000-0005-0000-0000-00000C970000}"/>
    <cellStyle name="Normal 5 2 2 2 6 5 3 2 2" xfId="39592" xr:uid="{00000000-0005-0000-0000-00000D970000}"/>
    <cellStyle name="Normal 5 2 2 2 6 5 3 3" xfId="39593" xr:uid="{00000000-0005-0000-0000-00000E970000}"/>
    <cellStyle name="Normal 5 2 2 2 6 5 4" xfId="39594" xr:uid="{00000000-0005-0000-0000-00000F970000}"/>
    <cellStyle name="Normal 5 2 2 2 6 6" xfId="39595" xr:uid="{00000000-0005-0000-0000-000010970000}"/>
    <cellStyle name="Normal 5 2 2 2 6 6 2" xfId="39596" xr:uid="{00000000-0005-0000-0000-000011970000}"/>
    <cellStyle name="Normal 5 2 2 2 6 7" xfId="39597" xr:uid="{00000000-0005-0000-0000-000012970000}"/>
    <cellStyle name="Normal 5 2 2 2 6 7 2" xfId="39598" xr:uid="{00000000-0005-0000-0000-000013970000}"/>
    <cellStyle name="Normal 5 2 2 2 6 7 2 2" xfId="39599" xr:uid="{00000000-0005-0000-0000-000014970000}"/>
    <cellStyle name="Normal 5 2 2 2 6 7 3" xfId="39600" xr:uid="{00000000-0005-0000-0000-000015970000}"/>
    <cellStyle name="Normal 5 2 2 2 6 8" xfId="39601" xr:uid="{00000000-0005-0000-0000-000016970000}"/>
    <cellStyle name="Normal 5 2 2 2 6 8 2" xfId="39602" xr:uid="{00000000-0005-0000-0000-000017970000}"/>
    <cellStyle name="Normal 5 2 2 2 6 9" xfId="39603" xr:uid="{00000000-0005-0000-0000-000018970000}"/>
    <cellStyle name="Normal 5 2 2 2 7" xfId="39604" xr:uid="{00000000-0005-0000-0000-000019970000}"/>
    <cellStyle name="Normal 5 2 2 2 7 2" xfId="39605" xr:uid="{00000000-0005-0000-0000-00001A970000}"/>
    <cellStyle name="Normal 5 2 2 2 7 2 2" xfId="39606" xr:uid="{00000000-0005-0000-0000-00001B970000}"/>
    <cellStyle name="Normal 5 2 2 2 7 2 2 2" xfId="39607" xr:uid="{00000000-0005-0000-0000-00001C970000}"/>
    <cellStyle name="Normal 5 2 2 2 7 2 2 2 2" xfId="39608" xr:uid="{00000000-0005-0000-0000-00001D970000}"/>
    <cellStyle name="Normal 5 2 2 2 7 2 2 3" xfId="39609" xr:uid="{00000000-0005-0000-0000-00001E970000}"/>
    <cellStyle name="Normal 5 2 2 2 7 2 2 3 2" xfId="39610" xr:uid="{00000000-0005-0000-0000-00001F970000}"/>
    <cellStyle name="Normal 5 2 2 2 7 2 2 3 2 2" xfId="39611" xr:uid="{00000000-0005-0000-0000-000020970000}"/>
    <cellStyle name="Normal 5 2 2 2 7 2 2 3 3" xfId="39612" xr:uid="{00000000-0005-0000-0000-000021970000}"/>
    <cellStyle name="Normal 5 2 2 2 7 2 2 4" xfId="39613" xr:uid="{00000000-0005-0000-0000-000022970000}"/>
    <cellStyle name="Normal 5 2 2 2 7 2 3" xfId="39614" xr:uid="{00000000-0005-0000-0000-000023970000}"/>
    <cellStyle name="Normal 5 2 2 2 7 2 3 2" xfId="39615" xr:uid="{00000000-0005-0000-0000-000024970000}"/>
    <cellStyle name="Normal 5 2 2 2 7 2 4" xfId="39616" xr:uid="{00000000-0005-0000-0000-000025970000}"/>
    <cellStyle name="Normal 5 2 2 2 7 2 4 2" xfId="39617" xr:uid="{00000000-0005-0000-0000-000026970000}"/>
    <cellStyle name="Normal 5 2 2 2 7 2 4 2 2" xfId="39618" xr:uid="{00000000-0005-0000-0000-000027970000}"/>
    <cellStyle name="Normal 5 2 2 2 7 2 4 3" xfId="39619" xr:uid="{00000000-0005-0000-0000-000028970000}"/>
    <cellStyle name="Normal 5 2 2 2 7 2 5" xfId="39620" xr:uid="{00000000-0005-0000-0000-000029970000}"/>
    <cellStyle name="Normal 5 2 2 2 7 3" xfId="39621" xr:uid="{00000000-0005-0000-0000-00002A970000}"/>
    <cellStyle name="Normal 5 2 2 2 7 3 2" xfId="39622" xr:uid="{00000000-0005-0000-0000-00002B970000}"/>
    <cellStyle name="Normal 5 2 2 2 7 3 2 2" xfId="39623" xr:uid="{00000000-0005-0000-0000-00002C970000}"/>
    <cellStyle name="Normal 5 2 2 2 7 3 3" xfId="39624" xr:uid="{00000000-0005-0000-0000-00002D970000}"/>
    <cellStyle name="Normal 5 2 2 2 7 3 3 2" xfId="39625" xr:uid="{00000000-0005-0000-0000-00002E970000}"/>
    <cellStyle name="Normal 5 2 2 2 7 3 3 2 2" xfId="39626" xr:uid="{00000000-0005-0000-0000-00002F970000}"/>
    <cellStyle name="Normal 5 2 2 2 7 3 3 3" xfId="39627" xr:uid="{00000000-0005-0000-0000-000030970000}"/>
    <cellStyle name="Normal 5 2 2 2 7 3 4" xfId="39628" xr:uid="{00000000-0005-0000-0000-000031970000}"/>
    <cellStyle name="Normal 5 2 2 2 7 4" xfId="39629" xr:uid="{00000000-0005-0000-0000-000032970000}"/>
    <cellStyle name="Normal 5 2 2 2 7 4 2" xfId="39630" xr:uid="{00000000-0005-0000-0000-000033970000}"/>
    <cellStyle name="Normal 5 2 2 2 7 4 2 2" xfId="39631" xr:uid="{00000000-0005-0000-0000-000034970000}"/>
    <cellStyle name="Normal 5 2 2 2 7 4 3" xfId="39632" xr:uid="{00000000-0005-0000-0000-000035970000}"/>
    <cellStyle name="Normal 5 2 2 2 7 4 3 2" xfId="39633" xr:uid="{00000000-0005-0000-0000-000036970000}"/>
    <cellStyle name="Normal 5 2 2 2 7 4 3 2 2" xfId="39634" xr:uid="{00000000-0005-0000-0000-000037970000}"/>
    <cellStyle name="Normal 5 2 2 2 7 4 3 3" xfId="39635" xr:uid="{00000000-0005-0000-0000-000038970000}"/>
    <cellStyle name="Normal 5 2 2 2 7 4 4" xfId="39636" xr:uid="{00000000-0005-0000-0000-000039970000}"/>
    <cellStyle name="Normal 5 2 2 2 7 5" xfId="39637" xr:uid="{00000000-0005-0000-0000-00003A970000}"/>
    <cellStyle name="Normal 5 2 2 2 7 5 2" xfId="39638" xr:uid="{00000000-0005-0000-0000-00003B970000}"/>
    <cellStyle name="Normal 5 2 2 2 7 6" xfId="39639" xr:uid="{00000000-0005-0000-0000-00003C970000}"/>
    <cellStyle name="Normal 5 2 2 2 7 6 2" xfId="39640" xr:uid="{00000000-0005-0000-0000-00003D970000}"/>
    <cellStyle name="Normal 5 2 2 2 7 6 2 2" xfId="39641" xr:uid="{00000000-0005-0000-0000-00003E970000}"/>
    <cellStyle name="Normal 5 2 2 2 7 6 3" xfId="39642" xr:uid="{00000000-0005-0000-0000-00003F970000}"/>
    <cellStyle name="Normal 5 2 2 2 7 7" xfId="39643" xr:uid="{00000000-0005-0000-0000-000040970000}"/>
    <cellStyle name="Normal 5 2 2 2 7 7 2" xfId="39644" xr:uid="{00000000-0005-0000-0000-000041970000}"/>
    <cellStyle name="Normal 5 2 2 2 7 8" xfId="39645" xr:uid="{00000000-0005-0000-0000-000042970000}"/>
    <cellStyle name="Normal 5 2 2 2 8" xfId="39646" xr:uid="{00000000-0005-0000-0000-000043970000}"/>
    <cellStyle name="Normal 5 2 2 2 8 2" xfId="39647" xr:uid="{00000000-0005-0000-0000-000044970000}"/>
    <cellStyle name="Normal 5 2 2 2 8 2 2" xfId="39648" xr:uid="{00000000-0005-0000-0000-000045970000}"/>
    <cellStyle name="Normal 5 2 2 2 8 2 2 2" xfId="39649" xr:uid="{00000000-0005-0000-0000-000046970000}"/>
    <cellStyle name="Normal 5 2 2 2 8 2 2 2 2" xfId="39650" xr:uid="{00000000-0005-0000-0000-000047970000}"/>
    <cellStyle name="Normal 5 2 2 2 8 2 2 3" xfId="39651" xr:uid="{00000000-0005-0000-0000-000048970000}"/>
    <cellStyle name="Normal 5 2 2 2 8 2 2 3 2" xfId="39652" xr:uid="{00000000-0005-0000-0000-000049970000}"/>
    <cellStyle name="Normal 5 2 2 2 8 2 2 3 2 2" xfId="39653" xr:uid="{00000000-0005-0000-0000-00004A970000}"/>
    <cellStyle name="Normal 5 2 2 2 8 2 2 3 3" xfId="39654" xr:uid="{00000000-0005-0000-0000-00004B970000}"/>
    <cellStyle name="Normal 5 2 2 2 8 2 2 4" xfId="39655" xr:uid="{00000000-0005-0000-0000-00004C970000}"/>
    <cellStyle name="Normal 5 2 2 2 8 2 3" xfId="39656" xr:uid="{00000000-0005-0000-0000-00004D970000}"/>
    <cellStyle name="Normal 5 2 2 2 8 2 3 2" xfId="39657" xr:uid="{00000000-0005-0000-0000-00004E970000}"/>
    <cellStyle name="Normal 5 2 2 2 8 2 4" xfId="39658" xr:uid="{00000000-0005-0000-0000-00004F970000}"/>
    <cellStyle name="Normal 5 2 2 2 8 2 4 2" xfId="39659" xr:uid="{00000000-0005-0000-0000-000050970000}"/>
    <cellStyle name="Normal 5 2 2 2 8 2 4 2 2" xfId="39660" xr:uid="{00000000-0005-0000-0000-000051970000}"/>
    <cellStyle name="Normal 5 2 2 2 8 2 4 3" xfId="39661" xr:uid="{00000000-0005-0000-0000-000052970000}"/>
    <cellStyle name="Normal 5 2 2 2 8 2 5" xfId="39662" xr:uid="{00000000-0005-0000-0000-000053970000}"/>
    <cellStyle name="Normal 5 2 2 2 8 3" xfId="39663" xr:uid="{00000000-0005-0000-0000-000054970000}"/>
    <cellStyle name="Normal 5 2 2 2 8 3 2" xfId="39664" xr:uid="{00000000-0005-0000-0000-000055970000}"/>
    <cellStyle name="Normal 5 2 2 2 8 3 2 2" xfId="39665" xr:uid="{00000000-0005-0000-0000-000056970000}"/>
    <cellStyle name="Normal 5 2 2 2 8 3 3" xfId="39666" xr:uid="{00000000-0005-0000-0000-000057970000}"/>
    <cellStyle name="Normal 5 2 2 2 8 3 3 2" xfId="39667" xr:uid="{00000000-0005-0000-0000-000058970000}"/>
    <cellStyle name="Normal 5 2 2 2 8 3 3 2 2" xfId="39668" xr:uid="{00000000-0005-0000-0000-000059970000}"/>
    <cellStyle name="Normal 5 2 2 2 8 3 3 3" xfId="39669" xr:uid="{00000000-0005-0000-0000-00005A970000}"/>
    <cellStyle name="Normal 5 2 2 2 8 3 4" xfId="39670" xr:uid="{00000000-0005-0000-0000-00005B970000}"/>
    <cellStyle name="Normal 5 2 2 2 8 4" xfId="39671" xr:uid="{00000000-0005-0000-0000-00005C970000}"/>
    <cellStyle name="Normal 5 2 2 2 8 4 2" xfId="39672" xr:uid="{00000000-0005-0000-0000-00005D970000}"/>
    <cellStyle name="Normal 5 2 2 2 8 4 2 2" xfId="39673" xr:uid="{00000000-0005-0000-0000-00005E970000}"/>
    <cellStyle name="Normal 5 2 2 2 8 4 3" xfId="39674" xr:uid="{00000000-0005-0000-0000-00005F970000}"/>
    <cellStyle name="Normal 5 2 2 2 8 4 3 2" xfId="39675" xr:uid="{00000000-0005-0000-0000-000060970000}"/>
    <cellStyle name="Normal 5 2 2 2 8 4 3 2 2" xfId="39676" xr:uid="{00000000-0005-0000-0000-000061970000}"/>
    <cellStyle name="Normal 5 2 2 2 8 4 3 3" xfId="39677" xr:uid="{00000000-0005-0000-0000-000062970000}"/>
    <cellStyle name="Normal 5 2 2 2 8 4 4" xfId="39678" xr:uid="{00000000-0005-0000-0000-000063970000}"/>
    <cellStyle name="Normal 5 2 2 2 8 5" xfId="39679" xr:uid="{00000000-0005-0000-0000-000064970000}"/>
    <cellStyle name="Normal 5 2 2 2 8 5 2" xfId="39680" xr:uid="{00000000-0005-0000-0000-000065970000}"/>
    <cellStyle name="Normal 5 2 2 2 8 6" xfId="39681" xr:uid="{00000000-0005-0000-0000-000066970000}"/>
    <cellStyle name="Normal 5 2 2 2 8 6 2" xfId="39682" xr:uid="{00000000-0005-0000-0000-000067970000}"/>
    <cellStyle name="Normal 5 2 2 2 8 6 2 2" xfId="39683" xr:uid="{00000000-0005-0000-0000-000068970000}"/>
    <cellStyle name="Normal 5 2 2 2 8 6 3" xfId="39684" xr:uid="{00000000-0005-0000-0000-000069970000}"/>
    <cellStyle name="Normal 5 2 2 2 8 7" xfId="39685" xr:uid="{00000000-0005-0000-0000-00006A970000}"/>
    <cellStyle name="Normal 5 2 2 2 8 7 2" xfId="39686" xr:uid="{00000000-0005-0000-0000-00006B970000}"/>
    <cellStyle name="Normal 5 2 2 2 8 8" xfId="39687" xr:uid="{00000000-0005-0000-0000-00006C970000}"/>
    <cellStyle name="Normal 5 2 2 2 9" xfId="39688" xr:uid="{00000000-0005-0000-0000-00006D970000}"/>
    <cellStyle name="Normal 5 2 2 2 9 2" xfId="39689" xr:uid="{00000000-0005-0000-0000-00006E970000}"/>
    <cellStyle name="Normal 5 2 2 2 9 2 2" xfId="39690" xr:uid="{00000000-0005-0000-0000-00006F970000}"/>
    <cellStyle name="Normal 5 2 2 2 9 2 2 2" xfId="39691" xr:uid="{00000000-0005-0000-0000-000070970000}"/>
    <cellStyle name="Normal 5 2 2 2 9 2 2 2 2" xfId="39692" xr:uid="{00000000-0005-0000-0000-000071970000}"/>
    <cellStyle name="Normal 5 2 2 2 9 2 2 3" xfId="39693" xr:uid="{00000000-0005-0000-0000-000072970000}"/>
    <cellStyle name="Normal 5 2 2 2 9 2 2 3 2" xfId="39694" xr:uid="{00000000-0005-0000-0000-000073970000}"/>
    <cellStyle name="Normal 5 2 2 2 9 2 2 3 2 2" xfId="39695" xr:uid="{00000000-0005-0000-0000-000074970000}"/>
    <cellStyle name="Normal 5 2 2 2 9 2 2 3 3" xfId="39696" xr:uid="{00000000-0005-0000-0000-000075970000}"/>
    <cellStyle name="Normal 5 2 2 2 9 2 2 4" xfId="39697" xr:uid="{00000000-0005-0000-0000-000076970000}"/>
    <cellStyle name="Normal 5 2 2 2 9 2 3" xfId="39698" xr:uid="{00000000-0005-0000-0000-000077970000}"/>
    <cellStyle name="Normal 5 2 2 2 9 2 3 2" xfId="39699" xr:uid="{00000000-0005-0000-0000-000078970000}"/>
    <cellStyle name="Normal 5 2 2 2 9 2 4" xfId="39700" xr:uid="{00000000-0005-0000-0000-000079970000}"/>
    <cellStyle name="Normal 5 2 2 2 9 2 4 2" xfId="39701" xr:uid="{00000000-0005-0000-0000-00007A970000}"/>
    <cellStyle name="Normal 5 2 2 2 9 2 4 2 2" xfId="39702" xr:uid="{00000000-0005-0000-0000-00007B970000}"/>
    <cellStyle name="Normal 5 2 2 2 9 2 4 3" xfId="39703" xr:uid="{00000000-0005-0000-0000-00007C970000}"/>
    <cellStyle name="Normal 5 2 2 2 9 2 5" xfId="39704" xr:uid="{00000000-0005-0000-0000-00007D970000}"/>
    <cellStyle name="Normal 5 2 2 2 9 3" xfId="39705" xr:uid="{00000000-0005-0000-0000-00007E970000}"/>
    <cellStyle name="Normal 5 2 2 2 9 3 2" xfId="39706" xr:uid="{00000000-0005-0000-0000-00007F970000}"/>
    <cellStyle name="Normal 5 2 2 2 9 3 2 2" xfId="39707" xr:uid="{00000000-0005-0000-0000-000080970000}"/>
    <cellStyle name="Normal 5 2 2 2 9 3 3" xfId="39708" xr:uid="{00000000-0005-0000-0000-000081970000}"/>
    <cellStyle name="Normal 5 2 2 2 9 3 3 2" xfId="39709" xr:uid="{00000000-0005-0000-0000-000082970000}"/>
    <cellStyle name="Normal 5 2 2 2 9 3 3 2 2" xfId="39710" xr:uid="{00000000-0005-0000-0000-000083970000}"/>
    <cellStyle name="Normal 5 2 2 2 9 3 3 3" xfId="39711" xr:uid="{00000000-0005-0000-0000-000084970000}"/>
    <cellStyle name="Normal 5 2 2 2 9 3 4" xfId="39712" xr:uid="{00000000-0005-0000-0000-000085970000}"/>
    <cellStyle name="Normal 5 2 2 2 9 4" xfId="39713" xr:uid="{00000000-0005-0000-0000-000086970000}"/>
    <cellStyle name="Normal 5 2 2 2 9 4 2" xfId="39714" xr:uid="{00000000-0005-0000-0000-000087970000}"/>
    <cellStyle name="Normal 5 2 2 2 9 5" xfId="39715" xr:uid="{00000000-0005-0000-0000-000088970000}"/>
    <cellStyle name="Normal 5 2 2 2 9 5 2" xfId="39716" xr:uid="{00000000-0005-0000-0000-000089970000}"/>
    <cellStyle name="Normal 5 2 2 2 9 5 2 2" xfId="39717" xr:uid="{00000000-0005-0000-0000-00008A970000}"/>
    <cellStyle name="Normal 5 2 2 2 9 5 3" xfId="39718" xr:uid="{00000000-0005-0000-0000-00008B970000}"/>
    <cellStyle name="Normal 5 2 2 2 9 6" xfId="39719" xr:uid="{00000000-0005-0000-0000-00008C970000}"/>
    <cellStyle name="Normal 5 2 2 2_T-straight with PEDs adjustor" xfId="39720" xr:uid="{00000000-0005-0000-0000-00008D970000}"/>
    <cellStyle name="Normal 5 2 2 20" xfId="39721" xr:uid="{00000000-0005-0000-0000-00008E970000}"/>
    <cellStyle name="Normal 5 2 2 3" xfId="1352" xr:uid="{00000000-0005-0000-0000-00008F970000}"/>
    <cellStyle name="Normal 5 2 2 3 10" xfId="39722" xr:uid="{00000000-0005-0000-0000-000090970000}"/>
    <cellStyle name="Normal 5 2 2 3 10 2" xfId="39723" xr:uid="{00000000-0005-0000-0000-000091970000}"/>
    <cellStyle name="Normal 5 2 2 3 10 2 2" xfId="39724" xr:uid="{00000000-0005-0000-0000-000092970000}"/>
    <cellStyle name="Normal 5 2 2 3 10 3" xfId="39725" xr:uid="{00000000-0005-0000-0000-000093970000}"/>
    <cellStyle name="Normal 5 2 2 3 10 3 2" xfId="39726" xr:uid="{00000000-0005-0000-0000-000094970000}"/>
    <cellStyle name="Normal 5 2 2 3 10 3 2 2" xfId="39727" xr:uid="{00000000-0005-0000-0000-000095970000}"/>
    <cellStyle name="Normal 5 2 2 3 10 3 3" xfId="39728" xr:uid="{00000000-0005-0000-0000-000096970000}"/>
    <cellStyle name="Normal 5 2 2 3 10 4" xfId="39729" xr:uid="{00000000-0005-0000-0000-000097970000}"/>
    <cellStyle name="Normal 5 2 2 3 11" xfId="39730" xr:uid="{00000000-0005-0000-0000-000098970000}"/>
    <cellStyle name="Normal 5 2 2 3 11 2" xfId="39731" xr:uid="{00000000-0005-0000-0000-000099970000}"/>
    <cellStyle name="Normal 5 2 2 3 11 2 2" xfId="39732" xr:uid="{00000000-0005-0000-0000-00009A970000}"/>
    <cellStyle name="Normal 5 2 2 3 11 3" xfId="39733" xr:uid="{00000000-0005-0000-0000-00009B970000}"/>
    <cellStyle name="Normal 5 2 2 3 11 3 2" xfId="39734" xr:uid="{00000000-0005-0000-0000-00009C970000}"/>
    <cellStyle name="Normal 5 2 2 3 11 3 2 2" xfId="39735" xr:uid="{00000000-0005-0000-0000-00009D970000}"/>
    <cellStyle name="Normal 5 2 2 3 11 3 3" xfId="39736" xr:uid="{00000000-0005-0000-0000-00009E970000}"/>
    <cellStyle name="Normal 5 2 2 3 11 4" xfId="39737" xr:uid="{00000000-0005-0000-0000-00009F970000}"/>
    <cellStyle name="Normal 5 2 2 3 12" xfId="39738" xr:uid="{00000000-0005-0000-0000-0000A0970000}"/>
    <cellStyle name="Normal 5 2 2 3 12 2" xfId="39739" xr:uid="{00000000-0005-0000-0000-0000A1970000}"/>
    <cellStyle name="Normal 5 2 2 3 12 2 2" xfId="39740" xr:uid="{00000000-0005-0000-0000-0000A2970000}"/>
    <cellStyle name="Normal 5 2 2 3 12 3" xfId="39741" xr:uid="{00000000-0005-0000-0000-0000A3970000}"/>
    <cellStyle name="Normal 5 2 2 3 12 3 2" xfId="39742" xr:uid="{00000000-0005-0000-0000-0000A4970000}"/>
    <cellStyle name="Normal 5 2 2 3 12 3 2 2" xfId="39743" xr:uid="{00000000-0005-0000-0000-0000A5970000}"/>
    <cellStyle name="Normal 5 2 2 3 12 3 3" xfId="39744" xr:uid="{00000000-0005-0000-0000-0000A6970000}"/>
    <cellStyle name="Normal 5 2 2 3 12 4" xfId="39745" xr:uid="{00000000-0005-0000-0000-0000A7970000}"/>
    <cellStyle name="Normal 5 2 2 3 13" xfId="39746" xr:uid="{00000000-0005-0000-0000-0000A8970000}"/>
    <cellStyle name="Normal 5 2 2 3 13 2" xfId="39747" xr:uid="{00000000-0005-0000-0000-0000A9970000}"/>
    <cellStyle name="Normal 5 2 2 3 13 2 2" xfId="39748" xr:uid="{00000000-0005-0000-0000-0000AA970000}"/>
    <cellStyle name="Normal 5 2 2 3 13 3" xfId="39749" xr:uid="{00000000-0005-0000-0000-0000AB970000}"/>
    <cellStyle name="Normal 5 2 2 3 14" xfId="39750" xr:uid="{00000000-0005-0000-0000-0000AC970000}"/>
    <cellStyle name="Normal 5 2 2 3 14 2" xfId="39751" xr:uid="{00000000-0005-0000-0000-0000AD970000}"/>
    <cellStyle name="Normal 5 2 2 3 15" xfId="39752" xr:uid="{00000000-0005-0000-0000-0000AE970000}"/>
    <cellStyle name="Normal 5 2 2 3 15 2" xfId="39753" xr:uid="{00000000-0005-0000-0000-0000AF970000}"/>
    <cellStyle name="Normal 5 2 2 3 16" xfId="39754" xr:uid="{00000000-0005-0000-0000-0000B0970000}"/>
    <cellStyle name="Normal 5 2 2 3 17" xfId="39755" xr:uid="{00000000-0005-0000-0000-0000B1970000}"/>
    <cellStyle name="Normal 5 2 2 3 2" xfId="1353" xr:uid="{00000000-0005-0000-0000-0000B2970000}"/>
    <cellStyle name="Normal 5 2 2 3 2 10" xfId="39756" xr:uid="{00000000-0005-0000-0000-0000B3970000}"/>
    <cellStyle name="Normal 5 2 2 3 2 11" xfId="39757" xr:uid="{00000000-0005-0000-0000-0000B4970000}"/>
    <cellStyle name="Normal 5 2 2 3 2 2" xfId="39758" xr:uid="{00000000-0005-0000-0000-0000B5970000}"/>
    <cellStyle name="Normal 5 2 2 3 2 2 10" xfId="39759" xr:uid="{00000000-0005-0000-0000-0000B6970000}"/>
    <cellStyle name="Normal 5 2 2 3 2 2 2" xfId="39760" xr:uid="{00000000-0005-0000-0000-0000B7970000}"/>
    <cellStyle name="Normal 5 2 2 3 2 2 2 2" xfId="39761" xr:uid="{00000000-0005-0000-0000-0000B8970000}"/>
    <cellStyle name="Normal 5 2 2 3 2 2 2 2 2" xfId="39762" xr:uid="{00000000-0005-0000-0000-0000B9970000}"/>
    <cellStyle name="Normal 5 2 2 3 2 2 2 2 2 2" xfId="39763" xr:uid="{00000000-0005-0000-0000-0000BA970000}"/>
    <cellStyle name="Normal 5 2 2 3 2 2 2 2 2 2 2" xfId="39764" xr:uid="{00000000-0005-0000-0000-0000BB970000}"/>
    <cellStyle name="Normal 5 2 2 3 2 2 2 2 2 3" xfId="39765" xr:uid="{00000000-0005-0000-0000-0000BC970000}"/>
    <cellStyle name="Normal 5 2 2 3 2 2 2 2 2 3 2" xfId="39766" xr:uid="{00000000-0005-0000-0000-0000BD970000}"/>
    <cellStyle name="Normal 5 2 2 3 2 2 2 2 2 3 2 2" xfId="39767" xr:uid="{00000000-0005-0000-0000-0000BE970000}"/>
    <cellStyle name="Normal 5 2 2 3 2 2 2 2 2 3 3" xfId="39768" xr:uid="{00000000-0005-0000-0000-0000BF970000}"/>
    <cellStyle name="Normal 5 2 2 3 2 2 2 2 2 4" xfId="39769" xr:uid="{00000000-0005-0000-0000-0000C0970000}"/>
    <cellStyle name="Normal 5 2 2 3 2 2 2 2 3" xfId="39770" xr:uid="{00000000-0005-0000-0000-0000C1970000}"/>
    <cellStyle name="Normal 5 2 2 3 2 2 2 2 3 2" xfId="39771" xr:uid="{00000000-0005-0000-0000-0000C2970000}"/>
    <cellStyle name="Normal 5 2 2 3 2 2 2 2 4" xfId="39772" xr:uid="{00000000-0005-0000-0000-0000C3970000}"/>
    <cellStyle name="Normal 5 2 2 3 2 2 2 2 4 2" xfId="39773" xr:uid="{00000000-0005-0000-0000-0000C4970000}"/>
    <cellStyle name="Normal 5 2 2 3 2 2 2 2 4 2 2" xfId="39774" xr:uid="{00000000-0005-0000-0000-0000C5970000}"/>
    <cellStyle name="Normal 5 2 2 3 2 2 2 2 4 3" xfId="39775" xr:uid="{00000000-0005-0000-0000-0000C6970000}"/>
    <cellStyle name="Normal 5 2 2 3 2 2 2 2 5" xfId="39776" xr:uid="{00000000-0005-0000-0000-0000C7970000}"/>
    <cellStyle name="Normal 5 2 2 3 2 2 2 3" xfId="39777" xr:uid="{00000000-0005-0000-0000-0000C8970000}"/>
    <cellStyle name="Normal 5 2 2 3 2 2 2 3 2" xfId="39778" xr:uid="{00000000-0005-0000-0000-0000C9970000}"/>
    <cellStyle name="Normal 5 2 2 3 2 2 2 3 2 2" xfId="39779" xr:uid="{00000000-0005-0000-0000-0000CA970000}"/>
    <cellStyle name="Normal 5 2 2 3 2 2 2 3 3" xfId="39780" xr:uid="{00000000-0005-0000-0000-0000CB970000}"/>
    <cellStyle name="Normal 5 2 2 3 2 2 2 3 3 2" xfId="39781" xr:uid="{00000000-0005-0000-0000-0000CC970000}"/>
    <cellStyle name="Normal 5 2 2 3 2 2 2 3 3 2 2" xfId="39782" xr:uid="{00000000-0005-0000-0000-0000CD970000}"/>
    <cellStyle name="Normal 5 2 2 3 2 2 2 3 3 3" xfId="39783" xr:uid="{00000000-0005-0000-0000-0000CE970000}"/>
    <cellStyle name="Normal 5 2 2 3 2 2 2 3 4" xfId="39784" xr:uid="{00000000-0005-0000-0000-0000CF970000}"/>
    <cellStyle name="Normal 5 2 2 3 2 2 2 4" xfId="39785" xr:uid="{00000000-0005-0000-0000-0000D0970000}"/>
    <cellStyle name="Normal 5 2 2 3 2 2 2 4 2" xfId="39786" xr:uid="{00000000-0005-0000-0000-0000D1970000}"/>
    <cellStyle name="Normal 5 2 2 3 2 2 2 4 2 2" xfId="39787" xr:uid="{00000000-0005-0000-0000-0000D2970000}"/>
    <cellStyle name="Normal 5 2 2 3 2 2 2 4 3" xfId="39788" xr:uid="{00000000-0005-0000-0000-0000D3970000}"/>
    <cellStyle name="Normal 5 2 2 3 2 2 2 4 3 2" xfId="39789" xr:uid="{00000000-0005-0000-0000-0000D4970000}"/>
    <cellStyle name="Normal 5 2 2 3 2 2 2 4 3 2 2" xfId="39790" xr:uid="{00000000-0005-0000-0000-0000D5970000}"/>
    <cellStyle name="Normal 5 2 2 3 2 2 2 4 3 3" xfId="39791" xr:uid="{00000000-0005-0000-0000-0000D6970000}"/>
    <cellStyle name="Normal 5 2 2 3 2 2 2 4 4" xfId="39792" xr:uid="{00000000-0005-0000-0000-0000D7970000}"/>
    <cellStyle name="Normal 5 2 2 3 2 2 2 5" xfId="39793" xr:uid="{00000000-0005-0000-0000-0000D8970000}"/>
    <cellStyle name="Normal 5 2 2 3 2 2 2 5 2" xfId="39794" xr:uid="{00000000-0005-0000-0000-0000D9970000}"/>
    <cellStyle name="Normal 5 2 2 3 2 2 2 6" xfId="39795" xr:uid="{00000000-0005-0000-0000-0000DA970000}"/>
    <cellStyle name="Normal 5 2 2 3 2 2 2 6 2" xfId="39796" xr:uid="{00000000-0005-0000-0000-0000DB970000}"/>
    <cellStyle name="Normal 5 2 2 3 2 2 2 6 2 2" xfId="39797" xr:uid="{00000000-0005-0000-0000-0000DC970000}"/>
    <cellStyle name="Normal 5 2 2 3 2 2 2 6 3" xfId="39798" xr:uid="{00000000-0005-0000-0000-0000DD970000}"/>
    <cellStyle name="Normal 5 2 2 3 2 2 2 7" xfId="39799" xr:uid="{00000000-0005-0000-0000-0000DE970000}"/>
    <cellStyle name="Normal 5 2 2 3 2 2 2 7 2" xfId="39800" xr:uid="{00000000-0005-0000-0000-0000DF970000}"/>
    <cellStyle name="Normal 5 2 2 3 2 2 2 8" xfId="39801" xr:uid="{00000000-0005-0000-0000-0000E0970000}"/>
    <cellStyle name="Normal 5 2 2 3 2 2 3" xfId="39802" xr:uid="{00000000-0005-0000-0000-0000E1970000}"/>
    <cellStyle name="Normal 5 2 2 3 2 2 3 2" xfId="39803" xr:uid="{00000000-0005-0000-0000-0000E2970000}"/>
    <cellStyle name="Normal 5 2 2 3 2 2 3 2 2" xfId="39804" xr:uid="{00000000-0005-0000-0000-0000E3970000}"/>
    <cellStyle name="Normal 5 2 2 3 2 2 3 2 2 2" xfId="39805" xr:uid="{00000000-0005-0000-0000-0000E4970000}"/>
    <cellStyle name="Normal 5 2 2 3 2 2 3 2 3" xfId="39806" xr:uid="{00000000-0005-0000-0000-0000E5970000}"/>
    <cellStyle name="Normal 5 2 2 3 2 2 3 2 3 2" xfId="39807" xr:uid="{00000000-0005-0000-0000-0000E6970000}"/>
    <cellStyle name="Normal 5 2 2 3 2 2 3 2 3 2 2" xfId="39808" xr:uid="{00000000-0005-0000-0000-0000E7970000}"/>
    <cellStyle name="Normal 5 2 2 3 2 2 3 2 3 3" xfId="39809" xr:uid="{00000000-0005-0000-0000-0000E8970000}"/>
    <cellStyle name="Normal 5 2 2 3 2 2 3 2 4" xfId="39810" xr:uid="{00000000-0005-0000-0000-0000E9970000}"/>
    <cellStyle name="Normal 5 2 2 3 2 2 3 3" xfId="39811" xr:uid="{00000000-0005-0000-0000-0000EA970000}"/>
    <cellStyle name="Normal 5 2 2 3 2 2 3 3 2" xfId="39812" xr:uid="{00000000-0005-0000-0000-0000EB970000}"/>
    <cellStyle name="Normal 5 2 2 3 2 2 3 4" xfId="39813" xr:uid="{00000000-0005-0000-0000-0000EC970000}"/>
    <cellStyle name="Normal 5 2 2 3 2 2 3 4 2" xfId="39814" xr:uid="{00000000-0005-0000-0000-0000ED970000}"/>
    <cellStyle name="Normal 5 2 2 3 2 2 3 4 2 2" xfId="39815" xr:uid="{00000000-0005-0000-0000-0000EE970000}"/>
    <cellStyle name="Normal 5 2 2 3 2 2 3 4 3" xfId="39816" xr:uid="{00000000-0005-0000-0000-0000EF970000}"/>
    <cellStyle name="Normal 5 2 2 3 2 2 3 5" xfId="39817" xr:uid="{00000000-0005-0000-0000-0000F0970000}"/>
    <cellStyle name="Normal 5 2 2 3 2 2 4" xfId="39818" xr:uid="{00000000-0005-0000-0000-0000F1970000}"/>
    <cellStyle name="Normal 5 2 2 3 2 2 4 2" xfId="39819" xr:uid="{00000000-0005-0000-0000-0000F2970000}"/>
    <cellStyle name="Normal 5 2 2 3 2 2 4 2 2" xfId="39820" xr:uid="{00000000-0005-0000-0000-0000F3970000}"/>
    <cellStyle name="Normal 5 2 2 3 2 2 4 3" xfId="39821" xr:uid="{00000000-0005-0000-0000-0000F4970000}"/>
    <cellStyle name="Normal 5 2 2 3 2 2 4 3 2" xfId="39822" xr:uid="{00000000-0005-0000-0000-0000F5970000}"/>
    <cellStyle name="Normal 5 2 2 3 2 2 4 3 2 2" xfId="39823" xr:uid="{00000000-0005-0000-0000-0000F6970000}"/>
    <cellStyle name="Normal 5 2 2 3 2 2 4 3 3" xfId="39824" xr:uid="{00000000-0005-0000-0000-0000F7970000}"/>
    <cellStyle name="Normal 5 2 2 3 2 2 4 4" xfId="39825" xr:uid="{00000000-0005-0000-0000-0000F8970000}"/>
    <cellStyle name="Normal 5 2 2 3 2 2 5" xfId="39826" xr:uid="{00000000-0005-0000-0000-0000F9970000}"/>
    <cellStyle name="Normal 5 2 2 3 2 2 5 2" xfId="39827" xr:uid="{00000000-0005-0000-0000-0000FA970000}"/>
    <cellStyle name="Normal 5 2 2 3 2 2 5 2 2" xfId="39828" xr:uid="{00000000-0005-0000-0000-0000FB970000}"/>
    <cellStyle name="Normal 5 2 2 3 2 2 5 3" xfId="39829" xr:uid="{00000000-0005-0000-0000-0000FC970000}"/>
    <cellStyle name="Normal 5 2 2 3 2 2 5 3 2" xfId="39830" xr:uid="{00000000-0005-0000-0000-0000FD970000}"/>
    <cellStyle name="Normal 5 2 2 3 2 2 5 3 2 2" xfId="39831" xr:uid="{00000000-0005-0000-0000-0000FE970000}"/>
    <cellStyle name="Normal 5 2 2 3 2 2 5 3 3" xfId="39832" xr:uid="{00000000-0005-0000-0000-0000FF970000}"/>
    <cellStyle name="Normal 5 2 2 3 2 2 5 4" xfId="39833" xr:uid="{00000000-0005-0000-0000-000000980000}"/>
    <cellStyle name="Normal 5 2 2 3 2 2 6" xfId="39834" xr:uid="{00000000-0005-0000-0000-000001980000}"/>
    <cellStyle name="Normal 5 2 2 3 2 2 6 2" xfId="39835" xr:uid="{00000000-0005-0000-0000-000002980000}"/>
    <cellStyle name="Normal 5 2 2 3 2 2 7" xfId="39836" xr:uid="{00000000-0005-0000-0000-000003980000}"/>
    <cellStyle name="Normal 5 2 2 3 2 2 7 2" xfId="39837" xr:uid="{00000000-0005-0000-0000-000004980000}"/>
    <cellStyle name="Normal 5 2 2 3 2 2 7 2 2" xfId="39838" xr:uid="{00000000-0005-0000-0000-000005980000}"/>
    <cellStyle name="Normal 5 2 2 3 2 2 7 3" xfId="39839" xr:uid="{00000000-0005-0000-0000-000006980000}"/>
    <cellStyle name="Normal 5 2 2 3 2 2 8" xfId="39840" xr:uid="{00000000-0005-0000-0000-000007980000}"/>
    <cellStyle name="Normal 5 2 2 3 2 2 8 2" xfId="39841" xr:uid="{00000000-0005-0000-0000-000008980000}"/>
    <cellStyle name="Normal 5 2 2 3 2 2 9" xfId="39842" xr:uid="{00000000-0005-0000-0000-000009980000}"/>
    <cellStyle name="Normal 5 2 2 3 2 3" xfId="39843" xr:uid="{00000000-0005-0000-0000-00000A980000}"/>
    <cellStyle name="Normal 5 2 2 3 2 3 2" xfId="39844" xr:uid="{00000000-0005-0000-0000-00000B980000}"/>
    <cellStyle name="Normal 5 2 2 3 2 3 2 2" xfId="39845" xr:uid="{00000000-0005-0000-0000-00000C980000}"/>
    <cellStyle name="Normal 5 2 2 3 2 3 2 2 2" xfId="39846" xr:uid="{00000000-0005-0000-0000-00000D980000}"/>
    <cellStyle name="Normal 5 2 2 3 2 3 2 2 2 2" xfId="39847" xr:uid="{00000000-0005-0000-0000-00000E980000}"/>
    <cellStyle name="Normal 5 2 2 3 2 3 2 2 3" xfId="39848" xr:uid="{00000000-0005-0000-0000-00000F980000}"/>
    <cellStyle name="Normal 5 2 2 3 2 3 2 2 3 2" xfId="39849" xr:uid="{00000000-0005-0000-0000-000010980000}"/>
    <cellStyle name="Normal 5 2 2 3 2 3 2 2 3 2 2" xfId="39850" xr:uid="{00000000-0005-0000-0000-000011980000}"/>
    <cellStyle name="Normal 5 2 2 3 2 3 2 2 3 3" xfId="39851" xr:uid="{00000000-0005-0000-0000-000012980000}"/>
    <cellStyle name="Normal 5 2 2 3 2 3 2 2 4" xfId="39852" xr:uid="{00000000-0005-0000-0000-000013980000}"/>
    <cellStyle name="Normal 5 2 2 3 2 3 2 3" xfId="39853" xr:uid="{00000000-0005-0000-0000-000014980000}"/>
    <cellStyle name="Normal 5 2 2 3 2 3 2 3 2" xfId="39854" xr:uid="{00000000-0005-0000-0000-000015980000}"/>
    <cellStyle name="Normal 5 2 2 3 2 3 2 4" xfId="39855" xr:uid="{00000000-0005-0000-0000-000016980000}"/>
    <cellStyle name="Normal 5 2 2 3 2 3 2 4 2" xfId="39856" xr:uid="{00000000-0005-0000-0000-000017980000}"/>
    <cellStyle name="Normal 5 2 2 3 2 3 2 4 2 2" xfId="39857" xr:uid="{00000000-0005-0000-0000-000018980000}"/>
    <cellStyle name="Normal 5 2 2 3 2 3 2 4 3" xfId="39858" xr:uid="{00000000-0005-0000-0000-000019980000}"/>
    <cellStyle name="Normal 5 2 2 3 2 3 2 5" xfId="39859" xr:uid="{00000000-0005-0000-0000-00001A980000}"/>
    <cellStyle name="Normal 5 2 2 3 2 3 3" xfId="39860" xr:uid="{00000000-0005-0000-0000-00001B980000}"/>
    <cellStyle name="Normal 5 2 2 3 2 3 3 2" xfId="39861" xr:uid="{00000000-0005-0000-0000-00001C980000}"/>
    <cellStyle name="Normal 5 2 2 3 2 3 3 2 2" xfId="39862" xr:uid="{00000000-0005-0000-0000-00001D980000}"/>
    <cellStyle name="Normal 5 2 2 3 2 3 3 3" xfId="39863" xr:uid="{00000000-0005-0000-0000-00001E980000}"/>
    <cellStyle name="Normal 5 2 2 3 2 3 3 3 2" xfId="39864" xr:uid="{00000000-0005-0000-0000-00001F980000}"/>
    <cellStyle name="Normal 5 2 2 3 2 3 3 3 2 2" xfId="39865" xr:uid="{00000000-0005-0000-0000-000020980000}"/>
    <cellStyle name="Normal 5 2 2 3 2 3 3 3 3" xfId="39866" xr:uid="{00000000-0005-0000-0000-000021980000}"/>
    <cellStyle name="Normal 5 2 2 3 2 3 3 4" xfId="39867" xr:uid="{00000000-0005-0000-0000-000022980000}"/>
    <cellStyle name="Normal 5 2 2 3 2 3 4" xfId="39868" xr:uid="{00000000-0005-0000-0000-000023980000}"/>
    <cellStyle name="Normal 5 2 2 3 2 3 4 2" xfId="39869" xr:uid="{00000000-0005-0000-0000-000024980000}"/>
    <cellStyle name="Normal 5 2 2 3 2 3 4 2 2" xfId="39870" xr:uid="{00000000-0005-0000-0000-000025980000}"/>
    <cellStyle name="Normal 5 2 2 3 2 3 4 3" xfId="39871" xr:uid="{00000000-0005-0000-0000-000026980000}"/>
    <cellStyle name="Normal 5 2 2 3 2 3 4 3 2" xfId="39872" xr:uid="{00000000-0005-0000-0000-000027980000}"/>
    <cellStyle name="Normal 5 2 2 3 2 3 4 3 2 2" xfId="39873" xr:uid="{00000000-0005-0000-0000-000028980000}"/>
    <cellStyle name="Normal 5 2 2 3 2 3 4 3 3" xfId="39874" xr:uid="{00000000-0005-0000-0000-000029980000}"/>
    <cellStyle name="Normal 5 2 2 3 2 3 4 4" xfId="39875" xr:uid="{00000000-0005-0000-0000-00002A980000}"/>
    <cellStyle name="Normal 5 2 2 3 2 3 5" xfId="39876" xr:uid="{00000000-0005-0000-0000-00002B980000}"/>
    <cellStyle name="Normal 5 2 2 3 2 3 5 2" xfId="39877" xr:uid="{00000000-0005-0000-0000-00002C980000}"/>
    <cellStyle name="Normal 5 2 2 3 2 3 6" xfId="39878" xr:uid="{00000000-0005-0000-0000-00002D980000}"/>
    <cellStyle name="Normal 5 2 2 3 2 3 6 2" xfId="39879" xr:uid="{00000000-0005-0000-0000-00002E980000}"/>
    <cellStyle name="Normal 5 2 2 3 2 3 6 2 2" xfId="39880" xr:uid="{00000000-0005-0000-0000-00002F980000}"/>
    <cellStyle name="Normal 5 2 2 3 2 3 6 3" xfId="39881" xr:uid="{00000000-0005-0000-0000-000030980000}"/>
    <cellStyle name="Normal 5 2 2 3 2 3 7" xfId="39882" xr:uid="{00000000-0005-0000-0000-000031980000}"/>
    <cellStyle name="Normal 5 2 2 3 2 3 7 2" xfId="39883" xr:uid="{00000000-0005-0000-0000-000032980000}"/>
    <cellStyle name="Normal 5 2 2 3 2 3 8" xfId="39884" xr:uid="{00000000-0005-0000-0000-000033980000}"/>
    <cellStyle name="Normal 5 2 2 3 2 4" xfId="39885" xr:uid="{00000000-0005-0000-0000-000034980000}"/>
    <cellStyle name="Normal 5 2 2 3 2 4 2" xfId="39886" xr:uid="{00000000-0005-0000-0000-000035980000}"/>
    <cellStyle name="Normal 5 2 2 3 2 4 2 2" xfId="39887" xr:uid="{00000000-0005-0000-0000-000036980000}"/>
    <cellStyle name="Normal 5 2 2 3 2 4 2 2 2" xfId="39888" xr:uid="{00000000-0005-0000-0000-000037980000}"/>
    <cellStyle name="Normal 5 2 2 3 2 4 2 3" xfId="39889" xr:uid="{00000000-0005-0000-0000-000038980000}"/>
    <cellStyle name="Normal 5 2 2 3 2 4 2 3 2" xfId="39890" xr:uid="{00000000-0005-0000-0000-000039980000}"/>
    <cellStyle name="Normal 5 2 2 3 2 4 2 3 2 2" xfId="39891" xr:uid="{00000000-0005-0000-0000-00003A980000}"/>
    <cellStyle name="Normal 5 2 2 3 2 4 2 3 3" xfId="39892" xr:uid="{00000000-0005-0000-0000-00003B980000}"/>
    <cellStyle name="Normal 5 2 2 3 2 4 2 4" xfId="39893" xr:uid="{00000000-0005-0000-0000-00003C980000}"/>
    <cellStyle name="Normal 5 2 2 3 2 4 3" xfId="39894" xr:uid="{00000000-0005-0000-0000-00003D980000}"/>
    <cellStyle name="Normal 5 2 2 3 2 4 3 2" xfId="39895" xr:uid="{00000000-0005-0000-0000-00003E980000}"/>
    <cellStyle name="Normal 5 2 2 3 2 4 4" xfId="39896" xr:uid="{00000000-0005-0000-0000-00003F980000}"/>
    <cellStyle name="Normal 5 2 2 3 2 4 4 2" xfId="39897" xr:uid="{00000000-0005-0000-0000-000040980000}"/>
    <cellStyle name="Normal 5 2 2 3 2 4 4 2 2" xfId="39898" xr:uid="{00000000-0005-0000-0000-000041980000}"/>
    <cellStyle name="Normal 5 2 2 3 2 4 4 3" xfId="39899" xr:uid="{00000000-0005-0000-0000-000042980000}"/>
    <cellStyle name="Normal 5 2 2 3 2 4 5" xfId="39900" xr:uid="{00000000-0005-0000-0000-000043980000}"/>
    <cellStyle name="Normal 5 2 2 3 2 5" xfId="39901" xr:uid="{00000000-0005-0000-0000-000044980000}"/>
    <cellStyle name="Normal 5 2 2 3 2 5 2" xfId="39902" xr:uid="{00000000-0005-0000-0000-000045980000}"/>
    <cellStyle name="Normal 5 2 2 3 2 5 2 2" xfId="39903" xr:uid="{00000000-0005-0000-0000-000046980000}"/>
    <cellStyle name="Normal 5 2 2 3 2 5 3" xfId="39904" xr:uid="{00000000-0005-0000-0000-000047980000}"/>
    <cellStyle name="Normal 5 2 2 3 2 5 3 2" xfId="39905" xr:uid="{00000000-0005-0000-0000-000048980000}"/>
    <cellStyle name="Normal 5 2 2 3 2 5 3 2 2" xfId="39906" xr:uid="{00000000-0005-0000-0000-000049980000}"/>
    <cellStyle name="Normal 5 2 2 3 2 5 3 3" xfId="39907" xr:uid="{00000000-0005-0000-0000-00004A980000}"/>
    <cellStyle name="Normal 5 2 2 3 2 5 4" xfId="39908" xr:uid="{00000000-0005-0000-0000-00004B980000}"/>
    <cellStyle name="Normal 5 2 2 3 2 6" xfId="39909" xr:uid="{00000000-0005-0000-0000-00004C980000}"/>
    <cellStyle name="Normal 5 2 2 3 2 6 2" xfId="39910" xr:uid="{00000000-0005-0000-0000-00004D980000}"/>
    <cellStyle name="Normal 5 2 2 3 2 6 2 2" xfId="39911" xr:uid="{00000000-0005-0000-0000-00004E980000}"/>
    <cellStyle name="Normal 5 2 2 3 2 6 3" xfId="39912" xr:uid="{00000000-0005-0000-0000-00004F980000}"/>
    <cellStyle name="Normal 5 2 2 3 2 6 3 2" xfId="39913" xr:uid="{00000000-0005-0000-0000-000050980000}"/>
    <cellStyle name="Normal 5 2 2 3 2 6 3 2 2" xfId="39914" xr:uid="{00000000-0005-0000-0000-000051980000}"/>
    <cellStyle name="Normal 5 2 2 3 2 6 3 3" xfId="39915" xr:uid="{00000000-0005-0000-0000-000052980000}"/>
    <cellStyle name="Normal 5 2 2 3 2 6 4" xfId="39916" xr:uid="{00000000-0005-0000-0000-000053980000}"/>
    <cellStyle name="Normal 5 2 2 3 2 7" xfId="39917" xr:uid="{00000000-0005-0000-0000-000054980000}"/>
    <cellStyle name="Normal 5 2 2 3 2 7 2" xfId="39918" xr:uid="{00000000-0005-0000-0000-000055980000}"/>
    <cellStyle name="Normal 5 2 2 3 2 8" xfId="39919" xr:uid="{00000000-0005-0000-0000-000056980000}"/>
    <cellStyle name="Normal 5 2 2 3 2 8 2" xfId="39920" xr:uid="{00000000-0005-0000-0000-000057980000}"/>
    <cellStyle name="Normal 5 2 2 3 2 8 2 2" xfId="39921" xr:uid="{00000000-0005-0000-0000-000058980000}"/>
    <cellStyle name="Normal 5 2 2 3 2 8 3" xfId="39922" xr:uid="{00000000-0005-0000-0000-000059980000}"/>
    <cellStyle name="Normal 5 2 2 3 2 9" xfId="39923" xr:uid="{00000000-0005-0000-0000-00005A980000}"/>
    <cellStyle name="Normal 5 2 2 3 2 9 2" xfId="39924" xr:uid="{00000000-0005-0000-0000-00005B980000}"/>
    <cellStyle name="Normal 5 2 2 3 3" xfId="39925" xr:uid="{00000000-0005-0000-0000-00005C980000}"/>
    <cellStyle name="Normal 5 2 2 3 3 10" xfId="39926" xr:uid="{00000000-0005-0000-0000-00005D980000}"/>
    <cellStyle name="Normal 5 2 2 3 3 11" xfId="39927" xr:uid="{00000000-0005-0000-0000-00005E980000}"/>
    <cellStyle name="Normal 5 2 2 3 3 2" xfId="39928" xr:uid="{00000000-0005-0000-0000-00005F980000}"/>
    <cellStyle name="Normal 5 2 2 3 3 2 10" xfId="39929" xr:uid="{00000000-0005-0000-0000-000060980000}"/>
    <cellStyle name="Normal 5 2 2 3 3 2 2" xfId="39930" xr:uid="{00000000-0005-0000-0000-000061980000}"/>
    <cellStyle name="Normal 5 2 2 3 3 2 2 2" xfId="39931" xr:uid="{00000000-0005-0000-0000-000062980000}"/>
    <cellStyle name="Normal 5 2 2 3 3 2 2 2 2" xfId="39932" xr:uid="{00000000-0005-0000-0000-000063980000}"/>
    <cellStyle name="Normal 5 2 2 3 3 2 2 2 2 2" xfId="39933" xr:uid="{00000000-0005-0000-0000-000064980000}"/>
    <cellStyle name="Normal 5 2 2 3 3 2 2 2 2 2 2" xfId="39934" xr:uid="{00000000-0005-0000-0000-000065980000}"/>
    <cellStyle name="Normal 5 2 2 3 3 2 2 2 2 3" xfId="39935" xr:uid="{00000000-0005-0000-0000-000066980000}"/>
    <cellStyle name="Normal 5 2 2 3 3 2 2 2 2 3 2" xfId="39936" xr:uid="{00000000-0005-0000-0000-000067980000}"/>
    <cellStyle name="Normal 5 2 2 3 3 2 2 2 2 3 2 2" xfId="39937" xr:uid="{00000000-0005-0000-0000-000068980000}"/>
    <cellStyle name="Normal 5 2 2 3 3 2 2 2 2 3 3" xfId="39938" xr:uid="{00000000-0005-0000-0000-000069980000}"/>
    <cellStyle name="Normal 5 2 2 3 3 2 2 2 2 4" xfId="39939" xr:uid="{00000000-0005-0000-0000-00006A980000}"/>
    <cellStyle name="Normal 5 2 2 3 3 2 2 2 3" xfId="39940" xr:uid="{00000000-0005-0000-0000-00006B980000}"/>
    <cellStyle name="Normal 5 2 2 3 3 2 2 2 3 2" xfId="39941" xr:uid="{00000000-0005-0000-0000-00006C980000}"/>
    <cellStyle name="Normal 5 2 2 3 3 2 2 2 4" xfId="39942" xr:uid="{00000000-0005-0000-0000-00006D980000}"/>
    <cellStyle name="Normal 5 2 2 3 3 2 2 2 4 2" xfId="39943" xr:uid="{00000000-0005-0000-0000-00006E980000}"/>
    <cellStyle name="Normal 5 2 2 3 3 2 2 2 4 2 2" xfId="39944" xr:uid="{00000000-0005-0000-0000-00006F980000}"/>
    <cellStyle name="Normal 5 2 2 3 3 2 2 2 4 3" xfId="39945" xr:uid="{00000000-0005-0000-0000-000070980000}"/>
    <cellStyle name="Normal 5 2 2 3 3 2 2 2 5" xfId="39946" xr:uid="{00000000-0005-0000-0000-000071980000}"/>
    <cellStyle name="Normal 5 2 2 3 3 2 2 3" xfId="39947" xr:uid="{00000000-0005-0000-0000-000072980000}"/>
    <cellStyle name="Normal 5 2 2 3 3 2 2 3 2" xfId="39948" xr:uid="{00000000-0005-0000-0000-000073980000}"/>
    <cellStyle name="Normal 5 2 2 3 3 2 2 3 2 2" xfId="39949" xr:uid="{00000000-0005-0000-0000-000074980000}"/>
    <cellStyle name="Normal 5 2 2 3 3 2 2 3 3" xfId="39950" xr:uid="{00000000-0005-0000-0000-000075980000}"/>
    <cellStyle name="Normal 5 2 2 3 3 2 2 3 3 2" xfId="39951" xr:uid="{00000000-0005-0000-0000-000076980000}"/>
    <cellStyle name="Normal 5 2 2 3 3 2 2 3 3 2 2" xfId="39952" xr:uid="{00000000-0005-0000-0000-000077980000}"/>
    <cellStyle name="Normal 5 2 2 3 3 2 2 3 3 3" xfId="39953" xr:uid="{00000000-0005-0000-0000-000078980000}"/>
    <cellStyle name="Normal 5 2 2 3 3 2 2 3 4" xfId="39954" xr:uid="{00000000-0005-0000-0000-000079980000}"/>
    <cellStyle name="Normal 5 2 2 3 3 2 2 4" xfId="39955" xr:uid="{00000000-0005-0000-0000-00007A980000}"/>
    <cellStyle name="Normal 5 2 2 3 3 2 2 4 2" xfId="39956" xr:uid="{00000000-0005-0000-0000-00007B980000}"/>
    <cellStyle name="Normal 5 2 2 3 3 2 2 4 2 2" xfId="39957" xr:uid="{00000000-0005-0000-0000-00007C980000}"/>
    <cellStyle name="Normal 5 2 2 3 3 2 2 4 3" xfId="39958" xr:uid="{00000000-0005-0000-0000-00007D980000}"/>
    <cellStyle name="Normal 5 2 2 3 3 2 2 4 3 2" xfId="39959" xr:uid="{00000000-0005-0000-0000-00007E980000}"/>
    <cellStyle name="Normal 5 2 2 3 3 2 2 4 3 2 2" xfId="39960" xr:uid="{00000000-0005-0000-0000-00007F980000}"/>
    <cellStyle name="Normal 5 2 2 3 3 2 2 4 3 3" xfId="39961" xr:uid="{00000000-0005-0000-0000-000080980000}"/>
    <cellStyle name="Normal 5 2 2 3 3 2 2 4 4" xfId="39962" xr:uid="{00000000-0005-0000-0000-000081980000}"/>
    <cellStyle name="Normal 5 2 2 3 3 2 2 5" xfId="39963" xr:uid="{00000000-0005-0000-0000-000082980000}"/>
    <cellStyle name="Normal 5 2 2 3 3 2 2 5 2" xfId="39964" xr:uid="{00000000-0005-0000-0000-000083980000}"/>
    <cellStyle name="Normal 5 2 2 3 3 2 2 6" xfId="39965" xr:uid="{00000000-0005-0000-0000-000084980000}"/>
    <cellStyle name="Normal 5 2 2 3 3 2 2 6 2" xfId="39966" xr:uid="{00000000-0005-0000-0000-000085980000}"/>
    <cellStyle name="Normal 5 2 2 3 3 2 2 6 2 2" xfId="39967" xr:uid="{00000000-0005-0000-0000-000086980000}"/>
    <cellStyle name="Normal 5 2 2 3 3 2 2 6 3" xfId="39968" xr:uid="{00000000-0005-0000-0000-000087980000}"/>
    <cellStyle name="Normal 5 2 2 3 3 2 2 7" xfId="39969" xr:uid="{00000000-0005-0000-0000-000088980000}"/>
    <cellStyle name="Normal 5 2 2 3 3 2 2 7 2" xfId="39970" xr:uid="{00000000-0005-0000-0000-000089980000}"/>
    <cellStyle name="Normal 5 2 2 3 3 2 2 8" xfId="39971" xr:uid="{00000000-0005-0000-0000-00008A980000}"/>
    <cellStyle name="Normal 5 2 2 3 3 2 3" xfId="39972" xr:uid="{00000000-0005-0000-0000-00008B980000}"/>
    <cellStyle name="Normal 5 2 2 3 3 2 3 2" xfId="39973" xr:uid="{00000000-0005-0000-0000-00008C980000}"/>
    <cellStyle name="Normal 5 2 2 3 3 2 3 2 2" xfId="39974" xr:uid="{00000000-0005-0000-0000-00008D980000}"/>
    <cellStyle name="Normal 5 2 2 3 3 2 3 2 2 2" xfId="39975" xr:uid="{00000000-0005-0000-0000-00008E980000}"/>
    <cellStyle name="Normal 5 2 2 3 3 2 3 2 3" xfId="39976" xr:uid="{00000000-0005-0000-0000-00008F980000}"/>
    <cellStyle name="Normal 5 2 2 3 3 2 3 2 3 2" xfId="39977" xr:uid="{00000000-0005-0000-0000-000090980000}"/>
    <cellStyle name="Normal 5 2 2 3 3 2 3 2 3 2 2" xfId="39978" xr:uid="{00000000-0005-0000-0000-000091980000}"/>
    <cellStyle name="Normal 5 2 2 3 3 2 3 2 3 3" xfId="39979" xr:uid="{00000000-0005-0000-0000-000092980000}"/>
    <cellStyle name="Normal 5 2 2 3 3 2 3 2 4" xfId="39980" xr:uid="{00000000-0005-0000-0000-000093980000}"/>
    <cellStyle name="Normal 5 2 2 3 3 2 3 3" xfId="39981" xr:uid="{00000000-0005-0000-0000-000094980000}"/>
    <cellStyle name="Normal 5 2 2 3 3 2 3 3 2" xfId="39982" xr:uid="{00000000-0005-0000-0000-000095980000}"/>
    <cellStyle name="Normal 5 2 2 3 3 2 3 4" xfId="39983" xr:uid="{00000000-0005-0000-0000-000096980000}"/>
    <cellStyle name="Normal 5 2 2 3 3 2 3 4 2" xfId="39984" xr:uid="{00000000-0005-0000-0000-000097980000}"/>
    <cellStyle name="Normal 5 2 2 3 3 2 3 4 2 2" xfId="39985" xr:uid="{00000000-0005-0000-0000-000098980000}"/>
    <cellStyle name="Normal 5 2 2 3 3 2 3 4 3" xfId="39986" xr:uid="{00000000-0005-0000-0000-000099980000}"/>
    <cellStyle name="Normal 5 2 2 3 3 2 3 5" xfId="39987" xr:uid="{00000000-0005-0000-0000-00009A980000}"/>
    <cellStyle name="Normal 5 2 2 3 3 2 4" xfId="39988" xr:uid="{00000000-0005-0000-0000-00009B980000}"/>
    <cellStyle name="Normal 5 2 2 3 3 2 4 2" xfId="39989" xr:uid="{00000000-0005-0000-0000-00009C980000}"/>
    <cellStyle name="Normal 5 2 2 3 3 2 4 2 2" xfId="39990" xr:uid="{00000000-0005-0000-0000-00009D980000}"/>
    <cellStyle name="Normal 5 2 2 3 3 2 4 3" xfId="39991" xr:uid="{00000000-0005-0000-0000-00009E980000}"/>
    <cellStyle name="Normal 5 2 2 3 3 2 4 3 2" xfId="39992" xr:uid="{00000000-0005-0000-0000-00009F980000}"/>
    <cellStyle name="Normal 5 2 2 3 3 2 4 3 2 2" xfId="39993" xr:uid="{00000000-0005-0000-0000-0000A0980000}"/>
    <cellStyle name="Normal 5 2 2 3 3 2 4 3 3" xfId="39994" xr:uid="{00000000-0005-0000-0000-0000A1980000}"/>
    <cellStyle name="Normal 5 2 2 3 3 2 4 4" xfId="39995" xr:uid="{00000000-0005-0000-0000-0000A2980000}"/>
    <cellStyle name="Normal 5 2 2 3 3 2 5" xfId="39996" xr:uid="{00000000-0005-0000-0000-0000A3980000}"/>
    <cellStyle name="Normal 5 2 2 3 3 2 5 2" xfId="39997" xr:uid="{00000000-0005-0000-0000-0000A4980000}"/>
    <cellStyle name="Normal 5 2 2 3 3 2 5 2 2" xfId="39998" xr:uid="{00000000-0005-0000-0000-0000A5980000}"/>
    <cellStyle name="Normal 5 2 2 3 3 2 5 3" xfId="39999" xr:uid="{00000000-0005-0000-0000-0000A6980000}"/>
    <cellStyle name="Normal 5 2 2 3 3 2 5 3 2" xfId="40000" xr:uid="{00000000-0005-0000-0000-0000A7980000}"/>
    <cellStyle name="Normal 5 2 2 3 3 2 5 3 2 2" xfId="40001" xr:uid="{00000000-0005-0000-0000-0000A8980000}"/>
    <cellStyle name="Normal 5 2 2 3 3 2 5 3 3" xfId="40002" xr:uid="{00000000-0005-0000-0000-0000A9980000}"/>
    <cellStyle name="Normal 5 2 2 3 3 2 5 4" xfId="40003" xr:uid="{00000000-0005-0000-0000-0000AA980000}"/>
    <cellStyle name="Normal 5 2 2 3 3 2 6" xfId="40004" xr:uid="{00000000-0005-0000-0000-0000AB980000}"/>
    <cellStyle name="Normal 5 2 2 3 3 2 6 2" xfId="40005" xr:uid="{00000000-0005-0000-0000-0000AC980000}"/>
    <cellStyle name="Normal 5 2 2 3 3 2 7" xfId="40006" xr:uid="{00000000-0005-0000-0000-0000AD980000}"/>
    <cellStyle name="Normal 5 2 2 3 3 2 7 2" xfId="40007" xr:uid="{00000000-0005-0000-0000-0000AE980000}"/>
    <cellStyle name="Normal 5 2 2 3 3 2 7 2 2" xfId="40008" xr:uid="{00000000-0005-0000-0000-0000AF980000}"/>
    <cellStyle name="Normal 5 2 2 3 3 2 7 3" xfId="40009" xr:uid="{00000000-0005-0000-0000-0000B0980000}"/>
    <cellStyle name="Normal 5 2 2 3 3 2 8" xfId="40010" xr:uid="{00000000-0005-0000-0000-0000B1980000}"/>
    <cellStyle name="Normal 5 2 2 3 3 2 8 2" xfId="40011" xr:uid="{00000000-0005-0000-0000-0000B2980000}"/>
    <cellStyle name="Normal 5 2 2 3 3 2 9" xfId="40012" xr:uid="{00000000-0005-0000-0000-0000B3980000}"/>
    <cellStyle name="Normal 5 2 2 3 3 3" xfId="40013" xr:uid="{00000000-0005-0000-0000-0000B4980000}"/>
    <cellStyle name="Normal 5 2 2 3 3 3 2" xfId="40014" xr:uid="{00000000-0005-0000-0000-0000B5980000}"/>
    <cellStyle name="Normal 5 2 2 3 3 3 2 2" xfId="40015" xr:uid="{00000000-0005-0000-0000-0000B6980000}"/>
    <cellStyle name="Normal 5 2 2 3 3 3 2 2 2" xfId="40016" xr:uid="{00000000-0005-0000-0000-0000B7980000}"/>
    <cellStyle name="Normal 5 2 2 3 3 3 2 2 2 2" xfId="40017" xr:uid="{00000000-0005-0000-0000-0000B8980000}"/>
    <cellStyle name="Normal 5 2 2 3 3 3 2 2 3" xfId="40018" xr:uid="{00000000-0005-0000-0000-0000B9980000}"/>
    <cellStyle name="Normal 5 2 2 3 3 3 2 2 3 2" xfId="40019" xr:uid="{00000000-0005-0000-0000-0000BA980000}"/>
    <cellStyle name="Normal 5 2 2 3 3 3 2 2 3 2 2" xfId="40020" xr:uid="{00000000-0005-0000-0000-0000BB980000}"/>
    <cellStyle name="Normal 5 2 2 3 3 3 2 2 3 3" xfId="40021" xr:uid="{00000000-0005-0000-0000-0000BC980000}"/>
    <cellStyle name="Normal 5 2 2 3 3 3 2 2 4" xfId="40022" xr:uid="{00000000-0005-0000-0000-0000BD980000}"/>
    <cellStyle name="Normal 5 2 2 3 3 3 2 3" xfId="40023" xr:uid="{00000000-0005-0000-0000-0000BE980000}"/>
    <cellStyle name="Normal 5 2 2 3 3 3 2 3 2" xfId="40024" xr:uid="{00000000-0005-0000-0000-0000BF980000}"/>
    <cellStyle name="Normal 5 2 2 3 3 3 2 4" xfId="40025" xr:uid="{00000000-0005-0000-0000-0000C0980000}"/>
    <cellStyle name="Normal 5 2 2 3 3 3 2 4 2" xfId="40026" xr:uid="{00000000-0005-0000-0000-0000C1980000}"/>
    <cellStyle name="Normal 5 2 2 3 3 3 2 4 2 2" xfId="40027" xr:uid="{00000000-0005-0000-0000-0000C2980000}"/>
    <cellStyle name="Normal 5 2 2 3 3 3 2 4 3" xfId="40028" xr:uid="{00000000-0005-0000-0000-0000C3980000}"/>
    <cellStyle name="Normal 5 2 2 3 3 3 2 5" xfId="40029" xr:uid="{00000000-0005-0000-0000-0000C4980000}"/>
    <cellStyle name="Normal 5 2 2 3 3 3 3" xfId="40030" xr:uid="{00000000-0005-0000-0000-0000C5980000}"/>
    <cellStyle name="Normal 5 2 2 3 3 3 3 2" xfId="40031" xr:uid="{00000000-0005-0000-0000-0000C6980000}"/>
    <cellStyle name="Normal 5 2 2 3 3 3 3 2 2" xfId="40032" xr:uid="{00000000-0005-0000-0000-0000C7980000}"/>
    <cellStyle name="Normal 5 2 2 3 3 3 3 3" xfId="40033" xr:uid="{00000000-0005-0000-0000-0000C8980000}"/>
    <cellStyle name="Normal 5 2 2 3 3 3 3 3 2" xfId="40034" xr:uid="{00000000-0005-0000-0000-0000C9980000}"/>
    <cellStyle name="Normal 5 2 2 3 3 3 3 3 2 2" xfId="40035" xr:uid="{00000000-0005-0000-0000-0000CA980000}"/>
    <cellStyle name="Normal 5 2 2 3 3 3 3 3 3" xfId="40036" xr:uid="{00000000-0005-0000-0000-0000CB980000}"/>
    <cellStyle name="Normal 5 2 2 3 3 3 3 4" xfId="40037" xr:uid="{00000000-0005-0000-0000-0000CC980000}"/>
    <cellStyle name="Normal 5 2 2 3 3 3 4" xfId="40038" xr:uid="{00000000-0005-0000-0000-0000CD980000}"/>
    <cellStyle name="Normal 5 2 2 3 3 3 4 2" xfId="40039" xr:uid="{00000000-0005-0000-0000-0000CE980000}"/>
    <cellStyle name="Normal 5 2 2 3 3 3 4 2 2" xfId="40040" xr:uid="{00000000-0005-0000-0000-0000CF980000}"/>
    <cellStyle name="Normal 5 2 2 3 3 3 4 3" xfId="40041" xr:uid="{00000000-0005-0000-0000-0000D0980000}"/>
    <cellStyle name="Normal 5 2 2 3 3 3 4 3 2" xfId="40042" xr:uid="{00000000-0005-0000-0000-0000D1980000}"/>
    <cellStyle name="Normal 5 2 2 3 3 3 4 3 2 2" xfId="40043" xr:uid="{00000000-0005-0000-0000-0000D2980000}"/>
    <cellStyle name="Normal 5 2 2 3 3 3 4 3 3" xfId="40044" xr:uid="{00000000-0005-0000-0000-0000D3980000}"/>
    <cellStyle name="Normal 5 2 2 3 3 3 4 4" xfId="40045" xr:uid="{00000000-0005-0000-0000-0000D4980000}"/>
    <cellStyle name="Normal 5 2 2 3 3 3 5" xfId="40046" xr:uid="{00000000-0005-0000-0000-0000D5980000}"/>
    <cellStyle name="Normal 5 2 2 3 3 3 5 2" xfId="40047" xr:uid="{00000000-0005-0000-0000-0000D6980000}"/>
    <cellStyle name="Normal 5 2 2 3 3 3 6" xfId="40048" xr:uid="{00000000-0005-0000-0000-0000D7980000}"/>
    <cellStyle name="Normal 5 2 2 3 3 3 6 2" xfId="40049" xr:uid="{00000000-0005-0000-0000-0000D8980000}"/>
    <cellStyle name="Normal 5 2 2 3 3 3 6 2 2" xfId="40050" xr:uid="{00000000-0005-0000-0000-0000D9980000}"/>
    <cellStyle name="Normal 5 2 2 3 3 3 6 3" xfId="40051" xr:uid="{00000000-0005-0000-0000-0000DA980000}"/>
    <cellStyle name="Normal 5 2 2 3 3 3 7" xfId="40052" xr:uid="{00000000-0005-0000-0000-0000DB980000}"/>
    <cellStyle name="Normal 5 2 2 3 3 3 7 2" xfId="40053" xr:uid="{00000000-0005-0000-0000-0000DC980000}"/>
    <cellStyle name="Normal 5 2 2 3 3 3 8" xfId="40054" xr:uid="{00000000-0005-0000-0000-0000DD980000}"/>
    <cellStyle name="Normal 5 2 2 3 3 4" xfId="40055" xr:uid="{00000000-0005-0000-0000-0000DE980000}"/>
    <cellStyle name="Normal 5 2 2 3 3 4 2" xfId="40056" xr:uid="{00000000-0005-0000-0000-0000DF980000}"/>
    <cellStyle name="Normal 5 2 2 3 3 4 2 2" xfId="40057" xr:uid="{00000000-0005-0000-0000-0000E0980000}"/>
    <cellStyle name="Normal 5 2 2 3 3 4 2 2 2" xfId="40058" xr:uid="{00000000-0005-0000-0000-0000E1980000}"/>
    <cellStyle name="Normal 5 2 2 3 3 4 2 3" xfId="40059" xr:uid="{00000000-0005-0000-0000-0000E2980000}"/>
    <cellStyle name="Normal 5 2 2 3 3 4 2 3 2" xfId="40060" xr:uid="{00000000-0005-0000-0000-0000E3980000}"/>
    <cellStyle name="Normal 5 2 2 3 3 4 2 3 2 2" xfId="40061" xr:uid="{00000000-0005-0000-0000-0000E4980000}"/>
    <cellStyle name="Normal 5 2 2 3 3 4 2 3 3" xfId="40062" xr:uid="{00000000-0005-0000-0000-0000E5980000}"/>
    <cellStyle name="Normal 5 2 2 3 3 4 2 4" xfId="40063" xr:uid="{00000000-0005-0000-0000-0000E6980000}"/>
    <cellStyle name="Normal 5 2 2 3 3 4 3" xfId="40064" xr:uid="{00000000-0005-0000-0000-0000E7980000}"/>
    <cellStyle name="Normal 5 2 2 3 3 4 3 2" xfId="40065" xr:uid="{00000000-0005-0000-0000-0000E8980000}"/>
    <cellStyle name="Normal 5 2 2 3 3 4 4" xfId="40066" xr:uid="{00000000-0005-0000-0000-0000E9980000}"/>
    <cellStyle name="Normal 5 2 2 3 3 4 4 2" xfId="40067" xr:uid="{00000000-0005-0000-0000-0000EA980000}"/>
    <cellStyle name="Normal 5 2 2 3 3 4 4 2 2" xfId="40068" xr:uid="{00000000-0005-0000-0000-0000EB980000}"/>
    <cellStyle name="Normal 5 2 2 3 3 4 4 3" xfId="40069" xr:uid="{00000000-0005-0000-0000-0000EC980000}"/>
    <cellStyle name="Normal 5 2 2 3 3 4 5" xfId="40070" xr:uid="{00000000-0005-0000-0000-0000ED980000}"/>
    <cellStyle name="Normal 5 2 2 3 3 5" xfId="40071" xr:uid="{00000000-0005-0000-0000-0000EE980000}"/>
    <cellStyle name="Normal 5 2 2 3 3 5 2" xfId="40072" xr:uid="{00000000-0005-0000-0000-0000EF980000}"/>
    <cellStyle name="Normal 5 2 2 3 3 5 2 2" xfId="40073" xr:uid="{00000000-0005-0000-0000-0000F0980000}"/>
    <cellStyle name="Normal 5 2 2 3 3 5 3" xfId="40074" xr:uid="{00000000-0005-0000-0000-0000F1980000}"/>
    <cellStyle name="Normal 5 2 2 3 3 5 3 2" xfId="40075" xr:uid="{00000000-0005-0000-0000-0000F2980000}"/>
    <cellStyle name="Normal 5 2 2 3 3 5 3 2 2" xfId="40076" xr:uid="{00000000-0005-0000-0000-0000F3980000}"/>
    <cellStyle name="Normal 5 2 2 3 3 5 3 3" xfId="40077" xr:uid="{00000000-0005-0000-0000-0000F4980000}"/>
    <cellStyle name="Normal 5 2 2 3 3 5 4" xfId="40078" xr:uid="{00000000-0005-0000-0000-0000F5980000}"/>
    <cellStyle name="Normal 5 2 2 3 3 6" xfId="40079" xr:uid="{00000000-0005-0000-0000-0000F6980000}"/>
    <cellStyle name="Normal 5 2 2 3 3 6 2" xfId="40080" xr:uid="{00000000-0005-0000-0000-0000F7980000}"/>
    <cellStyle name="Normal 5 2 2 3 3 6 2 2" xfId="40081" xr:uid="{00000000-0005-0000-0000-0000F8980000}"/>
    <cellStyle name="Normal 5 2 2 3 3 6 3" xfId="40082" xr:uid="{00000000-0005-0000-0000-0000F9980000}"/>
    <cellStyle name="Normal 5 2 2 3 3 6 3 2" xfId="40083" xr:uid="{00000000-0005-0000-0000-0000FA980000}"/>
    <cellStyle name="Normal 5 2 2 3 3 6 3 2 2" xfId="40084" xr:uid="{00000000-0005-0000-0000-0000FB980000}"/>
    <cellStyle name="Normal 5 2 2 3 3 6 3 3" xfId="40085" xr:uid="{00000000-0005-0000-0000-0000FC980000}"/>
    <cellStyle name="Normal 5 2 2 3 3 6 4" xfId="40086" xr:uid="{00000000-0005-0000-0000-0000FD980000}"/>
    <cellStyle name="Normal 5 2 2 3 3 7" xfId="40087" xr:uid="{00000000-0005-0000-0000-0000FE980000}"/>
    <cellStyle name="Normal 5 2 2 3 3 7 2" xfId="40088" xr:uid="{00000000-0005-0000-0000-0000FF980000}"/>
    <cellStyle name="Normal 5 2 2 3 3 8" xfId="40089" xr:uid="{00000000-0005-0000-0000-000000990000}"/>
    <cellStyle name="Normal 5 2 2 3 3 8 2" xfId="40090" xr:uid="{00000000-0005-0000-0000-000001990000}"/>
    <cellStyle name="Normal 5 2 2 3 3 8 2 2" xfId="40091" xr:uid="{00000000-0005-0000-0000-000002990000}"/>
    <cellStyle name="Normal 5 2 2 3 3 8 3" xfId="40092" xr:uid="{00000000-0005-0000-0000-000003990000}"/>
    <cellStyle name="Normal 5 2 2 3 3 9" xfId="40093" xr:uid="{00000000-0005-0000-0000-000004990000}"/>
    <cellStyle name="Normal 5 2 2 3 3 9 2" xfId="40094" xr:uid="{00000000-0005-0000-0000-000005990000}"/>
    <cellStyle name="Normal 5 2 2 3 4" xfId="40095" xr:uid="{00000000-0005-0000-0000-000006990000}"/>
    <cellStyle name="Normal 5 2 2 3 4 10" xfId="40096" xr:uid="{00000000-0005-0000-0000-000007990000}"/>
    <cellStyle name="Normal 5 2 2 3 4 11" xfId="40097" xr:uid="{00000000-0005-0000-0000-000008990000}"/>
    <cellStyle name="Normal 5 2 2 3 4 2" xfId="40098" xr:uid="{00000000-0005-0000-0000-000009990000}"/>
    <cellStyle name="Normal 5 2 2 3 4 2 2" xfId="40099" xr:uid="{00000000-0005-0000-0000-00000A990000}"/>
    <cellStyle name="Normal 5 2 2 3 4 2 2 2" xfId="40100" xr:uid="{00000000-0005-0000-0000-00000B990000}"/>
    <cellStyle name="Normal 5 2 2 3 4 2 2 2 2" xfId="40101" xr:uid="{00000000-0005-0000-0000-00000C990000}"/>
    <cellStyle name="Normal 5 2 2 3 4 2 2 2 2 2" xfId="40102" xr:uid="{00000000-0005-0000-0000-00000D990000}"/>
    <cellStyle name="Normal 5 2 2 3 4 2 2 2 2 2 2" xfId="40103" xr:uid="{00000000-0005-0000-0000-00000E990000}"/>
    <cellStyle name="Normal 5 2 2 3 4 2 2 2 2 3" xfId="40104" xr:uid="{00000000-0005-0000-0000-00000F990000}"/>
    <cellStyle name="Normal 5 2 2 3 4 2 2 2 2 3 2" xfId="40105" xr:uid="{00000000-0005-0000-0000-000010990000}"/>
    <cellStyle name="Normal 5 2 2 3 4 2 2 2 2 3 2 2" xfId="40106" xr:uid="{00000000-0005-0000-0000-000011990000}"/>
    <cellStyle name="Normal 5 2 2 3 4 2 2 2 2 3 3" xfId="40107" xr:uid="{00000000-0005-0000-0000-000012990000}"/>
    <cellStyle name="Normal 5 2 2 3 4 2 2 2 2 4" xfId="40108" xr:uid="{00000000-0005-0000-0000-000013990000}"/>
    <cellStyle name="Normal 5 2 2 3 4 2 2 2 3" xfId="40109" xr:uid="{00000000-0005-0000-0000-000014990000}"/>
    <cellStyle name="Normal 5 2 2 3 4 2 2 2 3 2" xfId="40110" xr:uid="{00000000-0005-0000-0000-000015990000}"/>
    <cellStyle name="Normal 5 2 2 3 4 2 2 2 4" xfId="40111" xr:uid="{00000000-0005-0000-0000-000016990000}"/>
    <cellStyle name="Normal 5 2 2 3 4 2 2 2 4 2" xfId="40112" xr:uid="{00000000-0005-0000-0000-000017990000}"/>
    <cellStyle name="Normal 5 2 2 3 4 2 2 2 4 2 2" xfId="40113" xr:uid="{00000000-0005-0000-0000-000018990000}"/>
    <cellStyle name="Normal 5 2 2 3 4 2 2 2 4 3" xfId="40114" xr:uid="{00000000-0005-0000-0000-000019990000}"/>
    <cellStyle name="Normal 5 2 2 3 4 2 2 2 5" xfId="40115" xr:uid="{00000000-0005-0000-0000-00001A990000}"/>
    <cellStyle name="Normal 5 2 2 3 4 2 2 3" xfId="40116" xr:uid="{00000000-0005-0000-0000-00001B990000}"/>
    <cellStyle name="Normal 5 2 2 3 4 2 2 3 2" xfId="40117" xr:uid="{00000000-0005-0000-0000-00001C990000}"/>
    <cellStyle name="Normal 5 2 2 3 4 2 2 3 2 2" xfId="40118" xr:uid="{00000000-0005-0000-0000-00001D990000}"/>
    <cellStyle name="Normal 5 2 2 3 4 2 2 3 3" xfId="40119" xr:uid="{00000000-0005-0000-0000-00001E990000}"/>
    <cellStyle name="Normal 5 2 2 3 4 2 2 3 3 2" xfId="40120" xr:uid="{00000000-0005-0000-0000-00001F990000}"/>
    <cellStyle name="Normal 5 2 2 3 4 2 2 3 3 2 2" xfId="40121" xr:uid="{00000000-0005-0000-0000-000020990000}"/>
    <cellStyle name="Normal 5 2 2 3 4 2 2 3 3 3" xfId="40122" xr:uid="{00000000-0005-0000-0000-000021990000}"/>
    <cellStyle name="Normal 5 2 2 3 4 2 2 3 4" xfId="40123" xr:uid="{00000000-0005-0000-0000-000022990000}"/>
    <cellStyle name="Normal 5 2 2 3 4 2 2 4" xfId="40124" xr:uid="{00000000-0005-0000-0000-000023990000}"/>
    <cellStyle name="Normal 5 2 2 3 4 2 2 4 2" xfId="40125" xr:uid="{00000000-0005-0000-0000-000024990000}"/>
    <cellStyle name="Normal 5 2 2 3 4 2 2 4 2 2" xfId="40126" xr:uid="{00000000-0005-0000-0000-000025990000}"/>
    <cellStyle name="Normal 5 2 2 3 4 2 2 4 3" xfId="40127" xr:uid="{00000000-0005-0000-0000-000026990000}"/>
    <cellStyle name="Normal 5 2 2 3 4 2 2 4 3 2" xfId="40128" xr:uid="{00000000-0005-0000-0000-000027990000}"/>
    <cellStyle name="Normal 5 2 2 3 4 2 2 4 3 2 2" xfId="40129" xr:uid="{00000000-0005-0000-0000-000028990000}"/>
    <cellStyle name="Normal 5 2 2 3 4 2 2 4 3 3" xfId="40130" xr:uid="{00000000-0005-0000-0000-000029990000}"/>
    <cellStyle name="Normal 5 2 2 3 4 2 2 4 4" xfId="40131" xr:uid="{00000000-0005-0000-0000-00002A990000}"/>
    <cellStyle name="Normal 5 2 2 3 4 2 2 5" xfId="40132" xr:uid="{00000000-0005-0000-0000-00002B990000}"/>
    <cellStyle name="Normal 5 2 2 3 4 2 2 5 2" xfId="40133" xr:uid="{00000000-0005-0000-0000-00002C990000}"/>
    <cellStyle name="Normal 5 2 2 3 4 2 2 6" xfId="40134" xr:uid="{00000000-0005-0000-0000-00002D990000}"/>
    <cellStyle name="Normal 5 2 2 3 4 2 2 6 2" xfId="40135" xr:uid="{00000000-0005-0000-0000-00002E990000}"/>
    <cellStyle name="Normal 5 2 2 3 4 2 2 6 2 2" xfId="40136" xr:uid="{00000000-0005-0000-0000-00002F990000}"/>
    <cellStyle name="Normal 5 2 2 3 4 2 2 6 3" xfId="40137" xr:uid="{00000000-0005-0000-0000-000030990000}"/>
    <cellStyle name="Normal 5 2 2 3 4 2 2 7" xfId="40138" xr:uid="{00000000-0005-0000-0000-000031990000}"/>
    <cellStyle name="Normal 5 2 2 3 4 2 2 7 2" xfId="40139" xr:uid="{00000000-0005-0000-0000-000032990000}"/>
    <cellStyle name="Normal 5 2 2 3 4 2 2 8" xfId="40140" xr:uid="{00000000-0005-0000-0000-000033990000}"/>
    <cellStyle name="Normal 5 2 2 3 4 2 3" xfId="40141" xr:uid="{00000000-0005-0000-0000-000034990000}"/>
    <cellStyle name="Normal 5 2 2 3 4 2 3 2" xfId="40142" xr:uid="{00000000-0005-0000-0000-000035990000}"/>
    <cellStyle name="Normal 5 2 2 3 4 2 3 2 2" xfId="40143" xr:uid="{00000000-0005-0000-0000-000036990000}"/>
    <cellStyle name="Normal 5 2 2 3 4 2 3 2 2 2" xfId="40144" xr:uid="{00000000-0005-0000-0000-000037990000}"/>
    <cellStyle name="Normal 5 2 2 3 4 2 3 2 3" xfId="40145" xr:uid="{00000000-0005-0000-0000-000038990000}"/>
    <cellStyle name="Normal 5 2 2 3 4 2 3 2 3 2" xfId="40146" xr:uid="{00000000-0005-0000-0000-000039990000}"/>
    <cellStyle name="Normal 5 2 2 3 4 2 3 2 3 2 2" xfId="40147" xr:uid="{00000000-0005-0000-0000-00003A990000}"/>
    <cellStyle name="Normal 5 2 2 3 4 2 3 2 3 3" xfId="40148" xr:uid="{00000000-0005-0000-0000-00003B990000}"/>
    <cellStyle name="Normal 5 2 2 3 4 2 3 2 4" xfId="40149" xr:uid="{00000000-0005-0000-0000-00003C990000}"/>
    <cellStyle name="Normal 5 2 2 3 4 2 3 3" xfId="40150" xr:uid="{00000000-0005-0000-0000-00003D990000}"/>
    <cellStyle name="Normal 5 2 2 3 4 2 3 3 2" xfId="40151" xr:uid="{00000000-0005-0000-0000-00003E990000}"/>
    <cellStyle name="Normal 5 2 2 3 4 2 3 4" xfId="40152" xr:uid="{00000000-0005-0000-0000-00003F990000}"/>
    <cellStyle name="Normal 5 2 2 3 4 2 3 4 2" xfId="40153" xr:uid="{00000000-0005-0000-0000-000040990000}"/>
    <cellStyle name="Normal 5 2 2 3 4 2 3 4 2 2" xfId="40154" xr:uid="{00000000-0005-0000-0000-000041990000}"/>
    <cellStyle name="Normal 5 2 2 3 4 2 3 4 3" xfId="40155" xr:uid="{00000000-0005-0000-0000-000042990000}"/>
    <cellStyle name="Normal 5 2 2 3 4 2 3 5" xfId="40156" xr:uid="{00000000-0005-0000-0000-000043990000}"/>
    <cellStyle name="Normal 5 2 2 3 4 2 4" xfId="40157" xr:uid="{00000000-0005-0000-0000-000044990000}"/>
    <cellStyle name="Normal 5 2 2 3 4 2 4 2" xfId="40158" xr:uid="{00000000-0005-0000-0000-000045990000}"/>
    <cellStyle name="Normal 5 2 2 3 4 2 4 2 2" xfId="40159" xr:uid="{00000000-0005-0000-0000-000046990000}"/>
    <cellStyle name="Normal 5 2 2 3 4 2 4 3" xfId="40160" xr:uid="{00000000-0005-0000-0000-000047990000}"/>
    <cellStyle name="Normal 5 2 2 3 4 2 4 3 2" xfId="40161" xr:uid="{00000000-0005-0000-0000-000048990000}"/>
    <cellStyle name="Normal 5 2 2 3 4 2 4 3 2 2" xfId="40162" xr:uid="{00000000-0005-0000-0000-000049990000}"/>
    <cellStyle name="Normal 5 2 2 3 4 2 4 3 3" xfId="40163" xr:uid="{00000000-0005-0000-0000-00004A990000}"/>
    <cellStyle name="Normal 5 2 2 3 4 2 4 4" xfId="40164" xr:uid="{00000000-0005-0000-0000-00004B990000}"/>
    <cellStyle name="Normal 5 2 2 3 4 2 5" xfId="40165" xr:uid="{00000000-0005-0000-0000-00004C990000}"/>
    <cellStyle name="Normal 5 2 2 3 4 2 5 2" xfId="40166" xr:uid="{00000000-0005-0000-0000-00004D990000}"/>
    <cellStyle name="Normal 5 2 2 3 4 2 5 2 2" xfId="40167" xr:uid="{00000000-0005-0000-0000-00004E990000}"/>
    <cellStyle name="Normal 5 2 2 3 4 2 5 3" xfId="40168" xr:uid="{00000000-0005-0000-0000-00004F990000}"/>
    <cellStyle name="Normal 5 2 2 3 4 2 5 3 2" xfId="40169" xr:uid="{00000000-0005-0000-0000-000050990000}"/>
    <cellStyle name="Normal 5 2 2 3 4 2 5 3 2 2" xfId="40170" xr:uid="{00000000-0005-0000-0000-000051990000}"/>
    <cellStyle name="Normal 5 2 2 3 4 2 5 3 3" xfId="40171" xr:uid="{00000000-0005-0000-0000-000052990000}"/>
    <cellStyle name="Normal 5 2 2 3 4 2 5 4" xfId="40172" xr:uid="{00000000-0005-0000-0000-000053990000}"/>
    <cellStyle name="Normal 5 2 2 3 4 2 6" xfId="40173" xr:uid="{00000000-0005-0000-0000-000054990000}"/>
    <cellStyle name="Normal 5 2 2 3 4 2 6 2" xfId="40174" xr:uid="{00000000-0005-0000-0000-000055990000}"/>
    <cellStyle name="Normal 5 2 2 3 4 2 7" xfId="40175" xr:uid="{00000000-0005-0000-0000-000056990000}"/>
    <cellStyle name="Normal 5 2 2 3 4 2 7 2" xfId="40176" xr:uid="{00000000-0005-0000-0000-000057990000}"/>
    <cellStyle name="Normal 5 2 2 3 4 2 7 2 2" xfId="40177" xr:uid="{00000000-0005-0000-0000-000058990000}"/>
    <cellStyle name="Normal 5 2 2 3 4 2 7 3" xfId="40178" xr:uid="{00000000-0005-0000-0000-000059990000}"/>
    <cellStyle name="Normal 5 2 2 3 4 2 8" xfId="40179" xr:uid="{00000000-0005-0000-0000-00005A990000}"/>
    <cellStyle name="Normal 5 2 2 3 4 2 8 2" xfId="40180" xr:uid="{00000000-0005-0000-0000-00005B990000}"/>
    <cellStyle name="Normal 5 2 2 3 4 2 9" xfId="40181" xr:uid="{00000000-0005-0000-0000-00005C990000}"/>
    <cellStyle name="Normal 5 2 2 3 4 3" xfId="40182" xr:uid="{00000000-0005-0000-0000-00005D990000}"/>
    <cellStyle name="Normal 5 2 2 3 4 3 2" xfId="40183" xr:uid="{00000000-0005-0000-0000-00005E990000}"/>
    <cellStyle name="Normal 5 2 2 3 4 3 2 2" xfId="40184" xr:uid="{00000000-0005-0000-0000-00005F990000}"/>
    <cellStyle name="Normal 5 2 2 3 4 3 2 2 2" xfId="40185" xr:uid="{00000000-0005-0000-0000-000060990000}"/>
    <cellStyle name="Normal 5 2 2 3 4 3 2 2 2 2" xfId="40186" xr:uid="{00000000-0005-0000-0000-000061990000}"/>
    <cellStyle name="Normal 5 2 2 3 4 3 2 2 3" xfId="40187" xr:uid="{00000000-0005-0000-0000-000062990000}"/>
    <cellStyle name="Normal 5 2 2 3 4 3 2 2 3 2" xfId="40188" xr:uid="{00000000-0005-0000-0000-000063990000}"/>
    <cellStyle name="Normal 5 2 2 3 4 3 2 2 3 2 2" xfId="40189" xr:uid="{00000000-0005-0000-0000-000064990000}"/>
    <cellStyle name="Normal 5 2 2 3 4 3 2 2 3 3" xfId="40190" xr:uid="{00000000-0005-0000-0000-000065990000}"/>
    <cellStyle name="Normal 5 2 2 3 4 3 2 2 4" xfId="40191" xr:uid="{00000000-0005-0000-0000-000066990000}"/>
    <cellStyle name="Normal 5 2 2 3 4 3 2 3" xfId="40192" xr:uid="{00000000-0005-0000-0000-000067990000}"/>
    <cellStyle name="Normal 5 2 2 3 4 3 2 3 2" xfId="40193" xr:uid="{00000000-0005-0000-0000-000068990000}"/>
    <cellStyle name="Normal 5 2 2 3 4 3 2 4" xfId="40194" xr:uid="{00000000-0005-0000-0000-000069990000}"/>
    <cellStyle name="Normal 5 2 2 3 4 3 2 4 2" xfId="40195" xr:uid="{00000000-0005-0000-0000-00006A990000}"/>
    <cellStyle name="Normal 5 2 2 3 4 3 2 4 2 2" xfId="40196" xr:uid="{00000000-0005-0000-0000-00006B990000}"/>
    <cellStyle name="Normal 5 2 2 3 4 3 2 4 3" xfId="40197" xr:uid="{00000000-0005-0000-0000-00006C990000}"/>
    <cellStyle name="Normal 5 2 2 3 4 3 2 5" xfId="40198" xr:uid="{00000000-0005-0000-0000-00006D990000}"/>
    <cellStyle name="Normal 5 2 2 3 4 3 3" xfId="40199" xr:uid="{00000000-0005-0000-0000-00006E990000}"/>
    <cellStyle name="Normal 5 2 2 3 4 3 3 2" xfId="40200" xr:uid="{00000000-0005-0000-0000-00006F990000}"/>
    <cellStyle name="Normal 5 2 2 3 4 3 3 2 2" xfId="40201" xr:uid="{00000000-0005-0000-0000-000070990000}"/>
    <cellStyle name="Normal 5 2 2 3 4 3 3 3" xfId="40202" xr:uid="{00000000-0005-0000-0000-000071990000}"/>
    <cellStyle name="Normal 5 2 2 3 4 3 3 3 2" xfId="40203" xr:uid="{00000000-0005-0000-0000-000072990000}"/>
    <cellStyle name="Normal 5 2 2 3 4 3 3 3 2 2" xfId="40204" xr:uid="{00000000-0005-0000-0000-000073990000}"/>
    <cellStyle name="Normal 5 2 2 3 4 3 3 3 3" xfId="40205" xr:uid="{00000000-0005-0000-0000-000074990000}"/>
    <cellStyle name="Normal 5 2 2 3 4 3 3 4" xfId="40206" xr:uid="{00000000-0005-0000-0000-000075990000}"/>
    <cellStyle name="Normal 5 2 2 3 4 3 4" xfId="40207" xr:uid="{00000000-0005-0000-0000-000076990000}"/>
    <cellStyle name="Normal 5 2 2 3 4 3 4 2" xfId="40208" xr:uid="{00000000-0005-0000-0000-000077990000}"/>
    <cellStyle name="Normal 5 2 2 3 4 3 4 2 2" xfId="40209" xr:uid="{00000000-0005-0000-0000-000078990000}"/>
    <cellStyle name="Normal 5 2 2 3 4 3 4 3" xfId="40210" xr:uid="{00000000-0005-0000-0000-000079990000}"/>
    <cellStyle name="Normal 5 2 2 3 4 3 4 3 2" xfId="40211" xr:uid="{00000000-0005-0000-0000-00007A990000}"/>
    <cellStyle name="Normal 5 2 2 3 4 3 4 3 2 2" xfId="40212" xr:uid="{00000000-0005-0000-0000-00007B990000}"/>
    <cellStyle name="Normal 5 2 2 3 4 3 4 3 3" xfId="40213" xr:uid="{00000000-0005-0000-0000-00007C990000}"/>
    <cellStyle name="Normal 5 2 2 3 4 3 4 4" xfId="40214" xr:uid="{00000000-0005-0000-0000-00007D990000}"/>
    <cellStyle name="Normal 5 2 2 3 4 3 5" xfId="40215" xr:uid="{00000000-0005-0000-0000-00007E990000}"/>
    <cellStyle name="Normal 5 2 2 3 4 3 5 2" xfId="40216" xr:uid="{00000000-0005-0000-0000-00007F990000}"/>
    <cellStyle name="Normal 5 2 2 3 4 3 6" xfId="40217" xr:uid="{00000000-0005-0000-0000-000080990000}"/>
    <cellStyle name="Normal 5 2 2 3 4 3 6 2" xfId="40218" xr:uid="{00000000-0005-0000-0000-000081990000}"/>
    <cellStyle name="Normal 5 2 2 3 4 3 6 2 2" xfId="40219" xr:uid="{00000000-0005-0000-0000-000082990000}"/>
    <cellStyle name="Normal 5 2 2 3 4 3 6 3" xfId="40220" xr:uid="{00000000-0005-0000-0000-000083990000}"/>
    <cellStyle name="Normal 5 2 2 3 4 3 7" xfId="40221" xr:uid="{00000000-0005-0000-0000-000084990000}"/>
    <cellStyle name="Normal 5 2 2 3 4 3 7 2" xfId="40222" xr:uid="{00000000-0005-0000-0000-000085990000}"/>
    <cellStyle name="Normal 5 2 2 3 4 3 8" xfId="40223" xr:uid="{00000000-0005-0000-0000-000086990000}"/>
    <cellStyle name="Normal 5 2 2 3 4 4" xfId="40224" xr:uid="{00000000-0005-0000-0000-000087990000}"/>
    <cellStyle name="Normal 5 2 2 3 4 4 2" xfId="40225" xr:uid="{00000000-0005-0000-0000-000088990000}"/>
    <cellStyle name="Normal 5 2 2 3 4 4 2 2" xfId="40226" xr:uid="{00000000-0005-0000-0000-000089990000}"/>
    <cellStyle name="Normal 5 2 2 3 4 4 2 2 2" xfId="40227" xr:uid="{00000000-0005-0000-0000-00008A990000}"/>
    <cellStyle name="Normal 5 2 2 3 4 4 2 3" xfId="40228" xr:uid="{00000000-0005-0000-0000-00008B990000}"/>
    <cellStyle name="Normal 5 2 2 3 4 4 2 3 2" xfId="40229" xr:uid="{00000000-0005-0000-0000-00008C990000}"/>
    <cellStyle name="Normal 5 2 2 3 4 4 2 3 2 2" xfId="40230" xr:uid="{00000000-0005-0000-0000-00008D990000}"/>
    <cellStyle name="Normal 5 2 2 3 4 4 2 3 3" xfId="40231" xr:uid="{00000000-0005-0000-0000-00008E990000}"/>
    <cellStyle name="Normal 5 2 2 3 4 4 2 4" xfId="40232" xr:uid="{00000000-0005-0000-0000-00008F990000}"/>
    <cellStyle name="Normal 5 2 2 3 4 4 3" xfId="40233" xr:uid="{00000000-0005-0000-0000-000090990000}"/>
    <cellStyle name="Normal 5 2 2 3 4 4 3 2" xfId="40234" xr:uid="{00000000-0005-0000-0000-000091990000}"/>
    <cellStyle name="Normal 5 2 2 3 4 4 4" xfId="40235" xr:uid="{00000000-0005-0000-0000-000092990000}"/>
    <cellStyle name="Normal 5 2 2 3 4 4 4 2" xfId="40236" xr:uid="{00000000-0005-0000-0000-000093990000}"/>
    <cellStyle name="Normal 5 2 2 3 4 4 4 2 2" xfId="40237" xr:uid="{00000000-0005-0000-0000-000094990000}"/>
    <cellStyle name="Normal 5 2 2 3 4 4 4 3" xfId="40238" xr:uid="{00000000-0005-0000-0000-000095990000}"/>
    <cellStyle name="Normal 5 2 2 3 4 4 5" xfId="40239" xr:uid="{00000000-0005-0000-0000-000096990000}"/>
    <cellStyle name="Normal 5 2 2 3 4 5" xfId="40240" xr:uid="{00000000-0005-0000-0000-000097990000}"/>
    <cellStyle name="Normal 5 2 2 3 4 5 2" xfId="40241" xr:uid="{00000000-0005-0000-0000-000098990000}"/>
    <cellStyle name="Normal 5 2 2 3 4 5 2 2" xfId="40242" xr:uid="{00000000-0005-0000-0000-000099990000}"/>
    <cellStyle name="Normal 5 2 2 3 4 5 3" xfId="40243" xr:uid="{00000000-0005-0000-0000-00009A990000}"/>
    <cellStyle name="Normal 5 2 2 3 4 5 3 2" xfId="40244" xr:uid="{00000000-0005-0000-0000-00009B990000}"/>
    <cellStyle name="Normal 5 2 2 3 4 5 3 2 2" xfId="40245" xr:uid="{00000000-0005-0000-0000-00009C990000}"/>
    <cellStyle name="Normal 5 2 2 3 4 5 3 3" xfId="40246" xr:uid="{00000000-0005-0000-0000-00009D990000}"/>
    <cellStyle name="Normal 5 2 2 3 4 5 4" xfId="40247" xr:uid="{00000000-0005-0000-0000-00009E990000}"/>
    <cellStyle name="Normal 5 2 2 3 4 6" xfId="40248" xr:uid="{00000000-0005-0000-0000-00009F990000}"/>
    <cellStyle name="Normal 5 2 2 3 4 6 2" xfId="40249" xr:uid="{00000000-0005-0000-0000-0000A0990000}"/>
    <cellStyle name="Normal 5 2 2 3 4 6 2 2" xfId="40250" xr:uid="{00000000-0005-0000-0000-0000A1990000}"/>
    <cellStyle name="Normal 5 2 2 3 4 6 3" xfId="40251" xr:uid="{00000000-0005-0000-0000-0000A2990000}"/>
    <cellStyle name="Normal 5 2 2 3 4 6 3 2" xfId="40252" xr:uid="{00000000-0005-0000-0000-0000A3990000}"/>
    <cellStyle name="Normal 5 2 2 3 4 6 3 2 2" xfId="40253" xr:uid="{00000000-0005-0000-0000-0000A4990000}"/>
    <cellStyle name="Normal 5 2 2 3 4 6 3 3" xfId="40254" xr:uid="{00000000-0005-0000-0000-0000A5990000}"/>
    <cellStyle name="Normal 5 2 2 3 4 6 4" xfId="40255" xr:uid="{00000000-0005-0000-0000-0000A6990000}"/>
    <cellStyle name="Normal 5 2 2 3 4 7" xfId="40256" xr:uid="{00000000-0005-0000-0000-0000A7990000}"/>
    <cellStyle name="Normal 5 2 2 3 4 7 2" xfId="40257" xr:uid="{00000000-0005-0000-0000-0000A8990000}"/>
    <cellStyle name="Normal 5 2 2 3 4 8" xfId="40258" xr:uid="{00000000-0005-0000-0000-0000A9990000}"/>
    <cellStyle name="Normal 5 2 2 3 4 8 2" xfId="40259" xr:uid="{00000000-0005-0000-0000-0000AA990000}"/>
    <cellStyle name="Normal 5 2 2 3 4 8 2 2" xfId="40260" xr:uid="{00000000-0005-0000-0000-0000AB990000}"/>
    <cellStyle name="Normal 5 2 2 3 4 8 3" xfId="40261" xr:uid="{00000000-0005-0000-0000-0000AC990000}"/>
    <cellStyle name="Normal 5 2 2 3 4 9" xfId="40262" xr:uid="{00000000-0005-0000-0000-0000AD990000}"/>
    <cellStyle name="Normal 5 2 2 3 4 9 2" xfId="40263" xr:uid="{00000000-0005-0000-0000-0000AE990000}"/>
    <cellStyle name="Normal 5 2 2 3 5" xfId="40264" xr:uid="{00000000-0005-0000-0000-0000AF990000}"/>
    <cellStyle name="Normal 5 2 2 3 5 2" xfId="40265" xr:uid="{00000000-0005-0000-0000-0000B0990000}"/>
    <cellStyle name="Normal 5 2 2 3 5 2 2" xfId="40266" xr:uid="{00000000-0005-0000-0000-0000B1990000}"/>
    <cellStyle name="Normal 5 2 2 3 5 2 2 2" xfId="40267" xr:uid="{00000000-0005-0000-0000-0000B2990000}"/>
    <cellStyle name="Normal 5 2 2 3 5 2 2 2 2" xfId="40268" xr:uid="{00000000-0005-0000-0000-0000B3990000}"/>
    <cellStyle name="Normal 5 2 2 3 5 2 2 2 2 2" xfId="40269" xr:uid="{00000000-0005-0000-0000-0000B4990000}"/>
    <cellStyle name="Normal 5 2 2 3 5 2 2 2 3" xfId="40270" xr:uid="{00000000-0005-0000-0000-0000B5990000}"/>
    <cellStyle name="Normal 5 2 2 3 5 2 2 2 3 2" xfId="40271" xr:uid="{00000000-0005-0000-0000-0000B6990000}"/>
    <cellStyle name="Normal 5 2 2 3 5 2 2 2 3 2 2" xfId="40272" xr:uid="{00000000-0005-0000-0000-0000B7990000}"/>
    <cellStyle name="Normal 5 2 2 3 5 2 2 2 3 3" xfId="40273" xr:uid="{00000000-0005-0000-0000-0000B8990000}"/>
    <cellStyle name="Normal 5 2 2 3 5 2 2 2 4" xfId="40274" xr:uid="{00000000-0005-0000-0000-0000B9990000}"/>
    <cellStyle name="Normal 5 2 2 3 5 2 2 3" xfId="40275" xr:uid="{00000000-0005-0000-0000-0000BA990000}"/>
    <cellStyle name="Normal 5 2 2 3 5 2 2 3 2" xfId="40276" xr:uid="{00000000-0005-0000-0000-0000BB990000}"/>
    <cellStyle name="Normal 5 2 2 3 5 2 2 4" xfId="40277" xr:uid="{00000000-0005-0000-0000-0000BC990000}"/>
    <cellStyle name="Normal 5 2 2 3 5 2 2 4 2" xfId="40278" xr:uid="{00000000-0005-0000-0000-0000BD990000}"/>
    <cellStyle name="Normal 5 2 2 3 5 2 2 4 2 2" xfId="40279" xr:uid="{00000000-0005-0000-0000-0000BE990000}"/>
    <cellStyle name="Normal 5 2 2 3 5 2 2 4 3" xfId="40280" xr:uid="{00000000-0005-0000-0000-0000BF990000}"/>
    <cellStyle name="Normal 5 2 2 3 5 2 2 5" xfId="40281" xr:uid="{00000000-0005-0000-0000-0000C0990000}"/>
    <cellStyle name="Normal 5 2 2 3 5 2 3" xfId="40282" xr:uid="{00000000-0005-0000-0000-0000C1990000}"/>
    <cellStyle name="Normal 5 2 2 3 5 2 3 2" xfId="40283" xr:uid="{00000000-0005-0000-0000-0000C2990000}"/>
    <cellStyle name="Normal 5 2 2 3 5 2 3 2 2" xfId="40284" xr:uid="{00000000-0005-0000-0000-0000C3990000}"/>
    <cellStyle name="Normal 5 2 2 3 5 2 3 3" xfId="40285" xr:uid="{00000000-0005-0000-0000-0000C4990000}"/>
    <cellStyle name="Normal 5 2 2 3 5 2 3 3 2" xfId="40286" xr:uid="{00000000-0005-0000-0000-0000C5990000}"/>
    <cellStyle name="Normal 5 2 2 3 5 2 3 3 2 2" xfId="40287" xr:uid="{00000000-0005-0000-0000-0000C6990000}"/>
    <cellStyle name="Normal 5 2 2 3 5 2 3 3 3" xfId="40288" xr:uid="{00000000-0005-0000-0000-0000C7990000}"/>
    <cellStyle name="Normal 5 2 2 3 5 2 3 4" xfId="40289" xr:uid="{00000000-0005-0000-0000-0000C8990000}"/>
    <cellStyle name="Normal 5 2 2 3 5 2 4" xfId="40290" xr:uid="{00000000-0005-0000-0000-0000C9990000}"/>
    <cellStyle name="Normal 5 2 2 3 5 2 4 2" xfId="40291" xr:uid="{00000000-0005-0000-0000-0000CA990000}"/>
    <cellStyle name="Normal 5 2 2 3 5 2 4 2 2" xfId="40292" xr:uid="{00000000-0005-0000-0000-0000CB990000}"/>
    <cellStyle name="Normal 5 2 2 3 5 2 4 3" xfId="40293" xr:uid="{00000000-0005-0000-0000-0000CC990000}"/>
    <cellStyle name="Normal 5 2 2 3 5 2 4 3 2" xfId="40294" xr:uid="{00000000-0005-0000-0000-0000CD990000}"/>
    <cellStyle name="Normal 5 2 2 3 5 2 4 3 2 2" xfId="40295" xr:uid="{00000000-0005-0000-0000-0000CE990000}"/>
    <cellStyle name="Normal 5 2 2 3 5 2 4 3 3" xfId="40296" xr:uid="{00000000-0005-0000-0000-0000CF990000}"/>
    <cellStyle name="Normal 5 2 2 3 5 2 4 4" xfId="40297" xr:uid="{00000000-0005-0000-0000-0000D0990000}"/>
    <cellStyle name="Normal 5 2 2 3 5 2 5" xfId="40298" xr:uid="{00000000-0005-0000-0000-0000D1990000}"/>
    <cellStyle name="Normal 5 2 2 3 5 2 5 2" xfId="40299" xr:uid="{00000000-0005-0000-0000-0000D2990000}"/>
    <cellStyle name="Normal 5 2 2 3 5 2 6" xfId="40300" xr:uid="{00000000-0005-0000-0000-0000D3990000}"/>
    <cellStyle name="Normal 5 2 2 3 5 2 6 2" xfId="40301" xr:uid="{00000000-0005-0000-0000-0000D4990000}"/>
    <cellStyle name="Normal 5 2 2 3 5 2 6 2 2" xfId="40302" xr:uid="{00000000-0005-0000-0000-0000D5990000}"/>
    <cellStyle name="Normal 5 2 2 3 5 2 6 3" xfId="40303" xr:uid="{00000000-0005-0000-0000-0000D6990000}"/>
    <cellStyle name="Normal 5 2 2 3 5 2 7" xfId="40304" xr:uid="{00000000-0005-0000-0000-0000D7990000}"/>
    <cellStyle name="Normal 5 2 2 3 5 2 7 2" xfId="40305" xr:uid="{00000000-0005-0000-0000-0000D8990000}"/>
    <cellStyle name="Normal 5 2 2 3 5 2 8" xfId="40306" xr:uid="{00000000-0005-0000-0000-0000D9990000}"/>
    <cellStyle name="Normal 5 2 2 3 5 3" xfId="40307" xr:uid="{00000000-0005-0000-0000-0000DA990000}"/>
    <cellStyle name="Normal 5 2 2 3 5 3 2" xfId="40308" xr:uid="{00000000-0005-0000-0000-0000DB990000}"/>
    <cellStyle name="Normal 5 2 2 3 5 3 2 2" xfId="40309" xr:uid="{00000000-0005-0000-0000-0000DC990000}"/>
    <cellStyle name="Normal 5 2 2 3 5 3 2 2 2" xfId="40310" xr:uid="{00000000-0005-0000-0000-0000DD990000}"/>
    <cellStyle name="Normal 5 2 2 3 5 3 2 3" xfId="40311" xr:uid="{00000000-0005-0000-0000-0000DE990000}"/>
    <cellStyle name="Normal 5 2 2 3 5 3 2 3 2" xfId="40312" xr:uid="{00000000-0005-0000-0000-0000DF990000}"/>
    <cellStyle name="Normal 5 2 2 3 5 3 2 3 2 2" xfId="40313" xr:uid="{00000000-0005-0000-0000-0000E0990000}"/>
    <cellStyle name="Normal 5 2 2 3 5 3 2 3 3" xfId="40314" xr:uid="{00000000-0005-0000-0000-0000E1990000}"/>
    <cellStyle name="Normal 5 2 2 3 5 3 2 4" xfId="40315" xr:uid="{00000000-0005-0000-0000-0000E2990000}"/>
    <cellStyle name="Normal 5 2 2 3 5 3 3" xfId="40316" xr:uid="{00000000-0005-0000-0000-0000E3990000}"/>
    <cellStyle name="Normal 5 2 2 3 5 3 3 2" xfId="40317" xr:uid="{00000000-0005-0000-0000-0000E4990000}"/>
    <cellStyle name="Normal 5 2 2 3 5 3 4" xfId="40318" xr:uid="{00000000-0005-0000-0000-0000E5990000}"/>
    <cellStyle name="Normal 5 2 2 3 5 3 4 2" xfId="40319" xr:uid="{00000000-0005-0000-0000-0000E6990000}"/>
    <cellStyle name="Normal 5 2 2 3 5 3 4 2 2" xfId="40320" xr:uid="{00000000-0005-0000-0000-0000E7990000}"/>
    <cellStyle name="Normal 5 2 2 3 5 3 4 3" xfId="40321" xr:uid="{00000000-0005-0000-0000-0000E8990000}"/>
    <cellStyle name="Normal 5 2 2 3 5 3 5" xfId="40322" xr:uid="{00000000-0005-0000-0000-0000E9990000}"/>
    <cellStyle name="Normal 5 2 2 3 5 4" xfId="40323" xr:uid="{00000000-0005-0000-0000-0000EA990000}"/>
    <cellStyle name="Normal 5 2 2 3 5 4 2" xfId="40324" xr:uid="{00000000-0005-0000-0000-0000EB990000}"/>
    <cellStyle name="Normal 5 2 2 3 5 4 2 2" xfId="40325" xr:uid="{00000000-0005-0000-0000-0000EC990000}"/>
    <cellStyle name="Normal 5 2 2 3 5 4 3" xfId="40326" xr:uid="{00000000-0005-0000-0000-0000ED990000}"/>
    <cellStyle name="Normal 5 2 2 3 5 4 3 2" xfId="40327" xr:uid="{00000000-0005-0000-0000-0000EE990000}"/>
    <cellStyle name="Normal 5 2 2 3 5 4 3 2 2" xfId="40328" xr:uid="{00000000-0005-0000-0000-0000EF990000}"/>
    <cellStyle name="Normal 5 2 2 3 5 4 3 3" xfId="40329" xr:uid="{00000000-0005-0000-0000-0000F0990000}"/>
    <cellStyle name="Normal 5 2 2 3 5 4 4" xfId="40330" xr:uid="{00000000-0005-0000-0000-0000F1990000}"/>
    <cellStyle name="Normal 5 2 2 3 5 5" xfId="40331" xr:uid="{00000000-0005-0000-0000-0000F2990000}"/>
    <cellStyle name="Normal 5 2 2 3 5 5 2" xfId="40332" xr:uid="{00000000-0005-0000-0000-0000F3990000}"/>
    <cellStyle name="Normal 5 2 2 3 5 5 2 2" xfId="40333" xr:uid="{00000000-0005-0000-0000-0000F4990000}"/>
    <cellStyle name="Normal 5 2 2 3 5 5 3" xfId="40334" xr:uid="{00000000-0005-0000-0000-0000F5990000}"/>
    <cellStyle name="Normal 5 2 2 3 5 5 3 2" xfId="40335" xr:uid="{00000000-0005-0000-0000-0000F6990000}"/>
    <cellStyle name="Normal 5 2 2 3 5 5 3 2 2" xfId="40336" xr:uid="{00000000-0005-0000-0000-0000F7990000}"/>
    <cellStyle name="Normal 5 2 2 3 5 5 3 3" xfId="40337" xr:uid="{00000000-0005-0000-0000-0000F8990000}"/>
    <cellStyle name="Normal 5 2 2 3 5 5 4" xfId="40338" xr:uid="{00000000-0005-0000-0000-0000F9990000}"/>
    <cellStyle name="Normal 5 2 2 3 5 6" xfId="40339" xr:uid="{00000000-0005-0000-0000-0000FA990000}"/>
    <cellStyle name="Normal 5 2 2 3 5 6 2" xfId="40340" xr:uid="{00000000-0005-0000-0000-0000FB990000}"/>
    <cellStyle name="Normal 5 2 2 3 5 7" xfId="40341" xr:uid="{00000000-0005-0000-0000-0000FC990000}"/>
    <cellStyle name="Normal 5 2 2 3 5 7 2" xfId="40342" xr:uid="{00000000-0005-0000-0000-0000FD990000}"/>
    <cellStyle name="Normal 5 2 2 3 5 7 2 2" xfId="40343" xr:uid="{00000000-0005-0000-0000-0000FE990000}"/>
    <cellStyle name="Normal 5 2 2 3 5 7 3" xfId="40344" xr:uid="{00000000-0005-0000-0000-0000FF990000}"/>
    <cellStyle name="Normal 5 2 2 3 5 8" xfId="40345" xr:uid="{00000000-0005-0000-0000-0000009A0000}"/>
    <cellStyle name="Normal 5 2 2 3 5 8 2" xfId="40346" xr:uid="{00000000-0005-0000-0000-0000019A0000}"/>
    <cellStyle name="Normal 5 2 2 3 5 9" xfId="40347" xr:uid="{00000000-0005-0000-0000-0000029A0000}"/>
    <cellStyle name="Normal 5 2 2 3 6" xfId="40348" xr:uid="{00000000-0005-0000-0000-0000039A0000}"/>
    <cellStyle name="Normal 5 2 2 3 6 2" xfId="40349" xr:uid="{00000000-0005-0000-0000-0000049A0000}"/>
    <cellStyle name="Normal 5 2 2 3 6 2 2" xfId="40350" xr:uid="{00000000-0005-0000-0000-0000059A0000}"/>
    <cellStyle name="Normal 5 2 2 3 6 2 2 2" xfId="40351" xr:uid="{00000000-0005-0000-0000-0000069A0000}"/>
    <cellStyle name="Normal 5 2 2 3 6 2 2 2 2" xfId="40352" xr:uid="{00000000-0005-0000-0000-0000079A0000}"/>
    <cellStyle name="Normal 5 2 2 3 6 2 2 3" xfId="40353" xr:uid="{00000000-0005-0000-0000-0000089A0000}"/>
    <cellStyle name="Normal 5 2 2 3 6 2 2 3 2" xfId="40354" xr:uid="{00000000-0005-0000-0000-0000099A0000}"/>
    <cellStyle name="Normal 5 2 2 3 6 2 2 3 2 2" xfId="40355" xr:uid="{00000000-0005-0000-0000-00000A9A0000}"/>
    <cellStyle name="Normal 5 2 2 3 6 2 2 3 3" xfId="40356" xr:uid="{00000000-0005-0000-0000-00000B9A0000}"/>
    <cellStyle name="Normal 5 2 2 3 6 2 2 4" xfId="40357" xr:uid="{00000000-0005-0000-0000-00000C9A0000}"/>
    <cellStyle name="Normal 5 2 2 3 6 2 3" xfId="40358" xr:uid="{00000000-0005-0000-0000-00000D9A0000}"/>
    <cellStyle name="Normal 5 2 2 3 6 2 3 2" xfId="40359" xr:uid="{00000000-0005-0000-0000-00000E9A0000}"/>
    <cellStyle name="Normal 5 2 2 3 6 2 4" xfId="40360" xr:uid="{00000000-0005-0000-0000-00000F9A0000}"/>
    <cellStyle name="Normal 5 2 2 3 6 2 4 2" xfId="40361" xr:uid="{00000000-0005-0000-0000-0000109A0000}"/>
    <cellStyle name="Normal 5 2 2 3 6 2 4 2 2" xfId="40362" xr:uid="{00000000-0005-0000-0000-0000119A0000}"/>
    <cellStyle name="Normal 5 2 2 3 6 2 4 3" xfId="40363" xr:uid="{00000000-0005-0000-0000-0000129A0000}"/>
    <cellStyle name="Normal 5 2 2 3 6 2 5" xfId="40364" xr:uid="{00000000-0005-0000-0000-0000139A0000}"/>
    <cellStyle name="Normal 5 2 2 3 6 3" xfId="40365" xr:uid="{00000000-0005-0000-0000-0000149A0000}"/>
    <cellStyle name="Normal 5 2 2 3 6 3 2" xfId="40366" xr:uid="{00000000-0005-0000-0000-0000159A0000}"/>
    <cellStyle name="Normal 5 2 2 3 6 3 2 2" xfId="40367" xr:uid="{00000000-0005-0000-0000-0000169A0000}"/>
    <cellStyle name="Normal 5 2 2 3 6 3 3" xfId="40368" xr:uid="{00000000-0005-0000-0000-0000179A0000}"/>
    <cellStyle name="Normal 5 2 2 3 6 3 3 2" xfId="40369" xr:uid="{00000000-0005-0000-0000-0000189A0000}"/>
    <cellStyle name="Normal 5 2 2 3 6 3 3 2 2" xfId="40370" xr:uid="{00000000-0005-0000-0000-0000199A0000}"/>
    <cellStyle name="Normal 5 2 2 3 6 3 3 3" xfId="40371" xr:uid="{00000000-0005-0000-0000-00001A9A0000}"/>
    <cellStyle name="Normal 5 2 2 3 6 3 4" xfId="40372" xr:uid="{00000000-0005-0000-0000-00001B9A0000}"/>
    <cellStyle name="Normal 5 2 2 3 6 4" xfId="40373" xr:uid="{00000000-0005-0000-0000-00001C9A0000}"/>
    <cellStyle name="Normal 5 2 2 3 6 4 2" xfId="40374" xr:uid="{00000000-0005-0000-0000-00001D9A0000}"/>
    <cellStyle name="Normal 5 2 2 3 6 4 2 2" xfId="40375" xr:uid="{00000000-0005-0000-0000-00001E9A0000}"/>
    <cellStyle name="Normal 5 2 2 3 6 4 3" xfId="40376" xr:uid="{00000000-0005-0000-0000-00001F9A0000}"/>
    <cellStyle name="Normal 5 2 2 3 6 4 3 2" xfId="40377" xr:uid="{00000000-0005-0000-0000-0000209A0000}"/>
    <cellStyle name="Normal 5 2 2 3 6 4 3 2 2" xfId="40378" xr:uid="{00000000-0005-0000-0000-0000219A0000}"/>
    <cellStyle name="Normal 5 2 2 3 6 4 3 3" xfId="40379" xr:uid="{00000000-0005-0000-0000-0000229A0000}"/>
    <cellStyle name="Normal 5 2 2 3 6 4 4" xfId="40380" xr:uid="{00000000-0005-0000-0000-0000239A0000}"/>
    <cellStyle name="Normal 5 2 2 3 6 5" xfId="40381" xr:uid="{00000000-0005-0000-0000-0000249A0000}"/>
    <cellStyle name="Normal 5 2 2 3 6 5 2" xfId="40382" xr:uid="{00000000-0005-0000-0000-0000259A0000}"/>
    <cellStyle name="Normal 5 2 2 3 6 6" xfId="40383" xr:uid="{00000000-0005-0000-0000-0000269A0000}"/>
    <cellStyle name="Normal 5 2 2 3 6 6 2" xfId="40384" xr:uid="{00000000-0005-0000-0000-0000279A0000}"/>
    <cellStyle name="Normal 5 2 2 3 6 6 2 2" xfId="40385" xr:uid="{00000000-0005-0000-0000-0000289A0000}"/>
    <cellStyle name="Normal 5 2 2 3 6 6 3" xfId="40386" xr:uid="{00000000-0005-0000-0000-0000299A0000}"/>
    <cellStyle name="Normal 5 2 2 3 6 7" xfId="40387" xr:uid="{00000000-0005-0000-0000-00002A9A0000}"/>
    <cellStyle name="Normal 5 2 2 3 6 7 2" xfId="40388" xr:uid="{00000000-0005-0000-0000-00002B9A0000}"/>
    <cellStyle name="Normal 5 2 2 3 6 8" xfId="40389" xr:uid="{00000000-0005-0000-0000-00002C9A0000}"/>
    <cellStyle name="Normal 5 2 2 3 7" xfId="40390" xr:uid="{00000000-0005-0000-0000-00002D9A0000}"/>
    <cellStyle name="Normal 5 2 2 3 7 2" xfId="40391" xr:uid="{00000000-0005-0000-0000-00002E9A0000}"/>
    <cellStyle name="Normal 5 2 2 3 7 2 2" xfId="40392" xr:uid="{00000000-0005-0000-0000-00002F9A0000}"/>
    <cellStyle name="Normal 5 2 2 3 7 2 2 2" xfId="40393" xr:uid="{00000000-0005-0000-0000-0000309A0000}"/>
    <cellStyle name="Normal 5 2 2 3 7 2 2 2 2" xfId="40394" xr:uid="{00000000-0005-0000-0000-0000319A0000}"/>
    <cellStyle name="Normal 5 2 2 3 7 2 2 3" xfId="40395" xr:uid="{00000000-0005-0000-0000-0000329A0000}"/>
    <cellStyle name="Normal 5 2 2 3 7 2 2 3 2" xfId="40396" xr:uid="{00000000-0005-0000-0000-0000339A0000}"/>
    <cellStyle name="Normal 5 2 2 3 7 2 2 3 2 2" xfId="40397" xr:uid="{00000000-0005-0000-0000-0000349A0000}"/>
    <cellStyle name="Normal 5 2 2 3 7 2 2 3 3" xfId="40398" xr:uid="{00000000-0005-0000-0000-0000359A0000}"/>
    <cellStyle name="Normal 5 2 2 3 7 2 2 4" xfId="40399" xr:uid="{00000000-0005-0000-0000-0000369A0000}"/>
    <cellStyle name="Normal 5 2 2 3 7 2 3" xfId="40400" xr:uid="{00000000-0005-0000-0000-0000379A0000}"/>
    <cellStyle name="Normal 5 2 2 3 7 2 3 2" xfId="40401" xr:uid="{00000000-0005-0000-0000-0000389A0000}"/>
    <cellStyle name="Normal 5 2 2 3 7 2 4" xfId="40402" xr:uid="{00000000-0005-0000-0000-0000399A0000}"/>
    <cellStyle name="Normal 5 2 2 3 7 2 4 2" xfId="40403" xr:uid="{00000000-0005-0000-0000-00003A9A0000}"/>
    <cellStyle name="Normal 5 2 2 3 7 2 4 2 2" xfId="40404" xr:uid="{00000000-0005-0000-0000-00003B9A0000}"/>
    <cellStyle name="Normal 5 2 2 3 7 2 4 3" xfId="40405" xr:uid="{00000000-0005-0000-0000-00003C9A0000}"/>
    <cellStyle name="Normal 5 2 2 3 7 2 5" xfId="40406" xr:uid="{00000000-0005-0000-0000-00003D9A0000}"/>
    <cellStyle name="Normal 5 2 2 3 7 3" xfId="40407" xr:uid="{00000000-0005-0000-0000-00003E9A0000}"/>
    <cellStyle name="Normal 5 2 2 3 7 3 2" xfId="40408" xr:uid="{00000000-0005-0000-0000-00003F9A0000}"/>
    <cellStyle name="Normal 5 2 2 3 7 3 2 2" xfId="40409" xr:uid="{00000000-0005-0000-0000-0000409A0000}"/>
    <cellStyle name="Normal 5 2 2 3 7 3 3" xfId="40410" xr:uid="{00000000-0005-0000-0000-0000419A0000}"/>
    <cellStyle name="Normal 5 2 2 3 7 3 3 2" xfId="40411" xr:uid="{00000000-0005-0000-0000-0000429A0000}"/>
    <cellStyle name="Normal 5 2 2 3 7 3 3 2 2" xfId="40412" xr:uid="{00000000-0005-0000-0000-0000439A0000}"/>
    <cellStyle name="Normal 5 2 2 3 7 3 3 3" xfId="40413" xr:uid="{00000000-0005-0000-0000-0000449A0000}"/>
    <cellStyle name="Normal 5 2 2 3 7 3 4" xfId="40414" xr:uid="{00000000-0005-0000-0000-0000459A0000}"/>
    <cellStyle name="Normal 5 2 2 3 7 4" xfId="40415" xr:uid="{00000000-0005-0000-0000-0000469A0000}"/>
    <cellStyle name="Normal 5 2 2 3 7 4 2" xfId="40416" xr:uid="{00000000-0005-0000-0000-0000479A0000}"/>
    <cellStyle name="Normal 5 2 2 3 7 5" xfId="40417" xr:uid="{00000000-0005-0000-0000-0000489A0000}"/>
    <cellStyle name="Normal 5 2 2 3 7 5 2" xfId="40418" xr:uid="{00000000-0005-0000-0000-0000499A0000}"/>
    <cellStyle name="Normal 5 2 2 3 7 5 2 2" xfId="40419" xr:uid="{00000000-0005-0000-0000-00004A9A0000}"/>
    <cellStyle name="Normal 5 2 2 3 7 5 3" xfId="40420" xr:uid="{00000000-0005-0000-0000-00004B9A0000}"/>
    <cellStyle name="Normal 5 2 2 3 7 6" xfId="40421" xr:uid="{00000000-0005-0000-0000-00004C9A0000}"/>
    <cellStyle name="Normal 5 2 2 3 8" xfId="40422" xr:uid="{00000000-0005-0000-0000-00004D9A0000}"/>
    <cellStyle name="Normal 5 2 2 3 8 2" xfId="40423" xr:uid="{00000000-0005-0000-0000-00004E9A0000}"/>
    <cellStyle name="Normal 5 2 2 3 8 2 2" xfId="40424" xr:uid="{00000000-0005-0000-0000-00004F9A0000}"/>
    <cellStyle name="Normal 5 2 2 3 8 2 2 2" xfId="40425" xr:uid="{00000000-0005-0000-0000-0000509A0000}"/>
    <cellStyle name="Normal 5 2 2 3 8 2 2 2 2" xfId="40426" xr:uid="{00000000-0005-0000-0000-0000519A0000}"/>
    <cellStyle name="Normal 5 2 2 3 8 2 2 3" xfId="40427" xr:uid="{00000000-0005-0000-0000-0000529A0000}"/>
    <cellStyle name="Normal 5 2 2 3 8 2 2 3 2" xfId="40428" xr:uid="{00000000-0005-0000-0000-0000539A0000}"/>
    <cellStyle name="Normal 5 2 2 3 8 2 2 3 2 2" xfId="40429" xr:uid="{00000000-0005-0000-0000-0000549A0000}"/>
    <cellStyle name="Normal 5 2 2 3 8 2 2 3 3" xfId="40430" xr:uid="{00000000-0005-0000-0000-0000559A0000}"/>
    <cellStyle name="Normal 5 2 2 3 8 2 2 4" xfId="40431" xr:uid="{00000000-0005-0000-0000-0000569A0000}"/>
    <cellStyle name="Normal 5 2 2 3 8 2 3" xfId="40432" xr:uid="{00000000-0005-0000-0000-0000579A0000}"/>
    <cellStyle name="Normal 5 2 2 3 8 2 3 2" xfId="40433" xr:uid="{00000000-0005-0000-0000-0000589A0000}"/>
    <cellStyle name="Normal 5 2 2 3 8 2 4" xfId="40434" xr:uid="{00000000-0005-0000-0000-0000599A0000}"/>
    <cellStyle name="Normal 5 2 2 3 8 2 4 2" xfId="40435" xr:uid="{00000000-0005-0000-0000-00005A9A0000}"/>
    <cellStyle name="Normal 5 2 2 3 8 2 4 2 2" xfId="40436" xr:uid="{00000000-0005-0000-0000-00005B9A0000}"/>
    <cellStyle name="Normal 5 2 2 3 8 2 4 3" xfId="40437" xr:uid="{00000000-0005-0000-0000-00005C9A0000}"/>
    <cellStyle name="Normal 5 2 2 3 8 2 5" xfId="40438" xr:uid="{00000000-0005-0000-0000-00005D9A0000}"/>
    <cellStyle name="Normal 5 2 2 3 8 3" xfId="40439" xr:uid="{00000000-0005-0000-0000-00005E9A0000}"/>
    <cellStyle name="Normal 5 2 2 3 8 3 2" xfId="40440" xr:uid="{00000000-0005-0000-0000-00005F9A0000}"/>
    <cellStyle name="Normal 5 2 2 3 8 3 2 2" xfId="40441" xr:uid="{00000000-0005-0000-0000-0000609A0000}"/>
    <cellStyle name="Normal 5 2 2 3 8 3 3" xfId="40442" xr:uid="{00000000-0005-0000-0000-0000619A0000}"/>
    <cellStyle name="Normal 5 2 2 3 8 3 3 2" xfId="40443" xr:uid="{00000000-0005-0000-0000-0000629A0000}"/>
    <cellStyle name="Normal 5 2 2 3 8 3 3 2 2" xfId="40444" xr:uid="{00000000-0005-0000-0000-0000639A0000}"/>
    <cellStyle name="Normal 5 2 2 3 8 3 3 3" xfId="40445" xr:uid="{00000000-0005-0000-0000-0000649A0000}"/>
    <cellStyle name="Normal 5 2 2 3 8 3 4" xfId="40446" xr:uid="{00000000-0005-0000-0000-0000659A0000}"/>
    <cellStyle name="Normal 5 2 2 3 8 4" xfId="40447" xr:uid="{00000000-0005-0000-0000-0000669A0000}"/>
    <cellStyle name="Normal 5 2 2 3 8 4 2" xfId="40448" xr:uid="{00000000-0005-0000-0000-0000679A0000}"/>
    <cellStyle name="Normal 5 2 2 3 8 5" xfId="40449" xr:uid="{00000000-0005-0000-0000-0000689A0000}"/>
    <cellStyle name="Normal 5 2 2 3 8 5 2" xfId="40450" xr:uid="{00000000-0005-0000-0000-0000699A0000}"/>
    <cellStyle name="Normal 5 2 2 3 8 5 2 2" xfId="40451" xr:uid="{00000000-0005-0000-0000-00006A9A0000}"/>
    <cellStyle name="Normal 5 2 2 3 8 5 3" xfId="40452" xr:uid="{00000000-0005-0000-0000-00006B9A0000}"/>
    <cellStyle name="Normal 5 2 2 3 8 6" xfId="40453" xr:uid="{00000000-0005-0000-0000-00006C9A0000}"/>
    <cellStyle name="Normal 5 2 2 3 9" xfId="40454" xr:uid="{00000000-0005-0000-0000-00006D9A0000}"/>
    <cellStyle name="Normal 5 2 2 3 9 2" xfId="40455" xr:uid="{00000000-0005-0000-0000-00006E9A0000}"/>
    <cellStyle name="Normal 5 2 2 3 9 2 2" xfId="40456" xr:uid="{00000000-0005-0000-0000-00006F9A0000}"/>
    <cellStyle name="Normal 5 2 2 3 9 2 2 2" xfId="40457" xr:uid="{00000000-0005-0000-0000-0000709A0000}"/>
    <cellStyle name="Normal 5 2 2 3 9 2 3" xfId="40458" xr:uid="{00000000-0005-0000-0000-0000719A0000}"/>
    <cellStyle name="Normal 5 2 2 3 9 2 3 2" xfId="40459" xr:uid="{00000000-0005-0000-0000-0000729A0000}"/>
    <cellStyle name="Normal 5 2 2 3 9 2 3 2 2" xfId="40460" xr:uid="{00000000-0005-0000-0000-0000739A0000}"/>
    <cellStyle name="Normal 5 2 2 3 9 2 3 3" xfId="40461" xr:uid="{00000000-0005-0000-0000-0000749A0000}"/>
    <cellStyle name="Normal 5 2 2 3 9 2 4" xfId="40462" xr:uid="{00000000-0005-0000-0000-0000759A0000}"/>
    <cellStyle name="Normal 5 2 2 3 9 3" xfId="40463" xr:uid="{00000000-0005-0000-0000-0000769A0000}"/>
    <cellStyle name="Normal 5 2 2 3 9 3 2" xfId="40464" xr:uid="{00000000-0005-0000-0000-0000779A0000}"/>
    <cellStyle name="Normal 5 2 2 3 9 4" xfId="40465" xr:uid="{00000000-0005-0000-0000-0000789A0000}"/>
    <cellStyle name="Normal 5 2 2 3 9 4 2" xfId="40466" xr:uid="{00000000-0005-0000-0000-0000799A0000}"/>
    <cellStyle name="Normal 5 2 2 3 9 4 2 2" xfId="40467" xr:uid="{00000000-0005-0000-0000-00007A9A0000}"/>
    <cellStyle name="Normal 5 2 2 3 9 4 3" xfId="40468" xr:uid="{00000000-0005-0000-0000-00007B9A0000}"/>
    <cellStyle name="Normal 5 2 2 3 9 5" xfId="40469" xr:uid="{00000000-0005-0000-0000-00007C9A0000}"/>
    <cellStyle name="Normal 5 2 2 3_T-straight with PEDs adjustor" xfId="40470" xr:uid="{00000000-0005-0000-0000-00007D9A0000}"/>
    <cellStyle name="Normal 5 2 2 4" xfId="1354" xr:uid="{00000000-0005-0000-0000-00007E9A0000}"/>
    <cellStyle name="Normal 5 2 2 4 10" xfId="40471" xr:uid="{00000000-0005-0000-0000-00007F9A0000}"/>
    <cellStyle name="Normal 5 2 2 4 11" xfId="40472" xr:uid="{00000000-0005-0000-0000-0000809A0000}"/>
    <cellStyle name="Normal 5 2 2 4 2" xfId="40473" xr:uid="{00000000-0005-0000-0000-0000819A0000}"/>
    <cellStyle name="Normal 5 2 2 4 2 10" xfId="40474" xr:uid="{00000000-0005-0000-0000-0000829A0000}"/>
    <cellStyle name="Normal 5 2 2 4 2 2" xfId="40475" xr:uid="{00000000-0005-0000-0000-0000839A0000}"/>
    <cellStyle name="Normal 5 2 2 4 2 2 2" xfId="40476" xr:uid="{00000000-0005-0000-0000-0000849A0000}"/>
    <cellStyle name="Normal 5 2 2 4 2 2 2 2" xfId="40477" xr:uid="{00000000-0005-0000-0000-0000859A0000}"/>
    <cellStyle name="Normal 5 2 2 4 2 2 2 2 2" xfId="40478" xr:uid="{00000000-0005-0000-0000-0000869A0000}"/>
    <cellStyle name="Normal 5 2 2 4 2 2 2 2 2 2" xfId="40479" xr:uid="{00000000-0005-0000-0000-0000879A0000}"/>
    <cellStyle name="Normal 5 2 2 4 2 2 2 2 3" xfId="40480" xr:uid="{00000000-0005-0000-0000-0000889A0000}"/>
    <cellStyle name="Normal 5 2 2 4 2 2 2 2 3 2" xfId="40481" xr:uid="{00000000-0005-0000-0000-0000899A0000}"/>
    <cellStyle name="Normal 5 2 2 4 2 2 2 2 3 2 2" xfId="40482" xr:uid="{00000000-0005-0000-0000-00008A9A0000}"/>
    <cellStyle name="Normal 5 2 2 4 2 2 2 2 3 3" xfId="40483" xr:uid="{00000000-0005-0000-0000-00008B9A0000}"/>
    <cellStyle name="Normal 5 2 2 4 2 2 2 2 4" xfId="40484" xr:uid="{00000000-0005-0000-0000-00008C9A0000}"/>
    <cellStyle name="Normal 5 2 2 4 2 2 2 3" xfId="40485" xr:uid="{00000000-0005-0000-0000-00008D9A0000}"/>
    <cellStyle name="Normal 5 2 2 4 2 2 2 3 2" xfId="40486" xr:uid="{00000000-0005-0000-0000-00008E9A0000}"/>
    <cellStyle name="Normal 5 2 2 4 2 2 2 4" xfId="40487" xr:uid="{00000000-0005-0000-0000-00008F9A0000}"/>
    <cellStyle name="Normal 5 2 2 4 2 2 2 4 2" xfId="40488" xr:uid="{00000000-0005-0000-0000-0000909A0000}"/>
    <cellStyle name="Normal 5 2 2 4 2 2 2 4 2 2" xfId="40489" xr:uid="{00000000-0005-0000-0000-0000919A0000}"/>
    <cellStyle name="Normal 5 2 2 4 2 2 2 4 3" xfId="40490" xr:uid="{00000000-0005-0000-0000-0000929A0000}"/>
    <cellStyle name="Normal 5 2 2 4 2 2 2 5" xfId="40491" xr:uid="{00000000-0005-0000-0000-0000939A0000}"/>
    <cellStyle name="Normal 5 2 2 4 2 2 3" xfId="40492" xr:uid="{00000000-0005-0000-0000-0000949A0000}"/>
    <cellStyle name="Normal 5 2 2 4 2 2 3 2" xfId="40493" xr:uid="{00000000-0005-0000-0000-0000959A0000}"/>
    <cellStyle name="Normal 5 2 2 4 2 2 3 2 2" xfId="40494" xr:uid="{00000000-0005-0000-0000-0000969A0000}"/>
    <cellStyle name="Normal 5 2 2 4 2 2 3 3" xfId="40495" xr:uid="{00000000-0005-0000-0000-0000979A0000}"/>
    <cellStyle name="Normal 5 2 2 4 2 2 3 3 2" xfId="40496" xr:uid="{00000000-0005-0000-0000-0000989A0000}"/>
    <cellStyle name="Normal 5 2 2 4 2 2 3 3 2 2" xfId="40497" xr:uid="{00000000-0005-0000-0000-0000999A0000}"/>
    <cellStyle name="Normal 5 2 2 4 2 2 3 3 3" xfId="40498" xr:uid="{00000000-0005-0000-0000-00009A9A0000}"/>
    <cellStyle name="Normal 5 2 2 4 2 2 3 4" xfId="40499" xr:uid="{00000000-0005-0000-0000-00009B9A0000}"/>
    <cellStyle name="Normal 5 2 2 4 2 2 4" xfId="40500" xr:uid="{00000000-0005-0000-0000-00009C9A0000}"/>
    <cellStyle name="Normal 5 2 2 4 2 2 4 2" xfId="40501" xr:uid="{00000000-0005-0000-0000-00009D9A0000}"/>
    <cellStyle name="Normal 5 2 2 4 2 2 4 2 2" xfId="40502" xr:uid="{00000000-0005-0000-0000-00009E9A0000}"/>
    <cellStyle name="Normal 5 2 2 4 2 2 4 3" xfId="40503" xr:uid="{00000000-0005-0000-0000-00009F9A0000}"/>
    <cellStyle name="Normal 5 2 2 4 2 2 4 3 2" xfId="40504" xr:uid="{00000000-0005-0000-0000-0000A09A0000}"/>
    <cellStyle name="Normal 5 2 2 4 2 2 4 3 2 2" xfId="40505" xr:uid="{00000000-0005-0000-0000-0000A19A0000}"/>
    <cellStyle name="Normal 5 2 2 4 2 2 4 3 3" xfId="40506" xr:uid="{00000000-0005-0000-0000-0000A29A0000}"/>
    <cellStyle name="Normal 5 2 2 4 2 2 4 4" xfId="40507" xr:uid="{00000000-0005-0000-0000-0000A39A0000}"/>
    <cellStyle name="Normal 5 2 2 4 2 2 5" xfId="40508" xr:uid="{00000000-0005-0000-0000-0000A49A0000}"/>
    <cellStyle name="Normal 5 2 2 4 2 2 5 2" xfId="40509" xr:uid="{00000000-0005-0000-0000-0000A59A0000}"/>
    <cellStyle name="Normal 5 2 2 4 2 2 6" xfId="40510" xr:uid="{00000000-0005-0000-0000-0000A69A0000}"/>
    <cellStyle name="Normal 5 2 2 4 2 2 6 2" xfId="40511" xr:uid="{00000000-0005-0000-0000-0000A79A0000}"/>
    <cellStyle name="Normal 5 2 2 4 2 2 6 2 2" xfId="40512" xr:uid="{00000000-0005-0000-0000-0000A89A0000}"/>
    <cellStyle name="Normal 5 2 2 4 2 2 6 3" xfId="40513" xr:uid="{00000000-0005-0000-0000-0000A99A0000}"/>
    <cellStyle name="Normal 5 2 2 4 2 2 7" xfId="40514" xr:uid="{00000000-0005-0000-0000-0000AA9A0000}"/>
    <cellStyle name="Normal 5 2 2 4 2 2 7 2" xfId="40515" xr:uid="{00000000-0005-0000-0000-0000AB9A0000}"/>
    <cellStyle name="Normal 5 2 2 4 2 2 8" xfId="40516" xr:uid="{00000000-0005-0000-0000-0000AC9A0000}"/>
    <cellStyle name="Normal 5 2 2 4 2 3" xfId="40517" xr:uid="{00000000-0005-0000-0000-0000AD9A0000}"/>
    <cellStyle name="Normal 5 2 2 4 2 3 2" xfId="40518" xr:uid="{00000000-0005-0000-0000-0000AE9A0000}"/>
    <cellStyle name="Normal 5 2 2 4 2 3 2 2" xfId="40519" xr:uid="{00000000-0005-0000-0000-0000AF9A0000}"/>
    <cellStyle name="Normal 5 2 2 4 2 3 2 2 2" xfId="40520" xr:uid="{00000000-0005-0000-0000-0000B09A0000}"/>
    <cellStyle name="Normal 5 2 2 4 2 3 2 3" xfId="40521" xr:uid="{00000000-0005-0000-0000-0000B19A0000}"/>
    <cellStyle name="Normal 5 2 2 4 2 3 2 3 2" xfId="40522" xr:uid="{00000000-0005-0000-0000-0000B29A0000}"/>
    <cellStyle name="Normal 5 2 2 4 2 3 2 3 2 2" xfId="40523" xr:uid="{00000000-0005-0000-0000-0000B39A0000}"/>
    <cellStyle name="Normal 5 2 2 4 2 3 2 3 3" xfId="40524" xr:uid="{00000000-0005-0000-0000-0000B49A0000}"/>
    <cellStyle name="Normal 5 2 2 4 2 3 2 4" xfId="40525" xr:uid="{00000000-0005-0000-0000-0000B59A0000}"/>
    <cellStyle name="Normal 5 2 2 4 2 3 3" xfId="40526" xr:uid="{00000000-0005-0000-0000-0000B69A0000}"/>
    <cellStyle name="Normal 5 2 2 4 2 3 3 2" xfId="40527" xr:uid="{00000000-0005-0000-0000-0000B79A0000}"/>
    <cellStyle name="Normal 5 2 2 4 2 3 4" xfId="40528" xr:uid="{00000000-0005-0000-0000-0000B89A0000}"/>
    <cellStyle name="Normal 5 2 2 4 2 3 4 2" xfId="40529" xr:uid="{00000000-0005-0000-0000-0000B99A0000}"/>
    <cellStyle name="Normal 5 2 2 4 2 3 4 2 2" xfId="40530" xr:uid="{00000000-0005-0000-0000-0000BA9A0000}"/>
    <cellStyle name="Normal 5 2 2 4 2 3 4 3" xfId="40531" xr:uid="{00000000-0005-0000-0000-0000BB9A0000}"/>
    <cellStyle name="Normal 5 2 2 4 2 3 5" xfId="40532" xr:uid="{00000000-0005-0000-0000-0000BC9A0000}"/>
    <cellStyle name="Normal 5 2 2 4 2 4" xfId="40533" xr:uid="{00000000-0005-0000-0000-0000BD9A0000}"/>
    <cellStyle name="Normal 5 2 2 4 2 4 2" xfId="40534" xr:uid="{00000000-0005-0000-0000-0000BE9A0000}"/>
    <cellStyle name="Normal 5 2 2 4 2 4 2 2" xfId="40535" xr:uid="{00000000-0005-0000-0000-0000BF9A0000}"/>
    <cellStyle name="Normal 5 2 2 4 2 4 3" xfId="40536" xr:uid="{00000000-0005-0000-0000-0000C09A0000}"/>
    <cellStyle name="Normal 5 2 2 4 2 4 3 2" xfId="40537" xr:uid="{00000000-0005-0000-0000-0000C19A0000}"/>
    <cellStyle name="Normal 5 2 2 4 2 4 3 2 2" xfId="40538" xr:uid="{00000000-0005-0000-0000-0000C29A0000}"/>
    <cellStyle name="Normal 5 2 2 4 2 4 3 3" xfId="40539" xr:uid="{00000000-0005-0000-0000-0000C39A0000}"/>
    <cellStyle name="Normal 5 2 2 4 2 4 4" xfId="40540" xr:uid="{00000000-0005-0000-0000-0000C49A0000}"/>
    <cellStyle name="Normal 5 2 2 4 2 5" xfId="40541" xr:uid="{00000000-0005-0000-0000-0000C59A0000}"/>
    <cellStyle name="Normal 5 2 2 4 2 5 2" xfId="40542" xr:uid="{00000000-0005-0000-0000-0000C69A0000}"/>
    <cellStyle name="Normal 5 2 2 4 2 5 2 2" xfId="40543" xr:uid="{00000000-0005-0000-0000-0000C79A0000}"/>
    <cellStyle name="Normal 5 2 2 4 2 5 3" xfId="40544" xr:uid="{00000000-0005-0000-0000-0000C89A0000}"/>
    <cellStyle name="Normal 5 2 2 4 2 5 3 2" xfId="40545" xr:uid="{00000000-0005-0000-0000-0000C99A0000}"/>
    <cellStyle name="Normal 5 2 2 4 2 5 3 2 2" xfId="40546" xr:uid="{00000000-0005-0000-0000-0000CA9A0000}"/>
    <cellStyle name="Normal 5 2 2 4 2 5 3 3" xfId="40547" xr:uid="{00000000-0005-0000-0000-0000CB9A0000}"/>
    <cellStyle name="Normal 5 2 2 4 2 5 4" xfId="40548" xr:uid="{00000000-0005-0000-0000-0000CC9A0000}"/>
    <cellStyle name="Normal 5 2 2 4 2 6" xfId="40549" xr:uid="{00000000-0005-0000-0000-0000CD9A0000}"/>
    <cellStyle name="Normal 5 2 2 4 2 6 2" xfId="40550" xr:uid="{00000000-0005-0000-0000-0000CE9A0000}"/>
    <cellStyle name="Normal 5 2 2 4 2 7" xfId="40551" xr:uid="{00000000-0005-0000-0000-0000CF9A0000}"/>
    <cellStyle name="Normal 5 2 2 4 2 7 2" xfId="40552" xr:uid="{00000000-0005-0000-0000-0000D09A0000}"/>
    <cellStyle name="Normal 5 2 2 4 2 7 2 2" xfId="40553" xr:uid="{00000000-0005-0000-0000-0000D19A0000}"/>
    <cellStyle name="Normal 5 2 2 4 2 7 3" xfId="40554" xr:uid="{00000000-0005-0000-0000-0000D29A0000}"/>
    <cellStyle name="Normal 5 2 2 4 2 8" xfId="40555" xr:uid="{00000000-0005-0000-0000-0000D39A0000}"/>
    <cellStyle name="Normal 5 2 2 4 2 8 2" xfId="40556" xr:uid="{00000000-0005-0000-0000-0000D49A0000}"/>
    <cellStyle name="Normal 5 2 2 4 2 9" xfId="40557" xr:uid="{00000000-0005-0000-0000-0000D59A0000}"/>
    <cellStyle name="Normal 5 2 2 4 3" xfId="40558" xr:uid="{00000000-0005-0000-0000-0000D69A0000}"/>
    <cellStyle name="Normal 5 2 2 4 3 2" xfId="40559" xr:uid="{00000000-0005-0000-0000-0000D79A0000}"/>
    <cellStyle name="Normal 5 2 2 4 3 2 2" xfId="40560" xr:uid="{00000000-0005-0000-0000-0000D89A0000}"/>
    <cellStyle name="Normal 5 2 2 4 3 2 2 2" xfId="40561" xr:uid="{00000000-0005-0000-0000-0000D99A0000}"/>
    <cellStyle name="Normal 5 2 2 4 3 2 2 2 2" xfId="40562" xr:uid="{00000000-0005-0000-0000-0000DA9A0000}"/>
    <cellStyle name="Normal 5 2 2 4 3 2 2 3" xfId="40563" xr:uid="{00000000-0005-0000-0000-0000DB9A0000}"/>
    <cellStyle name="Normal 5 2 2 4 3 2 2 3 2" xfId="40564" xr:uid="{00000000-0005-0000-0000-0000DC9A0000}"/>
    <cellStyle name="Normal 5 2 2 4 3 2 2 3 2 2" xfId="40565" xr:uid="{00000000-0005-0000-0000-0000DD9A0000}"/>
    <cellStyle name="Normal 5 2 2 4 3 2 2 3 3" xfId="40566" xr:uid="{00000000-0005-0000-0000-0000DE9A0000}"/>
    <cellStyle name="Normal 5 2 2 4 3 2 2 4" xfId="40567" xr:uid="{00000000-0005-0000-0000-0000DF9A0000}"/>
    <cellStyle name="Normal 5 2 2 4 3 2 3" xfId="40568" xr:uid="{00000000-0005-0000-0000-0000E09A0000}"/>
    <cellStyle name="Normal 5 2 2 4 3 2 3 2" xfId="40569" xr:uid="{00000000-0005-0000-0000-0000E19A0000}"/>
    <cellStyle name="Normal 5 2 2 4 3 2 4" xfId="40570" xr:uid="{00000000-0005-0000-0000-0000E29A0000}"/>
    <cellStyle name="Normal 5 2 2 4 3 2 4 2" xfId="40571" xr:uid="{00000000-0005-0000-0000-0000E39A0000}"/>
    <cellStyle name="Normal 5 2 2 4 3 2 4 2 2" xfId="40572" xr:uid="{00000000-0005-0000-0000-0000E49A0000}"/>
    <cellStyle name="Normal 5 2 2 4 3 2 4 3" xfId="40573" xr:uid="{00000000-0005-0000-0000-0000E59A0000}"/>
    <cellStyle name="Normal 5 2 2 4 3 2 5" xfId="40574" xr:uid="{00000000-0005-0000-0000-0000E69A0000}"/>
    <cellStyle name="Normal 5 2 2 4 3 3" xfId="40575" xr:uid="{00000000-0005-0000-0000-0000E79A0000}"/>
    <cellStyle name="Normal 5 2 2 4 3 3 2" xfId="40576" xr:uid="{00000000-0005-0000-0000-0000E89A0000}"/>
    <cellStyle name="Normal 5 2 2 4 3 3 2 2" xfId="40577" xr:uid="{00000000-0005-0000-0000-0000E99A0000}"/>
    <cellStyle name="Normal 5 2 2 4 3 3 3" xfId="40578" xr:uid="{00000000-0005-0000-0000-0000EA9A0000}"/>
    <cellStyle name="Normal 5 2 2 4 3 3 3 2" xfId="40579" xr:uid="{00000000-0005-0000-0000-0000EB9A0000}"/>
    <cellStyle name="Normal 5 2 2 4 3 3 3 2 2" xfId="40580" xr:uid="{00000000-0005-0000-0000-0000EC9A0000}"/>
    <cellStyle name="Normal 5 2 2 4 3 3 3 3" xfId="40581" xr:uid="{00000000-0005-0000-0000-0000ED9A0000}"/>
    <cellStyle name="Normal 5 2 2 4 3 3 4" xfId="40582" xr:uid="{00000000-0005-0000-0000-0000EE9A0000}"/>
    <cellStyle name="Normal 5 2 2 4 3 4" xfId="40583" xr:uid="{00000000-0005-0000-0000-0000EF9A0000}"/>
    <cellStyle name="Normal 5 2 2 4 3 4 2" xfId="40584" xr:uid="{00000000-0005-0000-0000-0000F09A0000}"/>
    <cellStyle name="Normal 5 2 2 4 3 4 2 2" xfId="40585" xr:uid="{00000000-0005-0000-0000-0000F19A0000}"/>
    <cellStyle name="Normal 5 2 2 4 3 4 3" xfId="40586" xr:uid="{00000000-0005-0000-0000-0000F29A0000}"/>
    <cellStyle name="Normal 5 2 2 4 3 4 3 2" xfId="40587" xr:uid="{00000000-0005-0000-0000-0000F39A0000}"/>
    <cellStyle name="Normal 5 2 2 4 3 4 3 2 2" xfId="40588" xr:uid="{00000000-0005-0000-0000-0000F49A0000}"/>
    <cellStyle name="Normal 5 2 2 4 3 4 3 3" xfId="40589" xr:uid="{00000000-0005-0000-0000-0000F59A0000}"/>
    <cellStyle name="Normal 5 2 2 4 3 4 4" xfId="40590" xr:uid="{00000000-0005-0000-0000-0000F69A0000}"/>
    <cellStyle name="Normal 5 2 2 4 3 5" xfId="40591" xr:uid="{00000000-0005-0000-0000-0000F79A0000}"/>
    <cellStyle name="Normal 5 2 2 4 3 5 2" xfId="40592" xr:uid="{00000000-0005-0000-0000-0000F89A0000}"/>
    <cellStyle name="Normal 5 2 2 4 3 6" xfId="40593" xr:uid="{00000000-0005-0000-0000-0000F99A0000}"/>
    <cellStyle name="Normal 5 2 2 4 3 6 2" xfId="40594" xr:uid="{00000000-0005-0000-0000-0000FA9A0000}"/>
    <cellStyle name="Normal 5 2 2 4 3 6 2 2" xfId="40595" xr:uid="{00000000-0005-0000-0000-0000FB9A0000}"/>
    <cellStyle name="Normal 5 2 2 4 3 6 3" xfId="40596" xr:uid="{00000000-0005-0000-0000-0000FC9A0000}"/>
    <cellStyle name="Normal 5 2 2 4 3 7" xfId="40597" xr:uid="{00000000-0005-0000-0000-0000FD9A0000}"/>
    <cellStyle name="Normal 5 2 2 4 3 7 2" xfId="40598" xr:uid="{00000000-0005-0000-0000-0000FE9A0000}"/>
    <cellStyle name="Normal 5 2 2 4 3 8" xfId="40599" xr:uid="{00000000-0005-0000-0000-0000FF9A0000}"/>
    <cellStyle name="Normal 5 2 2 4 4" xfId="40600" xr:uid="{00000000-0005-0000-0000-0000009B0000}"/>
    <cellStyle name="Normal 5 2 2 4 4 2" xfId="40601" xr:uid="{00000000-0005-0000-0000-0000019B0000}"/>
    <cellStyle name="Normal 5 2 2 4 4 2 2" xfId="40602" xr:uid="{00000000-0005-0000-0000-0000029B0000}"/>
    <cellStyle name="Normal 5 2 2 4 4 2 2 2" xfId="40603" xr:uid="{00000000-0005-0000-0000-0000039B0000}"/>
    <cellStyle name="Normal 5 2 2 4 4 2 3" xfId="40604" xr:uid="{00000000-0005-0000-0000-0000049B0000}"/>
    <cellStyle name="Normal 5 2 2 4 4 2 3 2" xfId="40605" xr:uid="{00000000-0005-0000-0000-0000059B0000}"/>
    <cellStyle name="Normal 5 2 2 4 4 2 3 2 2" xfId="40606" xr:uid="{00000000-0005-0000-0000-0000069B0000}"/>
    <cellStyle name="Normal 5 2 2 4 4 2 3 3" xfId="40607" xr:uid="{00000000-0005-0000-0000-0000079B0000}"/>
    <cellStyle name="Normal 5 2 2 4 4 2 4" xfId="40608" xr:uid="{00000000-0005-0000-0000-0000089B0000}"/>
    <cellStyle name="Normal 5 2 2 4 4 3" xfId="40609" xr:uid="{00000000-0005-0000-0000-0000099B0000}"/>
    <cellStyle name="Normal 5 2 2 4 4 3 2" xfId="40610" xr:uid="{00000000-0005-0000-0000-00000A9B0000}"/>
    <cellStyle name="Normal 5 2 2 4 4 4" xfId="40611" xr:uid="{00000000-0005-0000-0000-00000B9B0000}"/>
    <cellStyle name="Normal 5 2 2 4 4 4 2" xfId="40612" xr:uid="{00000000-0005-0000-0000-00000C9B0000}"/>
    <cellStyle name="Normal 5 2 2 4 4 4 2 2" xfId="40613" xr:uid="{00000000-0005-0000-0000-00000D9B0000}"/>
    <cellStyle name="Normal 5 2 2 4 4 4 3" xfId="40614" xr:uid="{00000000-0005-0000-0000-00000E9B0000}"/>
    <cellStyle name="Normal 5 2 2 4 4 5" xfId="40615" xr:uid="{00000000-0005-0000-0000-00000F9B0000}"/>
    <cellStyle name="Normal 5 2 2 4 5" xfId="40616" xr:uid="{00000000-0005-0000-0000-0000109B0000}"/>
    <cellStyle name="Normal 5 2 2 4 5 2" xfId="40617" xr:uid="{00000000-0005-0000-0000-0000119B0000}"/>
    <cellStyle name="Normal 5 2 2 4 5 2 2" xfId="40618" xr:uid="{00000000-0005-0000-0000-0000129B0000}"/>
    <cellStyle name="Normal 5 2 2 4 5 3" xfId="40619" xr:uid="{00000000-0005-0000-0000-0000139B0000}"/>
    <cellStyle name="Normal 5 2 2 4 5 3 2" xfId="40620" xr:uid="{00000000-0005-0000-0000-0000149B0000}"/>
    <cellStyle name="Normal 5 2 2 4 5 3 2 2" xfId="40621" xr:uid="{00000000-0005-0000-0000-0000159B0000}"/>
    <cellStyle name="Normal 5 2 2 4 5 3 3" xfId="40622" xr:uid="{00000000-0005-0000-0000-0000169B0000}"/>
    <cellStyle name="Normal 5 2 2 4 5 4" xfId="40623" xr:uid="{00000000-0005-0000-0000-0000179B0000}"/>
    <cellStyle name="Normal 5 2 2 4 6" xfId="40624" xr:uid="{00000000-0005-0000-0000-0000189B0000}"/>
    <cellStyle name="Normal 5 2 2 4 6 2" xfId="40625" xr:uid="{00000000-0005-0000-0000-0000199B0000}"/>
    <cellStyle name="Normal 5 2 2 4 6 2 2" xfId="40626" xr:uid="{00000000-0005-0000-0000-00001A9B0000}"/>
    <cellStyle name="Normal 5 2 2 4 6 3" xfId="40627" xr:uid="{00000000-0005-0000-0000-00001B9B0000}"/>
    <cellStyle name="Normal 5 2 2 4 6 3 2" xfId="40628" xr:uid="{00000000-0005-0000-0000-00001C9B0000}"/>
    <cellStyle name="Normal 5 2 2 4 6 3 2 2" xfId="40629" xr:uid="{00000000-0005-0000-0000-00001D9B0000}"/>
    <cellStyle name="Normal 5 2 2 4 6 3 3" xfId="40630" xr:uid="{00000000-0005-0000-0000-00001E9B0000}"/>
    <cellStyle name="Normal 5 2 2 4 6 4" xfId="40631" xr:uid="{00000000-0005-0000-0000-00001F9B0000}"/>
    <cellStyle name="Normal 5 2 2 4 7" xfId="40632" xr:uid="{00000000-0005-0000-0000-0000209B0000}"/>
    <cellStyle name="Normal 5 2 2 4 7 2" xfId="40633" xr:uid="{00000000-0005-0000-0000-0000219B0000}"/>
    <cellStyle name="Normal 5 2 2 4 8" xfId="40634" xr:uid="{00000000-0005-0000-0000-0000229B0000}"/>
    <cellStyle name="Normal 5 2 2 4 8 2" xfId="40635" xr:uid="{00000000-0005-0000-0000-0000239B0000}"/>
    <cellStyle name="Normal 5 2 2 4 8 2 2" xfId="40636" xr:uid="{00000000-0005-0000-0000-0000249B0000}"/>
    <cellStyle name="Normal 5 2 2 4 8 3" xfId="40637" xr:uid="{00000000-0005-0000-0000-0000259B0000}"/>
    <cellStyle name="Normal 5 2 2 4 9" xfId="40638" xr:uid="{00000000-0005-0000-0000-0000269B0000}"/>
    <cellStyle name="Normal 5 2 2 4 9 2" xfId="40639" xr:uid="{00000000-0005-0000-0000-0000279B0000}"/>
    <cellStyle name="Normal 5 2 2 5" xfId="40640" xr:uid="{00000000-0005-0000-0000-0000289B0000}"/>
    <cellStyle name="Normal 5 2 2 5 10" xfId="40641" xr:uid="{00000000-0005-0000-0000-0000299B0000}"/>
    <cellStyle name="Normal 5 2 2 5 11" xfId="40642" xr:uid="{00000000-0005-0000-0000-00002A9B0000}"/>
    <cellStyle name="Normal 5 2 2 5 2" xfId="40643" xr:uid="{00000000-0005-0000-0000-00002B9B0000}"/>
    <cellStyle name="Normal 5 2 2 5 2 10" xfId="40644" xr:uid="{00000000-0005-0000-0000-00002C9B0000}"/>
    <cellStyle name="Normal 5 2 2 5 2 2" xfId="40645" xr:uid="{00000000-0005-0000-0000-00002D9B0000}"/>
    <cellStyle name="Normal 5 2 2 5 2 2 2" xfId="40646" xr:uid="{00000000-0005-0000-0000-00002E9B0000}"/>
    <cellStyle name="Normal 5 2 2 5 2 2 2 2" xfId="40647" xr:uid="{00000000-0005-0000-0000-00002F9B0000}"/>
    <cellStyle name="Normal 5 2 2 5 2 2 2 2 2" xfId="40648" xr:uid="{00000000-0005-0000-0000-0000309B0000}"/>
    <cellStyle name="Normal 5 2 2 5 2 2 2 2 2 2" xfId="40649" xr:uid="{00000000-0005-0000-0000-0000319B0000}"/>
    <cellStyle name="Normal 5 2 2 5 2 2 2 2 3" xfId="40650" xr:uid="{00000000-0005-0000-0000-0000329B0000}"/>
    <cellStyle name="Normal 5 2 2 5 2 2 2 2 3 2" xfId="40651" xr:uid="{00000000-0005-0000-0000-0000339B0000}"/>
    <cellStyle name="Normal 5 2 2 5 2 2 2 2 3 2 2" xfId="40652" xr:uid="{00000000-0005-0000-0000-0000349B0000}"/>
    <cellStyle name="Normal 5 2 2 5 2 2 2 2 3 3" xfId="40653" xr:uid="{00000000-0005-0000-0000-0000359B0000}"/>
    <cellStyle name="Normal 5 2 2 5 2 2 2 2 4" xfId="40654" xr:uid="{00000000-0005-0000-0000-0000369B0000}"/>
    <cellStyle name="Normal 5 2 2 5 2 2 2 3" xfId="40655" xr:uid="{00000000-0005-0000-0000-0000379B0000}"/>
    <cellStyle name="Normal 5 2 2 5 2 2 2 3 2" xfId="40656" xr:uid="{00000000-0005-0000-0000-0000389B0000}"/>
    <cellStyle name="Normal 5 2 2 5 2 2 2 4" xfId="40657" xr:uid="{00000000-0005-0000-0000-0000399B0000}"/>
    <cellStyle name="Normal 5 2 2 5 2 2 2 4 2" xfId="40658" xr:uid="{00000000-0005-0000-0000-00003A9B0000}"/>
    <cellStyle name="Normal 5 2 2 5 2 2 2 4 2 2" xfId="40659" xr:uid="{00000000-0005-0000-0000-00003B9B0000}"/>
    <cellStyle name="Normal 5 2 2 5 2 2 2 4 3" xfId="40660" xr:uid="{00000000-0005-0000-0000-00003C9B0000}"/>
    <cellStyle name="Normal 5 2 2 5 2 2 2 5" xfId="40661" xr:uid="{00000000-0005-0000-0000-00003D9B0000}"/>
    <cellStyle name="Normal 5 2 2 5 2 2 3" xfId="40662" xr:uid="{00000000-0005-0000-0000-00003E9B0000}"/>
    <cellStyle name="Normal 5 2 2 5 2 2 3 2" xfId="40663" xr:uid="{00000000-0005-0000-0000-00003F9B0000}"/>
    <cellStyle name="Normal 5 2 2 5 2 2 3 2 2" xfId="40664" xr:uid="{00000000-0005-0000-0000-0000409B0000}"/>
    <cellStyle name="Normal 5 2 2 5 2 2 3 3" xfId="40665" xr:uid="{00000000-0005-0000-0000-0000419B0000}"/>
    <cellStyle name="Normal 5 2 2 5 2 2 3 3 2" xfId="40666" xr:uid="{00000000-0005-0000-0000-0000429B0000}"/>
    <cellStyle name="Normal 5 2 2 5 2 2 3 3 2 2" xfId="40667" xr:uid="{00000000-0005-0000-0000-0000439B0000}"/>
    <cellStyle name="Normal 5 2 2 5 2 2 3 3 3" xfId="40668" xr:uid="{00000000-0005-0000-0000-0000449B0000}"/>
    <cellStyle name="Normal 5 2 2 5 2 2 3 4" xfId="40669" xr:uid="{00000000-0005-0000-0000-0000459B0000}"/>
    <cellStyle name="Normal 5 2 2 5 2 2 4" xfId="40670" xr:uid="{00000000-0005-0000-0000-0000469B0000}"/>
    <cellStyle name="Normal 5 2 2 5 2 2 4 2" xfId="40671" xr:uid="{00000000-0005-0000-0000-0000479B0000}"/>
    <cellStyle name="Normal 5 2 2 5 2 2 4 2 2" xfId="40672" xr:uid="{00000000-0005-0000-0000-0000489B0000}"/>
    <cellStyle name="Normal 5 2 2 5 2 2 4 3" xfId="40673" xr:uid="{00000000-0005-0000-0000-0000499B0000}"/>
    <cellStyle name="Normal 5 2 2 5 2 2 4 3 2" xfId="40674" xr:uid="{00000000-0005-0000-0000-00004A9B0000}"/>
    <cellStyle name="Normal 5 2 2 5 2 2 4 3 2 2" xfId="40675" xr:uid="{00000000-0005-0000-0000-00004B9B0000}"/>
    <cellStyle name="Normal 5 2 2 5 2 2 4 3 3" xfId="40676" xr:uid="{00000000-0005-0000-0000-00004C9B0000}"/>
    <cellStyle name="Normal 5 2 2 5 2 2 4 4" xfId="40677" xr:uid="{00000000-0005-0000-0000-00004D9B0000}"/>
    <cellStyle name="Normal 5 2 2 5 2 2 5" xfId="40678" xr:uid="{00000000-0005-0000-0000-00004E9B0000}"/>
    <cellStyle name="Normal 5 2 2 5 2 2 5 2" xfId="40679" xr:uid="{00000000-0005-0000-0000-00004F9B0000}"/>
    <cellStyle name="Normal 5 2 2 5 2 2 6" xfId="40680" xr:uid="{00000000-0005-0000-0000-0000509B0000}"/>
    <cellStyle name="Normal 5 2 2 5 2 2 6 2" xfId="40681" xr:uid="{00000000-0005-0000-0000-0000519B0000}"/>
    <cellStyle name="Normal 5 2 2 5 2 2 6 2 2" xfId="40682" xr:uid="{00000000-0005-0000-0000-0000529B0000}"/>
    <cellStyle name="Normal 5 2 2 5 2 2 6 3" xfId="40683" xr:uid="{00000000-0005-0000-0000-0000539B0000}"/>
    <cellStyle name="Normal 5 2 2 5 2 2 7" xfId="40684" xr:uid="{00000000-0005-0000-0000-0000549B0000}"/>
    <cellStyle name="Normal 5 2 2 5 2 2 7 2" xfId="40685" xr:uid="{00000000-0005-0000-0000-0000559B0000}"/>
    <cellStyle name="Normal 5 2 2 5 2 2 8" xfId="40686" xr:uid="{00000000-0005-0000-0000-0000569B0000}"/>
    <cellStyle name="Normal 5 2 2 5 2 3" xfId="40687" xr:uid="{00000000-0005-0000-0000-0000579B0000}"/>
    <cellStyle name="Normal 5 2 2 5 2 3 2" xfId="40688" xr:uid="{00000000-0005-0000-0000-0000589B0000}"/>
    <cellStyle name="Normal 5 2 2 5 2 3 2 2" xfId="40689" xr:uid="{00000000-0005-0000-0000-0000599B0000}"/>
    <cellStyle name="Normal 5 2 2 5 2 3 2 2 2" xfId="40690" xr:uid="{00000000-0005-0000-0000-00005A9B0000}"/>
    <cellStyle name="Normal 5 2 2 5 2 3 2 3" xfId="40691" xr:uid="{00000000-0005-0000-0000-00005B9B0000}"/>
    <cellStyle name="Normal 5 2 2 5 2 3 2 3 2" xfId="40692" xr:uid="{00000000-0005-0000-0000-00005C9B0000}"/>
    <cellStyle name="Normal 5 2 2 5 2 3 2 3 2 2" xfId="40693" xr:uid="{00000000-0005-0000-0000-00005D9B0000}"/>
    <cellStyle name="Normal 5 2 2 5 2 3 2 3 3" xfId="40694" xr:uid="{00000000-0005-0000-0000-00005E9B0000}"/>
    <cellStyle name="Normal 5 2 2 5 2 3 2 4" xfId="40695" xr:uid="{00000000-0005-0000-0000-00005F9B0000}"/>
    <cellStyle name="Normal 5 2 2 5 2 3 3" xfId="40696" xr:uid="{00000000-0005-0000-0000-0000609B0000}"/>
    <cellStyle name="Normal 5 2 2 5 2 3 3 2" xfId="40697" xr:uid="{00000000-0005-0000-0000-0000619B0000}"/>
    <cellStyle name="Normal 5 2 2 5 2 3 4" xfId="40698" xr:uid="{00000000-0005-0000-0000-0000629B0000}"/>
    <cellStyle name="Normal 5 2 2 5 2 3 4 2" xfId="40699" xr:uid="{00000000-0005-0000-0000-0000639B0000}"/>
    <cellStyle name="Normal 5 2 2 5 2 3 4 2 2" xfId="40700" xr:uid="{00000000-0005-0000-0000-0000649B0000}"/>
    <cellStyle name="Normal 5 2 2 5 2 3 4 3" xfId="40701" xr:uid="{00000000-0005-0000-0000-0000659B0000}"/>
    <cellStyle name="Normal 5 2 2 5 2 3 5" xfId="40702" xr:uid="{00000000-0005-0000-0000-0000669B0000}"/>
    <cellStyle name="Normal 5 2 2 5 2 4" xfId="40703" xr:uid="{00000000-0005-0000-0000-0000679B0000}"/>
    <cellStyle name="Normal 5 2 2 5 2 4 2" xfId="40704" xr:uid="{00000000-0005-0000-0000-0000689B0000}"/>
    <cellStyle name="Normal 5 2 2 5 2 4 2 2" xfId="40705" xr:uid="{00000000-0005-0000-0000-0000699B0000}"/>
    <cellStyle name="Normal 5 2 2 5 2 4 3" xfId="40706" xr:uid="{00000000-0005-0000-0000-00006A9B0000}"/>
    <cellStyle name="Normal 5 2 2 5 2 4 3 2" xfId="40707" xr:uid="{00000000-0005-0000-0000-00006B9B0000}"/>
    <cellStyle name="Normal 5 2 2 5 2 4 3 2 2" xfId="40708" xr:uid="{00000000-0005-0000-0000-00006C9B0000}"/>
    <cellStyle name="Normal 5 2 2 5 2 4 3 3" xfId="40709" xr:uid="{00000000-0005-0000-0000-00006D9B0000}"/>
    <cellStyle name="Normal 5 2 2 5 2 4 4" xfId="40710" xr:uid="{00000000-0005-0000-0000-00006E9B0000}"/>
    <cellStyle name="Normal 5 2 2 5 2 5" xfId="40711" xr:uid="{00000000-0005-0000-0000-00006F9B0000}"/>
    <cellStyle name="Normal 5 2 2 5 2 5 2" xfId="40712" xr:uid="{00000000-0005-0000-0000-0000709B0000}"/>
    <cellStyle name="Normal 5 2 2 5 2 5 2 2" xfId="40713" xr:uid="{00000000-0005-0000-0000-0000719B0000}"/>
    <cellStyle name="Normal 5 2 2 5 2 5 3" xfId="40714" xr:uid="{00000000-0005-0000-0000-0000729B0000}"/>
    <cellStyle name="Normal 5 2 2 5 2 5 3 2" xfId="40715" xr:uid="{00000000-0005-0000-0000-0000739B0000}"/>
    <cellStyle name="Normal 5 2 2 5 2 5 3 2 2" xfId="40716" xr:uid="{00000000-0005-0000-0000-0000749B0000}"/>
    <cellStyle name="Normal 5 2 2 5 2 5 3 3" xfId="40717" xr:uid="{00000000-0005-0000-0000-0000759B0000}"/>
    <cellStyle name="Normal 5 2 2 5 2 5 4" xfId="40718" xr:uid="{00000000-0005-0000-0000-0000769B0000}"/>
    <cellStyle name="Normal 5 2 2 5 2 6" xfId="40719" xr:uid="{00000000-0005-0000-0000-0000779B0000}"/>
    <cellStyle name="Normal 5 2 2 5 2 6 2" xfId="40720" xr:uid="{00000000-0005-0000-0000-0000789B0000}"/>
    <cellStyle name="Normal 5 2 2 5 2 7" xfId="40721" xr:uid="{00000000-0005-0000-0000-0000799B0000}"/>
    <cellStyle name="Normal 5 2 2 5 2 7 2" xfId="40722" xr:uid="{00000000-0005-0000-0000-00007A9B0000}"/>
    <cellStyle name="Normal 5 2 2 5 2 7 2 2" xfId="40723" xr:uid="{00000000-0005-0000-0000-00007B9B0000}"/>
    <cellStyle name="Normal 5 2 2 5 2 7 3" xfId="40724" xr:uid="{00000000-0005-0000-0000-00007C9B0000}"/>
    <cellStyle name="Normal 5 2 2 5 2 8" xfId="40725" xr:uid="{00000000-0005-0000-0000-00007D9B0000}"/>
    <cellStyle name="Normal 5 2 2 5 2 8 2" xfId="40726" xr:uid="{00000000-0005-0000-0000-00007E9B0000}"/>
    <cellStyle name="Normal 5 2 2 5 2 9" xfId="40727" xr:uid="{00000000-0005-0000-0000-00007F9B0000}"/>
    <cellStyle name="Normal 5 2 2 5 3" xfId="40728" xr:uid="{00000000-0005-0000-0000-0000809B0000}"/>
    <cellStyle name="Normal 5 2 2 5 3 2" xfId="40729" xr:uid="{00000000-0005-0000-0000-0000819B0000}"/>
    <cellStyle name="Normal 5 2 2 5 3 2 2" xfId="40730" xr:uid="{00000000-0005-0000-0000-0000829B0000}"/>
    <cellStyle name="Normal 5 2 2 5 3 2 2 2" xfId="40731" xr:uid="{00000000-0005-0000-0000-0000839B0000}"/>
    <cellStyle name="Normal 5 2 2 5 3 2 2 2 2" xfId="40732" xr:uid="{00000000-0005-0000-0000-0000849B0000}"/>
    <cellStyle name="Normal 5 2 2 5 3 2 2 3" xfId="40733" xr:uid="{00000000-0005-0000-0000-0000859B0000}"/>
    <cellStyle name="Normal 5 2 2 5 3 2 2 3 2" xfId="40734" xr:uid="{00000000-0005-0000-0000-0000869B0000}"/>
    <cellStyle name="Normal 5 2 2 5 3 2 2 3 2 2" xfId="40735" xr:uid="{00000000-0005-0000-0000-0000879B0000}"/>
    <cellStyle name="Normal 5 2 2 5 3 2 2 3 3" xfId="40736" xr:uid="{00000000-0005-0000-0000-0000889B0000}"/>
    <cellStyle name="Normal 5 2 2 5 3 2 2 4" xfId="40737" xr:uid="{00000000-0005-0000-0000-0000899B0000}"/>
    <cellStyle name="Normal 5 2 2 5 3 2 3" xfId="40738" xr:uid="{00000000-0005-0000-0000-00008A9B0000}"/>
    <cellStyle name="Normal 5 2 2 5 3 2 3 2" xfId="40739" xr:uid="{00000000-0005-0000-0000-00008B9B0000}"/>
    <cellStyle name="Normal 5 2 2 5 3 2 4" xfId="40740" xr:uid="{00000000-0005-0000-0000-00008C9B0000}"/>
    <cellStyle name="Normal 5 2 2 5 3 2 4 2" xfId="40741" xr:uid="{00000000-0005-0000-0000-00008D9B0000}"/>
    <cellStyle name="Normal 5 2 2 5 3 2 4 2 2" xfId="40742" xr:uid="{00000000-0005-0000-0000-00008E9B0000}"/>
    <cellStyle name="Normal 5 2 2 5 3 2 4 3" xfId="40743" xr:uid="{00000000-0005-0000-0000-00008F9B0000}"/>
    <cellStyle name="Normal 5 2 2 5 3 2 5" xfId="40744" xr:uid="{00000000-0005-0000-0000-0000909B0000}"/>
    <cellStyle name="Normal 5 2 2 5 3 3" xfId="40745" xr:uid="{00000000-0005-0000-0000-0000919B0000}"/>
    <cellStyle name="Normal 5 2 2 5 3 3 2" xfId="40746" xr:uid="{00000000-0005-0000-0000-0000929B0000}"/>
    <cellStyle name="Normal 5 2 2 5 3 3 2 2" xfId="40747" xr:uid="{00000000-0005-0000-0000-0000939B0000}"/>
    <cellStyle name="Normal 5 2 2 5 3 3 3" xfId="40748" xr:uid="{00000000-0005-0000-0000-0000949B0000}"/>
    <cellStyle name="Normal 5 2 2 5 3 3 3 2" xfId="40749" xr:uid="{00000000-0005-0000-0000-0000959B0000}"/>
    <cellStyle name="Normal 5 2 2 5 3 3 3 2 2" xfId="40750" xr:uid="{00000000-0005-0000-0000-0000969B0000}"/>
    <cellStyle name="Normal 5 2 2 5 3 3 3 3" xfId="40751" xr:uid="{00000000-0005-0000-0000-0000979B0000}"/>
    <cellStyle name="Normal 5 2 2 5 3 3 4" xfId="40752" xr:uid="{00000000-0005-0000-0000-0000989B0000}"/>
    <cellStyle name="Normal 5 2 2 5 3 4" xfId="40753" xr:uid="{00000000-0005-0000-0000-0000999B0000}"/>
    <cellStyle name="Normal 5 2 2 5 3 4 2" xfId="40754" xr:uid="{00000000-0005-0000-0000-00009A9B0000}"/>
    <cellStyle name="Normal 5 2 2 5 3 4 2 2" xfId="40755" xr:uid="{00000000-0005-0000-0000-00009B9B0000}"/>
    <cellStyle name="Normal 5 2 2 5 3 4 3" xfId="40756" xr:uid="{00000000-0005-0000-0000-00009C9B0000}"/>
    <cellStyle name="Normal 5 2 2 5 3 4 3 2" xfId="40757" xr:uid="{00000000-0005-0000-0000-00009D9B0000}"/>
    <cellStyle name="Normal 5 2 2 5 3 4 3 2 2" xfId="40758" xr:uid="{00000000-0005-0000-0000-00009E9B0000}"/>
    <cellStyle name="Normal 5 2 2 5 3 4 3 3" xfId="40759" xr:uid="{00000000-0005-0000-0000-00009F9B0000}"/>
    <cellStyle name="Normal 5 2 2 5 3 4 4" xfId="40760" xr:uid="{00000000-0005-0000-0000-0000A09B0000}"/>
    <cellStyle name="Normal 5 2 2 5 3 5" xfId="40761" xr:uid="{00000000-0005-0000-0000-0000A19B0000}"/>
    <cellStyle name="Normal 5 2 2 5 3 5 2" xfId="40762" xr:uid="{00000000-0005-0000-0000-0000A29B0000}"/>
    <cellStyle name="Normal 5 2 2 5 3 6" xfId="40763" xr:uid="{00000000-0005-0000-0000-0000A39B0000}"/>
    <cellStyle name="Normal 5 2 2 5 3 6 2" xfId="40764" xr:uid="{00000000-0005-0000-0000-0000A49B0000}"/>
    <cellStyle name="Normal 5 2 2 5 3 6 2 2" xfId="40765" xr:uid="{00000000-0005-0000-0000-0000A59B0000}"/>
    <cellStyle name="Normal 5 2 2 5 3 6 3" xfId="40766" xr:uid="{00000000-0005-0000-0000-0000A69B0000}"/>
    <cellStyle name="Normal 5 2 2 5 3 7" xfId="40767" xr:uid="{00000000-0005-0000-0000-0000A79B0000}"/>
    <cellStyle name="Normal 5 2 2 5 3 7 2" xfId="40768" xr:uid="{00000000-0005-0000-0000-0000A89B0000}"/>
    <cellStyle name="Normal 5 2 2 5 3 8" xfId="40769" xr:uid="{00000000-0005-0000-0000-0000A99B0000}"/>
    <cellStyle name="Normal 5 2 2 5 4" xfId="40770" xr:uid="{00000000-0005-0000-0000-0000AA9B0000}"/>
    <cellStyle name="Normal 5 2 2 5 4 2" xfId="40771" xr:uid="{00000000-0005-0000-0000-0000AB9B0000}"/>
    <cellStyle name="Normal 5 2 2 5 4 2 2" xfId="40772" xr:uid="{00000000-0005-0000-0000-0000AC9B0000}"/>
    <cellStyle name="Normal 5 2 2 5 4 2 2 2" xfId="40773" xr:uid="{00000000-0005-0000-0000-0000AD9B0000}"/>
    <cellStyle name="Normal 5 2 2 5 4 2 3" xfId="40774" xr:uid="{00000000-0005-0000-0000-0000AE9B0000}"/>
    <cellStyle name="Normal 5 2 2 5 4 2 3 2" xfId="40775" xr:uid="{00000000-0005-0000-0000-0000AF9B0000}"/>
    <cellStyle name="Normal 5 2 2 5 4 2 3 2 2" xfId="40776" xr:uid="{00000000-0005-0000-0000-0000B09B0000}"/>
    <cellStyle name="Normal 5 2 2 5 4 2 3 3" xfId="40777" xr:uid="{00000000-0005-0000-0000-0000B19B0000}"/>
    <cellStyle name="Normal 5 2 2 5 4 2 4" xfId="40778" xr:uid="{00000000-0005-0000-0000-0000B29B0000}"/>
    <cellStyle name="Normal 5 2 2 5 4 3" xfId="40779" xr:uid="{00000000-0005-0000-0000-0000B39B0000}"/>
    <cellStyle name="Normal 5 2 2 5 4 3 2" xfId="40780" xr:uid="{00000000-0005-0000-0000-0000B49B0000}"/>
    <cellStyle name="Normal 5 2 2 5 4 4" xfId="40781" xr:uid="{00000000-0005-0000-0000-0000B59B0000}"/>
    <cellStyle name="Normal 5 2 2 5 4 4 2" xfId="40782" xr:uid="{00000000-0005-0000-0000-0000B69B0000}"/>
    <cellStyle name="Normal 5 2 2 5 4 4 2 2" xfId="40783" xr:uid="{00000000-0005-0000-0000-0000B79B0000}"/>
    <cellStyle name="Normal 5 2 2 5 4 4 3" xfId="40784" xr:uid="{00000000-0005-0000-0000-0000B89B0000}"/>
    <cellStyle name="Normal 5 2 2 5 4 5" xfId="40785" xr:uid="{00000000-0005-0000-0000-0000B99B0000}"/>
    <cellStyle name="Normal 5 2 2 5 5" xfId="40786" xr:uid="{00000000-0005-0000-0000-0000BA9B0000}"/>
    <cellStyle name="Normal 5 2 2 5 5 2" xfId="40787" xr:uid="{00000000-0005-0000-0000-0000BB9B0000}"/>
    <cellStyle name="Normal 5 2 2 5 5 2 2" xfId="40788" xr:uid="{00000000-0005-0000-0000-0000BC9B0000}"/>
    <cellStyle name="Normal 5 2 2 5 5 3" xfId="40789" xr:uid="{00000000-0005-0000-0000-0000BD9B0000}"/>
    <cellStyle name="Normal 5 2 2 5 5 3 2" xfId="40790" xr:uid="{00000000-0005-0000-0000-0000BE9B0000}"/>
    <cellStyle name="Normal 5 2 2 5 5 3 2 2" xfId="40791" xr:uid="{00000000-0005-0000-0000-0000BF9B0000}"/>
    <cellStyle name="Normal 5 2 2 5 5 3 3" xfId="40792" xr:uid="{00000000-0005-0000-0000-0000C09B0000}"/>
    <cellStyle name="Normal 5 2 2 5 5 4" xfId="40793" xr:uid="{00000000-0005-0000-0000-0000C19B0000}"/>
    <cellStyle name="Normal 5 2 2 5 6" xfId="40794" xr:uid="{00000000-0005-0000-0000-0000C29B0000}"/>
    <cellStyle name="Normal 5 2 2 5 6 2" xfId="40795" xr:uid="{00000000-0005-0000-0000-0000C39B0000}"/>
    <cellStyle name="Normal 5 2 2 5 6 2 2" xfId="40796" xr:uid="{00000000-0005-0000-0000-0000C49B0000}"/>
    <cellStyle name="Normal 5 2 2 5 6 3" xfId="40797" xr:uid="{00000000-0005-0000-0000-0000C59B0000}"/>
    <cellStyle name="Normal 5 2 2 5 6 3 2" xfId="40798" xr:uid="{00000000-0005-0000-0000-0000C69B0000}"/>
    <cellStyle name="Normal 5 2 2 5 6 3 2 2" xfId="40799" xr:uid="{00000000-0005-0000-0000-0000C79B0000}"/>
    <cellStyle name="Normal 5 2 2 5 6 3 3" xfId="40800" xr:uid="{00000000-0005-0000-0000-0000C89B0000}"/>
    <cellStyle name="Normal 5 2 2 5 6 4" xfId="40801" xr:uid="{00000000-0005-0000-0000-0000C99B0000}"/>
    <cellStyle name="Normal 5 2 2 5 7" xfId="40802" xr:uid="{00000000-0005-0000-0000-0000CA9B0000}"/>
    <cellStyle name="Normal 5 2 2 5 7 2" xfId="40803" xr:uid="{00000000-0005-0000-0000-0000CB9B0000}"/>
    <cellStyle name="Normal 5 2 2 5 8" xfId="40804" xr:uid="{00000000-0005-0000-0000-0000CC9B0000}"/>
    <cellStyle name="Normal 5 2 2 5 8 2" xfId="40805" xr:uid="{00000000-0005-0000-0000-0000CD9B0000}"/>
    <cellStyle name="Normal 5 2 2 5 8 2 2" xfId="40806" xr:uid="{00000000-0005-0000-0000-0000CE9B0000}"/>
    <cellStyle name="Normal 5 2 2 5 8 3" xfId="40807" xr:uid="{00000000-0005-0000-0000-0000CF9B0000}"/>
    <cellStyle name="Normal 5 2 2 5 9" xfId="40808" xr:uid="{00000000-0005-0000-0000-0000D09B0000}"/>
    <cellStyle name="Normal 5 2 2 5 9 2" xfId="40809" xr:uid="{00000000-0005-0000-0000-0000D19B0000}"/>
    <cellStyle name="Normal 5 2 2 6" xfId="40810" xr:uid="{00000000-0005-0000-0000-0000D29B0000}"/>
    <cellStyle name="Normal 5 2 2 6 10" xfId="40811" xr:uid="{00000000-0005-0000-0000-0000D39B0000}"/>
    <cellStyle name="Normal 5 2 2 6 11" xfId="40812" xr:uid="{00000000-0005-0000-0000-0000D49B0000}"/>
    <cellStyle name="Normal 5 2 2 6 2" xfId="40813" xr:uid="{00000000-0005-0000-0000-0000D59B0000}"/>
    <cellStyle name="Normal 5 2 2 6 2 2" xfId="40814" xr:uid="{00000000-0005-0000-0000-0000D69B0000}"/>
    <cellStyle name="Normal 5 2 2 6 2 2 2" xfId="40815" xr:uid="{00000000-0005-0000-0000-0000D79B0000}"/>
    <cellStyle name="Normal 5 2 2 6 2 2 2 2" xfId="40816" xr:uid="{00000000-0005-0000-0000-0000D89B0000}"/>
    <cellStyle name="Normal 5 2 2 6 2 2 2 2 2" xfId="40817" xr:uid="{00000000-0005-0000-0000-0000D99B0000}"/>
    <cellStyle name="Normal 5 2 2 6 2 2 2 2 2 2" xfId="40818" xr:uid="{00000000-0005-0000-0000-0000DA9B0000}"/>
    <cellStyle name="Normal 5 2 2 6 2 2 2 2 3" xfId="40819" xr:uid="{00000000-0005-0000-0000-0000DB9B0000}"/>
    <cellStyle name="Normal 5 2 2 6 2 2 2 2 3 2" xfId="40820" xr:uid="{00000000-0005-0000-0000-0000DC9B0000}"/>
    <cellStyle name="Normal 5 2 2 6 2 2 2 2 3 2 2" xfId="40821" xr:uid="{00000000-0005-0000-0000-0000DD9B0000}"/>
    <cellStyle name="Normal 5 2 2 6 2 2 2 2 3 3" xfId="40822" xr:uid="{00000000-0005-0000-0000-0000DE9B0000}"/>
    <cellStyle name="Normal 5 2 2 6 2 2 2 2 4" xfId="40823" xr:uid="{00000000-0005-0000-0000-0000DF9B0000}"/>
    <cellStyle name="Normal 5 2 2 6 2 2 2 3" xfId="40824" xr:uid="{00000000-0005-0000-0000-0000E09B0000}"/>
    <cellStyle name="Normal 5 2 2 6 2 2 2 3 2" xfId="40825" xr:uid="{00000000-0005-0000-0000-0000E19B0000}"/>
    <cellStyle name="Normal 5 2 2 6 2 2 2 4" xfId="40826" xr:uid="{00000000-0005-0000-0000-0000E29B0000}"/>
    <cellStyle name="Normal 5 2 2 6 2 2 2 4 2" xfId="40827" xr:uid="{00000000-0005-0000-0000-0000E39B0000}"/>
    <cellStyle name="Normal 5 2 2 6 2 2 2 4 2 2" xfId="40828" xr:uid="{00000000-0005-0000-0000-0000E49B0000}"/>
    <cellStyle name="Normal 5 2 2 6 2 2 2 4 3" xfId="40829" xr:uid="{00000000-0005-0000-0000-0000E59B0000}"/>
    <cellStyle name="Normal 5 2 2 6 2 2 2 5" xfId="40830" xr:uid="{00000000-0005-0000-0000-0000E69B0000}"/>
    <cellStyle name="Normal 5 2 2 6 2 2 3" xfId="40831" xr:uid="{00000000-0005-0000-0000-0000E79B0000}"/>
    <cellStyle name="Normal 5 2 2 6 2 2 3 2" xfId="40832" xr:uid="{00000000-0005-0000-0000-0000E89B0000}"/>
    <cellStyle name="Normal 5 2 2 6 2 2 3 2 2" xfId="40833" xr:uid="{00000000-0005-0000-0000-0000E99B0000}"/>
    <cellStyle name="Normal 5 2 2 6 2 2 3 3" xfId="40834" xr:uid="{00000000-0005-0000-0000-0000EA9B0000}"/>
    <cellStyle name="Normal 5 2 2 6 2 2 3 3 2" xfId="40835" xr:uid="{00000000-0005-0000-0000-0000EB9B0000}"/>
    <cellStyle name="Normal 5 2 2 6 2 2 3 3 2 2" xfId="40836" xr:uid="{00000000-0005-0000-0000-0000EC9B0000}"/>
    <cellStyle name="Normal 5 2 2 6 2 2 3 3 3" xfId="40837" xr:uid="{00000000-0005-0000-0000-0000ED9B0000}"/>
    <cellStyle name="Normal 5 2 2 6 2 2 3 4" xfId="40838" xr:uid="{00000000-0005-0000-0000-0000EE9B0000}"/>
    <cellStyle name="Normal 5 2 2 6 2 2 4" xfId="40839" xr:uid="{00000000-0005-0000-0000-0000EF9B0000}"/>
    <cellStyle name="Normal 5 2 2 6 2 2 4 2" xfId="40840" xr:uid="{00000000-0005-0000-0000-0000F09B0000}"/>
    <cellStyle name="Normal 5 2 2 6 2 2 4 2 2" xfId="40841" xr:uid="{00000000-0005-0000-0000-0000F19B0000}"/>
    <cellStyle name="Normal 5 2 2 6 2 2 4 3" xfId="40842" xr:uid="{00000000-0005-0000-0000-0000F29B0000}"/>
    <cellStyle name="Normal 5 2 2 6 2 2 4 3 2" xfId="40843" xr:uid="{00000000-0005-0000-0000-0000F39B0000}"/>
    <cellStyle name="Normal 5 2 2 6 2 2 4 3 2 2" xfId="40844" xr:uid="{00000000-0005-0000-0000-0000F49B0000}"/>
    <cellStyle name="Normal 5 2 2 6 2 2 4 3 3" xfId="40845" xr:uid="{00000000-0005-0000-0000-0000F59B0000}"/>
    <cellStyle name="Normal 5 2 2 6 2 2 4 4" xfId="40846" xr:uid="{00000000-0005-0000-0000-0000F69B0000}"/>
    <cellStyle name="Normal 5 2 2 6 2 2 5" xfId="40847" xr:uid="{00000000-0005-0000-0000-0000F79B0000}"/>
    <cellStyle name="Normal 5 2 2 6 2 2 5 2" xfId="40848" xr:uid="{00000000-0005-0000-0000-0000F89B0000}"/>
    <cellStyle name="Normal 5 2 2 6 2 2 6" xfId="40849" xr:uid="{00000000-0005-0000-0000-0000F99B0000}"/>
    <cellStyle name="Normal 5 2 2 6 2 2 6 2" xfId="40850" xr:uid="{00000000-0005-0000-0000-0000FA9B0000}"/>
    <cellStyle name="Normal 5 2 2 6 2 2 6 2 2" xfId="40851" xr:uid="{00000000-0005-0000-0000-0000FB9B0000}"/>
    <cellStyle name="Normal 5 2 2 6 2 2 6 3" xfId="40852" xr:uid="{00000000-0005-0000-0000-0000FC9B0000}"/>
    <cellStyle name="Normal 5 2 2 6 2 2 7" xfId="40853" xr:uid="{00000000-0005-0000-0000-0000FD9B0000}"/>
    <cellStyle name="Normal 5 2 2 6 2 2 7 2" xfId="40854" xr:uid="{00000000-0005-0000-0000-0000FE9B0000}"/>
    <cellStyle name="Normal 5 2 2 6 2 2 8" xfId="40855" xr:uid="{00000000-0005-0000-0000-0000FF9B0000}"/>
    <cellStyle name="Normal 5 2 2 6 2 3" xfId="40856" xr:uid="{00000000-0005-0000-0000-0000009C0000}"/>
    <cellStyle name="Normal 5 2 2 6 2 3 2" xfId="40857" xr:uid="{00000000-0005-0000-0000-0000019C0000}"/>
    <cellStyle name="Normal 5 2 2 6 2 3 2 2" xfId="40858" xr:uid="{00000000-0005-0000-0000-0000029C0000}"/>
    <cellStyle name="Normal 5 2 2 6 2 3 2 2 2" xfId="40859" xr:uid="{00000000-0005-0000-0000-0000039C0000}"/>
    <cellStyle name="Normal 5 2 2 6 2 3 2 3" xfId="40860" xr:uid="{00000000-0005-0000-0000-0000049C0000}"/>
    <cellStyle name="Normal 5 2 2 6 2 3 2 3 2" xfId="40861" xr:uid="{00000000-0005-0000-0000-0000059C0000}"/>
    <cellStyle name="Normal 5 2 2 6 2 3 2 3 2 2" xfId="40862" xr:uid="{00000000-0005-0000-0000-0000069C0000}"/>
    <cellStyle name="Normal 5 2 2 6 2 3 2 3 3" xfId="40863" xr:uid="{00000000-0005-0000-0000-0000079C0000}"/>
    <cellStyle name="Normal 5 2 2 6 2 3 2 4" xfId="40864" xr:uid="{00000000-0005-0000-0000-0000089C0000}"/>
    <cellStyle name="Normal 5 2 2 6 2 3 3" xfId="40865" xr:uid="{00000000-0005-0000-0000-0000099C0000}"/>
    <cellStyle name="Normal 5 2 2 6 2 3 3 2" xfId="40866" xr:uid="{00000000-0005-0000-0000-00000A9C0000}"/>
    <cellStyle name="Normal 5 2 2 6 2 3 4" xfId="40867" xr:uid="{00000000-0005-0000-0000-00000B9C0000}"/>
    <cellStyle name="Normal 5 2 2 6 2 3 4 2" xfId="40868" xr:uid="{00000000-0005-0000-0000-00000C9C0000}"/>
    <cellStyle name="Normal 5 2 2 6 2 3 4 2 2" xfId="40869" xr:uid="{00000000-0005-0000-0000-00000D9C0000}"/>
    <cellStyle name="Normal 5 2 2 6 2 3 4 3" xfId="40870" xr:uid="{00000000-0005-0000-0000-00000E9C0000}"/>
    <cellStyle name="Normal 5 2 2 6 2 3 5" xfId="40871" xr:uid="{00000000-0005-0000-0000-00000F9C0000}"/>
    <cellStyle name="Normal 5 2 2 6 2 4" xfId="40872" xr:uid="{00000000-0005-0000-0000-0000109C0000}"/>
    <cellStyle name="Normal 5 2 2 6 2 4 2" xfId="40873" xr:uid="{00000000-0005-0000-0000-0000119C0000}"/>
    <cellStyle name="Normal 5 2 2 6 2 4 2 2" xfId="40874" xr:uid="{00000000-0005-0000-0000-0000129C0000}"/>
    <cellStyle name="Normal 5 2 2 6 2 4 3" xfId="40875" xr:uid="{00000000-0005-0000-0000-0000139C0000}"/>
    <cellStyle name="Normal 5 2 2 6 2 4 3 2" xfId="40876" xr:uid="{00000000-0005-0000-0000-0000149C0000}"/>
    <cellStyle name="Normal 5 2 2 6 2 4 3 2 2" xfId="40877" xr:uid="{00000000-0005-0000-0000-0000159C0000}"/>
    <cellStyle name="Normal 5 2 2 6 2 4 3 3" xfId="40878" xr:uid="{00000000-0005-0000-0000-0000169C0000}"/>
    <cellStyle name="Normal 5 2 2 6 2 4 4" xfId="40879" xr:uid="{00000000-0005-0000-0000-0000179C0000}"/>
    <cellStyle name="Normal 5 2 2 6 2 5" xfId="40880" xr:uid="{00000000-0005-0000-0000-0000189C0000}"/>
    <cellStyle name="Normal 5 2 2 6 2 5 2" xfId="40881" xr:uid="{00000000-0005-0000-0000-0000199C0000}"/>
    <cellStyle name="Normal 5 2 2 6 2 5 2 2" xfId="40882" xr:uid="{00000000-0005-0000-0000-00001A9C0000}"/>
    <cellStyle name="Normal 5 2 2 6 2 5 3" xfId="40883" xr:uid="{00000000-0005-0000-0000-00001B9C0000}"/>
    <cellStyle name="Normal 5 2 2 6 2 5 3 2" xfId="40884" xr:uid="{00000000-0005-0000-0000-00001C9C0000}"/>
    <cellStyle name="Normal 5 2 2 6 2 5 3 2 2" xfId="40885" xr:uid="{00000000-0005-0000-0000-00001D9C0000}"/>
    <cellStyle name="Normal 5 2 2 6 2 5 3 3" xfId="40886" xr:uid="{00000000-0005-0000-0000-00001E9C0000}"/>
    <cellStyle name="Normal 5 2 2 6 2 5 4" xfId="40887" xr:uid="{00000000-0005-0000-0000-00001F9C0000}"/>
    <cellStyle name="Normal 5 2 2 6 2 6" xfId="40888" xr:uid="{00000000-0005-0000-0000-0000209C0000}"/>
    <cellStyle name="Normal 5 2 2 6 2 6 2" xfId="40889" xr:uid="{00000000-0005-0000-0000-0000219C0000}"/>
    <cellStyle name="Normal 5 2 2 6 2 7" xfId="40890" xr:uid="{00000000-0005-0000-0000-0000229C0000}"/>
    <cellStyle name="Normal 5 2 2 6 2 7 2" xfId="40891" xr:uid="{00000000-0005-0000-0000-0000239C0000}"/>
    <cellStyle name="Normal 5 2 2 6 2 7 2 2" xfId="40892" xr:uid="{00000000-0005-0000-0000-0000249C0000}"/>
    <cellStyle name="Normal 5 2 2 6 2 7 3" xfId="40893" xr:uid="{00000000-0005-0000-0000-0000259C0000}"/>
    <cellStyle name="Normal 5 2 2 6 2 8" xfId="40894" xr:uid="{00000000-0005-0000-0000-0000269C0000}"/>
    <cellStyle name="Normal 5 2 2 6 2 8 2" xfId="40895" xr:uid="{00000000-0005-0000-0000-0000279C0000}"/>
    <cellStyle name="Normal 5 2 2 6 2 9" xfId="40896" xr:uid="{00000000-0005-0000-0000-0000289C0000}"/>
    <cellStyle name="Normal 5 2 2 6 3" xfId="40897" xr:uid="{00000000-0005-0000-0000-0000299C0000}"/>
    <cellStyle name="Normal 5 2 2 6 3 2" xfId="40898" xr:uid="{00000000-0005-0000-0000-00002A9C0000}"/>
    <cellStyle name="Normal 5 2 2 6 3 2 2" xfId="40899" xr:uid="{00000000-0005-0000-0000-00002B9C0000}"/>
    <cellStyle name="Normal 5 2 2 6 3 2 2 2" xfId="40900" xr:uid="{00000000-0005-0000-0000-00002C9C0000}"/>
    <cellStyle name="Normal 5 2 2 6 3 2 2 2 2" xfId="40901" xr:uid="{00000000-0005-0000-0000-00002D9C0000}"/>
    <cellStyle name="Normal 5 2 2 6 3 2 2 3" xfId="40902" xr:uid="{00000000-0005-0000-0000-00002E9C0000}"/>
    <cellStyle name="Normal 5 2 2 6 3 2 2 3 2" xfId="40903" xr:uid="{00000000-0005-0000-0000-00002F9C0000}"/>
    <cellStyle name="Normal 5 2 2 6 3 2 2 3 2 2" xfId="40904" xr:uid="{00000000-0005-0000-0000-0000309C0000}"/>
    <cellStyle name="Normal 5 2 2 6 3 2 2 3 3" xfId="40905" xr:uid="{00000000-0005-0000-0000-0000319C0000}"/>
    <cellStyle name="Normal 5 2 2 6 3 2 2 4" xfId="40906" xr:uid="{00000000-0005-0000-0000-0000329C0000}"/>
    <cellStyle name="Normal 5 2 2 6 3 2 3" xfId="40907" xr:uid="{00000000-0005-0000-0000-0000339C0000}"/>
    <cellStyle name="Normal 5 2 2 6 3 2 3 2" xfId="40908" xr:uid="{00000000-0005-0000-0000-0000349C0000}"/>
    <cellStyle name="Normal 5 2 2 6 3 2 4" xfId="40909" xr:uid="{00000000-0005-0000-0000-0000359C0000}"/>
    <cellStyle name="Normal 5 2 2 6 3 2 4 2" xfId="40910" xr:uid="{00000000-0005-0000-0000-0000369C0000}"/>
    <cellStyle name="Normal 5 2 2 6 3 2 4 2 2" xfId="40911" xr:uid="{00000000-0005-0000-0000-0000379C0000}"/>
    <cellStyle name="Normal 5 2 2 6 3 2 4 3" xfId="40912" xr:uid="{00000000-0005-0000-0000-0000389C0000}"/>
    <cellStyle name="Normal 5 2 2 6 3 2 5" xfId="40913" xr:uid="{00000000-0005-0000-0000-0000399C0000}"/>
    <cellStyle name="Normal 5 2 2 6 3 3" xfId="40914" xr:uid="{00000000-0005-0000-0000-00003A9C0000}"/>
    <cellStyle name="Normal 5 2 2 6 3 3 2" xfId="40915" xr:uid="{00000000-0005-0000-0000-00003B9C0000}"/>
    <cellStyle name="Normal 5 2 2 6 3 3 2 2" xfId="40916" xr:uid="{00000000-0005-0000-0000-00003C9C0000}"/>
    <cellStyle name="Normal 5 2 2 6 3 3 3" xfId="40917" xr:uid="{00000000-0005-0000-0000-00003D9C0000}"/>
    <cellStyle name="Normal 5 2 2 6 3 3 3 2" xfId="40918" xr:uid="{00000000-0005-0000-0000-00003E9C0000}"/>
    <cellStyle name="Normal 5 2 2 6 3 3 3 2 2" xfId="40919" xr:uid="{00000000-0005-0000-0000-00003F9C0000}"/>
    <cellStyle name="Normal 5 2 2 6 3 3 3 3" xfId="40920" xr:uid="{00000000-0005-0000-0000-0000409C0000}"/>
    <cellStyle name="Normal 5 2 2 6 3 3 4" xfId="40921" xr:uid="{00000000-0005-0000-0000-0000419C0000}"/>
    <cellStyle name="Normal 5 2 2 6 3 4" xfId="40922" xr:uid="{00000000-0005-0000-0000-0000429C0000}"/>
    <cellStyle name="Normal 5 2 2 6 3 4 2" xfId="40923" xr:uid="{00000000-0005-0000-0000-0000439C0000}"/>
    <cellStyle name="Normal 5 2 2 6 3 4 2 2" xfId="40924" xr:uid="{00000000-0005-0000-0000-0000449C0000}"/>
    <cellStyle name="Normal 5 2 2 6 3 4 3" xfId="40925" xr:uid="{00000000-0005-0000-0000-0000459C0000}"/>
    <cellStyle name="Normal 5 2 2 6 3 4 3 2" xfId="40926" xr:uid="{00000000-0005-0000-0000-0000469C0000}"/>
    <cellStyle name="Normal 5 2 2 6 3 4 3 2 2" xfId="40927" xr:uid="{00000000-0005-0000-0000-0000479C0000}"/>
    <cellStyle name="Normal 5 2 2 6 3 4 3 3" xfId="40928" xr:uid="{00000000-0005-0000-0000-0000489C0000}"/>
    <cellStyle name="Normal 5 2 2 6 3 4 4" xfId="40929" xr:uid="{00000000-0005-0000-0000-0000499C0000}"/>
    <cellStyle name="Normal 5 2 2 6 3 5" xfId="40930" xr:uid="{00000000-0005-0000-0000-00004A9C0000}"/>
    <cellStyle name="Normal 5 2 2 6 3 5 2" xfId="40931" xr:uid="{00000000-0005-0000-0000-00004B9C0000}"/>
    <cellStyle name="Normal 5 2 2 6 3 6" xfId="40932" xr:uid="{00000000-0005-0000-0000-00004C9C0000}"/>
    <cellStyle name="Normal 5 2 2 6 3 6 2" xfId="40933" xr:uid="{00000000-0005-0000-0000-00004D9C0000}"/>
    <cellStyle name="Normal 5 2 2 6 3 6 2 2" xfId="40934" xr:uid="{00000000-0005-0000-0000-00004E9C0000}"/>
    <cellStyle name="Normal 5 2 2 6 3 6 3" xfId="40935" xr:uid="{00000000-0005-0000-0000-00004F9C0000}"/>
    <cellStyle name="Normal 5 2 2 6 3 7" xfId="40936" xr:uid="{00000000-0005-0000-0000-0000509C0000}"/>
    <cellStyle name="Normal 5 2 2 6 3 7 2" xfId="40937" xr:uid="{00000000-0005-0000-0000-0000519C0000}"/>
    <cellStyle name="Normal 5 2 2 6 3 8" xfId="40938" xr:uid="{00000000-0005-0000-0000-0000529C0000}"/>
    <cellStyle name="Normal 5 2 2 6 4" xfId="40939" xr:uid="{00000000-0005-0000-0000-0000539C0000}"/>
    <cellStyle name="Normal 5 2 2 6 4 2" xfId="40940" xr:uid="{00000000-0005-0000-0000-0000549C0000}"/>
    <cellStyle name="Normal 5 2 2 6 4 2 2" xfId="40941" xr:uid="{00000000-0005-0000-0000-0000559C0000}"/>
    <cellStyle name="Normal 5 2 2 6 4 2 2 2" xfId="40942" xr:uid="{00000000-0005-0000-0000-0000569C0000}"/>
    <cellStyle name="Normal 5 2 2 6 4 2 3" xfId="40943" xr:uid="{00000000-0005-0000-0000-0000579C0000}"/>
    <cellStyle name="Normal 5 2 2 6 4 2 3 2" xfId="40944" xr:uid="{00000000-0005-0000-0000-0000589C0000}"/>
    <cellStyle name="Normal 5 2 2 6 4 2 3 2 2" xfId="40945" xr:uid="{00000000-0005-0000-0000-0000599C0000}"/>
    <cellStyle name="Normal 5 2 2 6 4 2 3 3" xfId="40946" xr:uid="{00000000-0005-0000-0000-00005A9C0000}"/>
    <cellStyle name="Normal 5 2 2 6 4 2 4" xfId="40947" xr:uid="{00000000-0005-0000-0000-00005B9C0000}"/>
    <cellStyle name="Normal 5 2 2 6 4 3" xfId="40948" xr:uid="{00000000-0005-0000-0000-00005C9C0000}"/>
    <cellStyle name="Normal 5 2 2 6 4 3 2" xfId="40949" xr:uid="{00000000-0005-0000-0000-00005D9C0000}"/>
    <cellStyle name="Normal 5 2 2 6 4 4" xfId="40950" xr:uid="{00000000-0005-0000-0000-00005E9C0000}"/>
    <cellStyle name="Normal 5 2 2 6 4 4 2" xfId="40951" xr:uid="{00000000-0005-0000-0000-00005F9C0000}"/>
    <cellStyle name="Normal 5 2 2 6 4 4 2 2" xfId="40952" xr:uid="{00000000-0005-0000-0000-0000609C0000}"/>
    <cellStyle name="Normal 5 2 2 6 4 4 3" xfId="40953" xr:uid="{00000000-0005-0000-0000-0000619C0000}"/>
    <cellStyle name="Normal 5 2 2 6 4 5" xfId="40954" xr:uid="{00000000-0005-0000-0000-0000629C0000}"/>
    <cellStyle name="Normal 5 2 2 6 5" xfId="40955" xr:uid="{00000000-0005-0000-0000-0000639C0000}"/>
    <cellStyle name="Normal 5 2 2 6 5 2" xfId="40956" xr:uid="{00000000-0005-0000-0000-0000649C0000}"/>
    <cellStyle name="Normal 5 2 2 6 5 2 2" xfId="40957" xr:uid="{00000000-0005-0000-0000-0000659C0000}"/>
    <cellStyle name="Normal 5 2 2 6 5 3" xfId="40958" xr:uid="{00000000-0005-0000-0000-0000669C0000}"/>
    <cellStyle name="Normal 5 2 2 6 5 3 2" xfId="40959" xr:uid="{00000000-0005-0000-0000-0000679C0000}"/>
    <cellStyle name="Normal 5 2 2 6 5 3 2 2" xfId="40960" xr:uid="{00000000-0005-0000-0000-0000689C0000}"/>
    <cellStyle name="Normal 5 2 2 6 5 3 3" xfId="40961" xr:uid="{00000000-0005-0000-0000-0000699C0000}"/>
    <cellStyle name="Normal 5 2 2 6 5 4" xfId="40962" xr:uid="{00000000-0005-0000-0000-00006A9C0000}"/>
    <cellStyle name="Normal 5 2 2 6 6" xfId="40963" xr:uid="{00000000-0005-0000-0000-00006B9C0000}"/>
    <cellStyle name="Normal 5 2 2 6 6 2" xfId="40964" xr:uid="{00000000-0005-0000-0000-00006C9C0000}"/>
    <cellStyle name="Normal 5 2 2 6 6 2 2" xfId="40965" xr:uid="{00000000-0005-0000-0000-00006D9C0000}"/>
    <cellStyle name="Normal 5 2 2 6 6 3" xfId="40966" xr:uid="{00000000-0005-0000-0000-00006E9C0000}"/>
    <cellStyle name="Normal 5 2 2 6 6 3 2" xfId="40967" xr:uid="{00000000-0005-0000-0000-00006F9C0000}"/>
    <cellStyle name="Normal 5 2 2 6 6 3 2 2" xfId="40968" xr:uid="{00000000-0005-0000-0000-0000709C0000}"/>
    <cellStyle name="Normal 5 2 2 6 6 3 3" xfId="40969" xr:uid="{00000000-0005-0000-0000-0000719C0000}"/>
    <cellStyle name="Normal 5 2 2 6 6 4" xfId="40970" xr:uid="{00000000-0005-0000-0000-0000729C0000}"/>
    <cellStyle name="Normal 5 2 2 6 7" xfId="40971" xr:uid="{00000000-0005-0000-0000-0000739C0000}"/>
    <cellStyle name="Normal 5 2 2 6 7 2" xfId="40972" xr:uid="{00000000-0005-0000-0000-0000749C0000}"/>
    <cellStyle name="Normal 5 2 2 6 8" xfId="40973" xr:uid="{00000000-0005-0000-0000-0000759C0000}"/>
    <cellStyle name="Normal 5 2 2 6 8 2" xfId="40974" xr:uid="{00000000-0005-0000-0000-0000769C0000}"/>
    <cellStyle name="Normal 5 2 2 6 8 2 2" xfId="40975" xr:uid="{00000000-0005-0000-0000-0000779C0000}"/>
    <cellStyle name="Normal 5 2 2 6 8 3" xfId="40976" xr:uid="{00000000-0005-0000-0000-0000789C0000}"/>
    <cellStyle name="Normal 5 2 2 6 9" xfId="40977" xr:uid="{00000000-0005-0000-0000-0000799C0000}"/>
    <cellStyle name="Normal 5 2 2 6 9 2" xfId="40978" xr:uid="{00000000-0005-0000-0000-00007A9C0000}"/>
    <cellStyle name="Normal 5 2 2 7" xfId="40979" xr:uid="{00000000-0005-0000-0000-00007B9C0000}"/>
    <cellStyle name="Normal 5 2 2 7 2" xfId="40980" xr:uid="{00000000-0005-0000-0000-00007C9C0000}"/>
    <cellStyle name="Normal 5 2 2 7 2 2" xfId="40981" xr:uid="{00000000-0005-0000-0000-00007D9C0000}"/>
    <cellStyle name="Normal 5 2 2 7 2 2 2" xfId="40982" xr:uid="{00000000-0005-0000-0000-00007E9C0000}"/>
    <cellStyle name="Normal 5 2 2 7 2 2 2 2" xfId="40983" xr:uid="{00000000-0005-0000-0000-00007F9C0000}"/>
    <cellStyle name="Normal 5 2 2 7 2 2 2 2 2" xfId="40984" xr:uid="{00000000-0005-0000-0000-0000809C0000}"/>
    <cellStyle name="Normal 5 2 2 7 2 2 2 3" xfId="40985" xr:uid="{00000000-0005-0000-0000-0000819C0000}"/>
    <cellStyle name="Normal 5 2 2 7 2 2 2 3 2" xfId="40986" xr:uid="{00000000-0005-0000-0000-0000829C0000}"/>
    <cellStyle name="Normal 5 2 2 7 2 2 2 3 2 2" xfId="40987" xr:uid="{00000000-0005-0000-0000-0000839C0000}"/>
    <cellStyle name="Normal 5 2 2 7 2 2 2 3 3" xfId="40988" xr:uid="{00000000-0005-0000-0000-0000849C0000}"/>
    <cellStyle name="Normal 5 2 2 7 2 2 2 4" xfId="40989" xr:uid="{00000000-0005-0000-0000-0000859C0000}"/>
    <cellStyle name="Normal 5 2 2 7 2 2 3" xfId="40990" xr:uid="{00000000-0005-0000-0000-0000869C0000}"/>
    <cellStyle name="Normal 5 2 2 7 2 2 3 2" xfId="40991" xr:uid="{00000000-0005-0000-0000-0000879C0000}"/>
    <cellStyle name="Normal 5 2 2 7 2 2 4" xfId="40992" xr:uid="{00000000-0005-0000-0000-0000889C0000}"/>
    <cellStyle name="Normal 5 2 2 7 2 2 4 2" xfId="40993" xr:uid="{00000000-0005-0000-0000-0000899C0000}"/>
    <cellStyle name="Normal 5 2 2 7 2 2 4 2 2" xfId="40994" xr:uid="{00000000-0005-0000-0000-00008A9C0000}"/>
    <cellStyle name="Normal 5 2 2 7 2 2 4 3" xfId="40995" xr:uid="{00000000-0005-0000-0000-00008B9C0000}"/>
    <cellStyle name="Normal 5 2 2 7 2 2 5" xfId="40996" xr:uid="{00000000-0005-0000-0000-00008C9C0000}"/>
    <cellStyle name="Normal 5 2 2 7 2 3" xfId="40997" xr:uid="{00000000-0005-0000-0000-00008D9C0000}"/>
    <cellStyle name="Normal 5 2 2 7 2 3 2" xfId="40998" xr:uid="{00000000-0005-0000-0000-00008E9C0000}"/>
    <cellStyle name="Normal 5 2 2 7 2 3 2 2" xfId="40999" xr:uid="{00000000-0005-0000-0000-00008F9C0000}"/>
    <cellStyle name="Normal 5 2 2 7 2 3 3" xfId="41000" xr:uid="{00000000-0005-0000-0000-0000909C0000}"/>
    <cellStyle name="Normal 5 2 2 7 2 3 3 2" xfId="41001" xr:uid="{00000000-0005-0000-0000-0000919C0000}"/>
    <cellStyle name="Normal 5 2 2 7 2 3 3 2 2" xfId="41002" xr:uid="{00000000-0005-0000-0000-0000929C0000}"/>
    <cellStyle name="Normal 5 2 2 7 2 3 3 3" xfId="41003" xr:uid="{00000000-0005-0000-0000-0000939C0000}"/>
    <cellStyle name="Normal 5 2 2 7 2 3 4" xfId="41004" xr:uid="{00000000-0005-0000-0000-0000949C0000}"/>
    <cellStyle name="Normal 5 2 2 7 2 4" xfId="41005" xr:uid="{00000000-0005-0000-0000-0000959C0000}"/>
    <cellStyle name="Normal 5 2 2 7 2 4 2" xfId="41006" xr:uid="{00000000-0005-0000-0000-0000969C0000}"/>
    <cellStyle name="Normal 5 2 2 7 2 4 2 2" xfId="41007" xr:uid="{00000000-0005-0000-0000-0000979C0000}"/>
    <cellStyle name="Normal 5 2 2 7 2 4 3" xfId="41008" xr:uid="{00000000-0005-0000-0000-0000989C0000}"/>
    <cellStyle name="Normal 5 2 2 7 2 4 3 2" xfId="41009" xr:uid="{00000000-0005-0000-0000-0000999C0000}"/>
    <cellStyle name="Normal 5 2 2 7 2 4 3 2 2" xfId="41010" xr:uid="{00000000-0005-0000-0000-00009A9C0000}"/>
    <cellStyle name="Normal 5 2 2 7 2 4 3 3" xfId="41011" xr:uid="{00000000-0005-0000-0000-00009B9C0000}"/>
    <cellStyle name="Normal 5 2 2 7 2 4 4" xfId="41012" xr:uid="{00000000-0005-0000-0000-00009C9C0000}"/>
    <cellStyle name="Normal 5 2 2 7 2 5" xfId="41013" xr:uid="{00000000-0005-0000-0000-00009D9C0000}"/>
    <cellStyle name="Normal 5 2 2 7 2 5 2" xfId="41014" xr:uid="{00000000-0005-0000-0000-00009E9C0000}"/>
    <cellStyle name="Normal 5 2 2 7 2 6" xfId="41015" xr:uid="{00000000-0005-0000-0000-00009F9C0000}"/>
    <cellStyle name="Normal 5 2 2 7 2 6 2" xfId="41016" xr:uid="{00000000-0005-0000-0000-0000A09C0000}"/>
    <cellStyle name="Normal 5 2 2 7 2 6 2 2" xfId="41017" xr:uid="{00000000-0005-0000-0000-0000A19C0000}"/>
    <cellStyle name="Normal 5 2 2 7 2 6 3" xfId="41018" xr:uid="{00000000-0005-0000-0000-0000A29C0000}"/>
    <cellStyle name="Normal 5 2 2 7 2 7" xfId="41019" xr:uid="{00000000-0005-0000-0000-0000A39C0000}"/>
    <cellStyle name="Normal 5 2 2 7 2 7 2" xfId="41020" xr:uid="{00000000-0005-0000-0000-0000A49C0000}"/>
    <cellStyle name="Normal 5 2 2 7 2 8" xfId="41021" xr:uid="{00000000-0005-0000-0000-0000A59C0000}"/>
    <cellStyle name="Normal 5 2 2 7 3" xfId="41022" xr:uid="{00000000-0005-0000-0000-0000A69C0000}"/>
    <cellStyle name="Normal 5 2 2 7 3 2" xfId="41023" xr:uid="{00000000-0005-0000-0000-0000A79C0000}"/>
    <cellStyle name="Normal 5 2 2 7 3 2 2" xfId="41024" xr:uid="{00000000-0005-0000-0000-0000A89C0000}"/>
    <cellStyle name="Normal 5 2 2 7 3 2 2 2" xfId="41025" xr:uid="{00000000-0005-0000-0000-0000A99C0000}"/>
    <cellStyle name="Normal 5 2 2 7 3 2 3" xfId="41026" xr:uid="{00000000-0005-0000-0000-0000AA9C0000}"/>
    <cellStyle name="Normal 5 2 2 7 3 2 3 2" xfId="41027" xr:uid="{00000000-0005-0000-0000-0000AB9C0000}"/>
    <cellStyle name="Normal 5 2 2 7 3 2 3 2 2" xfId="41028" xr:uid="{00000000-0005-0000-0000-0000AC9C0000}"/>
    <cellStyle name="Normal 5 2 2 7 3 2 3 3" xfId="41029" xr:uid="{00000000-0005-0000-0000-0000AD9C0000}"/>
    <cellStyle name="Normal 5 2 2 7 3 2 4" xfId="41030" xr:uid="{00000000-0005-0000-0000-0000AE9C0000}"/>
    <cellStyle name="Normal 5 2 2 7 3 3" xfId="41031" xr:uid="{00000000-0005-0000-0000-0000AF9C0000}"/>
    <cellStyle name="Normal 5 2 2 7 3 3 2" xfId="41032" xr:uid="{00000000-0005-0000-0000-0000B09C0000}"/>
    <cellStyle name="Normal 5 2 2 7 3 4" xfId="41033" xr:uid="{00000000-0005-0000-0000-0000B19C0000}"/>
    <cellStyle name="Normal 5 2 2 7 3 4 2" xfId="41034" xr:uid="{00000000-0005-0000-0000-0000B29C0000}"/>
    <cellStyle name="Normal 5 2 2 7 3 4 2 2" xfId="41035" xr:uid="{00000000-0005-0000-0000-0000B39C0000}"/>
    <cellStyle name="Normal 5 2 2 7 3 4 3" xfId="41036" xr:uid="{00000000-0005-0000-0000-0000B49C0000}"/>
    <cellStyle name="Normal 5 2 2 7 3 5" xfId="41037" xr:uid="{00000000-0005-0000-0000-0000B59C0000}"/>
    <cellStyle name="Normal 5 2 2 7 4" xfId="41038" xr:uid="{00000000-0005-0000-0000-0000B69C0000}"/>
    <cellStyle name="Normal 5 2 2 7 4 2" xfId="41039" xr:uid="{00000000-0005-0000-0000-0000B79C0000}"/>
    <cellStyle name="Normal 5 2 2 7 4 2 2" xfId="41040" xr:uid="{00000000-0005-0000-0000-0000B89C0000}"/>
    <cellStyle name="Normal 5 2 2 7 4 3" xfId="41041" xr:uid="{00000000-0005-0000-0000-0000B99C0000}"/>
    <cellStyle name="Normal 5 2 2 7 4 3 2" xfId="41042" xr:uid="{00000000-0005-0000-0000-0000BA9C0000}"/>
    <cellStyle name="Normal 5 2 2 7 4 3 2 2" xfId="41043" xr:uid="{00000000-0005-0000-0000-0000BB9C0000}"/>
    <cellStyle name="Normal 5 2 2 7 4 3 3" xfId="41044" xr:uid="{00000000-0005-0000-0000-0000BC9C0000}"/>
    <cellStyle name="Normal 5 2 2 7 4 4" xfId="41045" xr:uid="{00000000-0005-0000-0000-0000BD9C0000}"/>
    <cellStyle name="Normal 5 2 2 7 5" xfId="41046" xr:uid="{00000000-0005-0000-0000-0000BE9C0000}"/>
    <cellStyle name="Normal 5 2 2 7 5 2" xfId="41047" xr:uid="{00000000-0005-0000-0000-0000BF9C0000}"/>
    <cellStyle name="Normal 5 2 2 7 5 2 2" xfId="41048" xr:uid="{00000000-0005-0000-0000-0000C09C0000}"/>
    <cellStyle name="Normal 5 2 2 7 5 3" xfId="41049" xr:uid="{00000000-0005-0000-0000-0000C19C0000}"/>
    <cellStyle name="Normal 5 2 2 7 5 3 2" xfId="41050" xr:uid="{00000000-0005-0000-0000-0000C29C0000}"/>
    <cellStyle name="Normal 5 2 2 7 5 3 2 2" xfId="41051" xr:uid="{00000000-0005-0000-0000-0000C39C0000}"/>
    <cellStyle name="Normal 5 2 2 7 5 3 3" xfId="41052" xr:uid="{00000000-0005-0000-0000-0000C49C0000}"/>
    <cellStyle name="Normal 5 2 2 7 5 4" xfId="41053" xr:uid="{00000000-0005-0000-0000-0000C59C0000}"/>
    <cellStyle name="Normal 5 2 2 7 6" xfId="41054" xr:uid="{00000000-0005-0000-0000-0000C69C0000}"/>
    <cellStyle name="Normal 5 2 2 7 6 2" xfId="41055" xr:uid="{00000000-0005-0000-0000-0000C79C0000}"/>
    <cellStyle name="Normal 5 2 2 7 7" xfId="41056" xr:uid="{00000000-0005-0000-0000-0000C89C0000}"/>
    <cellStyle name="Normal 5 2 2 7 7 2" xfId="41057" xr:uid="{00000000-0005-0000-0000-0000C99C0000}"/>
    <cellStyle name="Normal 5 2 2 7 7 2 2" xfId="41058" xr:uid="{00000000-0005-0000-0000-0000CA9C0000}"/>
    <cellStyle name="Normal 5 2 2 7 7 3" xfId="41059" xr:uid="{00000000-0005-0000-0000-0000CB9C0000}"/>
    <cellStyle name="Normal 5 2 2 7 8" xfId="41060" xr:uid="{00000000-0005-0000-0000-0000CC9C0000}"/>
    <cellStyle name="Normal 5 2 2 7 8 2" xfId="41061" xr:uid="{00000000-0005-0000-0000-0000CD9C0000}"/>
    <cellStyle name="Normal 5 2 2 7 9" xfId="41062" xr:uid="{00000000-0005-0000-0000-0000CE9C0000}"/>
    <cellStyle name="Normal 5 2 2 8" xfId="41063" xr:uid="{00000000-0005-0000-0000-0000CF9C0000}"/>
    <cellStyle name="Normal 5 2 2 8 2" xfId="41064" xr:uid="{00000000-0005-0000-0000-0000D09C0000}"/>
    <cellStyle name="Normal 5 2 2 8 2 2" xfId="41065" xr:uid="{00000000-0005-0000-0000-0000D19C0000}"/>
    <cellStyle name="Normal 5 2 2 8 2 2 2" xfId="41066" xr:uid="{00000000-0005-0000-0000-0000D29C0000}"/>
    <cellStyle name="Normal 5 2 2 8 2 2 2 2" xfId="41067" xr:uid="{00000000-0005-0000-0000-0000D39C0000}"/>
    <cellStyle name="Normal 5 2 2 8 2 2 3" xfId="41068" xr:uid="{00000000-0005-0000-0000-0000D49C0000}"/>
    <cellStyle name="Normal 5 2 2 8 2 2 3 2" xfId="41069" xr:uid="{00000000-0005-0000-0000-0000D59C0000}"/>
    <cellStyle name="Normal 5 2 2 8 2 2 3 2 2" xfId="41070" xr:uid="{00000000-0005-0000-0000-0000D69C0000}"/>
    <cellStyle name="Normal 5 2 2 8 2 2 3 3" xfId="41071" xr:uid="{00000000-0005-0000-0000-0000D79C0000}"/>
    <cellStyle name="Normal 5 2 2 8 2 2 4" xfId="41072" xr:uid="{00000000-0005-0000-0000-0000D89C0000}"/>
    <cellStyle name="Normal 5 2 2 8 2 3" xfId="41073" xr:uid="{00000000-0005-0000-0000-0000D99C0000}"/>
    <cellStyle name="Normal 5 2 2 8 2 3 2" xfId="41074" xr:uid="{00000000-0005-0000-0000-0000DA9C0000}"/>
    <cellStyle name="Normal 5 2 2 8 2 4" xfId="41075" xr:uid="{00000000-0005-0000-0000-0000DB9C0000}"/>
    <cellStyle name="Normal 5 2 2 8 2 4 2" xfId="41076" xr:uid="{00000000-0005-0000-0000-0000DC9C0000}"/>
    <cellStyle name="Normal 5 2 2 8 2 4 2 2" xfId="41077" xr:uid="{00000000-0005-0000-0000-0000DD9C0000}"/>
    <cellStyle name="Normal 5 2 2 8 2 4 3" xfId="41078" xr:uid="{00000000-0005-0000-0000-0000DE9C0000}"/>
    <cellStyle name="Normal 5 2 2 8 2 5" xfId="41079" xr:uid="{00000000-0005-0000-0000-0000DF9C0000}"/>
    <cellStyle name="Normal 5 2 2 8 3" xfId="41080" xr:uid="{00000000-0005-0000-0000-0000E09C0000}"/>
    <cellStyle name="Normal 5 2 2 8 3 2" xfId="41081" xr:uid="{00000000-0005-0000-0000-0000E19C0000}"/>
    <cellStyle name="Normal 5 2 2 8 3 2 2" xfId="41082" xr:uid="{00000000-0005-0000-0000-0000E29C0000}"/>
    <cellStyle name="Normal 5 2 2 8 3 3" xfId="41083" xr:uid="{00000000-0005-0000-0000-0000E39C0000}"/>
    <cellStyle name="Normal 5 2 2 8 3 3 2" xfId="41084" xr:uid="{00000000-0005-0000-0000-0000E49C0000}"/>
    <cellStyle name="Normal 5 2 2 8 3 3 2 2" xfId="41085" xr:uid="{00000000-0005-0000-0000-0000E59C0000}"/>
    <cellStyle name="Normal 5 2 2 8 3 3 3" xfId="41086" xr:uid="{00000000-0005-0000-0000-0000E69C0000}"/>
    <cellStyle name="Normal 5 2 2 8 3 4" xfId="41087" xr:uid="{00000000-0005-0000-0000-0000E79C0000}"/>
    <cellStyle name="Normal 5 2 2 8 4" xfId="41088" xr:uid="{00000000-0005-0000-0000-0000E89C0000}"/>
    <cellStyle name="Normal 5 2 2 8 4 2" xfId="41089" xr:uid="{00000000-0005-0000-0000-0000E99C0000}"/>
    <cellStyle name="Normal 5 2 2 8 4 2 2" xfId="41090" xr:uid="{00000000-0005-0000-0000-0000EA9C0000}"/>
    <cellStyle name="Normal 5 2 2 8 4 3" xfId="41091" xr:uid="{00000000-0005-0000-0000-0000EB9C0000}"/>
    <cellStyle name="Normal 5 2 2 8 4 3 2" xfId="41092" xr:uid="{00000000-0005-0000-0000-0000EC9C0000}"/>
    <cellStyle name="Normal 5 2 2 8 4 3 2 2" xfId="41093" xr:uid="{00000000-0005-0000-0000-0000ED9C0000}"/>
    <cellStyle name="Normal 5 2 2 8 4 3 3" xfId="41094" xr:uid="{00000000-0005-0000-0000-0000EE9C0000}"/>
    <cellStyle name="Normal 5 2 2 8 4 4" xfId="41095" xr:uid="{00000000-0005-0000-0000-0000EF9C0000}"/>
    <cellStyle name="Normal 5 2 2 8 5" xfId="41096" xr:uid="{00000000-0005-0000-0000-0000F09C0000}"/>
    <cellStyle name="Normal 5 2 2 8 5 2" xfId="41097" xr:uid="{00000000-0005-0000-0000-0000F19C0000}"/>
    <cellStyle name="Normal 5 2 2 8 6" xfId="41098" xr:uid="{00000000-0005-0000-0000-0000F29C0000}"/>
    <cellStyle name="Normal 5 2 2 8 6 2" xfId="41099" xr:uid="{00000000-0005-0000-0000-0000F39C0000}"/>
    <cellStyle name="Normal 5 2 2 8 6 2 2" xfId="41100" xr:uid="{00000000-0005-0000-0000-0000F49C0000}"/>
    <cellStyle name="Normal 5 2 2 8 6 3" xfId="41101" xr:uid="{00000000-0005-0000-0000-0000F59C0000}"/>
    <cellStyle name="Normal 5 2 2 8 7" xfId="41102" xr:uid="{00000000-0005-0000-0000-0000F69C0000}"/>
    <cellStyle name="Normal 5 2 2 8 7 2" xfId="41103" xr:uid="{00000000-0005-0000-0000-0000F79C0000}"/>
    <cellStyle name="Normal 5 2 2 8 8" xfId="41104" xr:uid="{00000000-0005-0000-0000-0000F89C0000}"/>
    <cellStyle name="Normal 5 2 2 9" xfId="41105" xr:uid="{00000000-0005-0000-0000-0000F99C0000}"/>
    <cellStyle name="Normal 5 2 2 9 2" xfId="41106" xr:uid="{00000000-0005-0000-0000-0000FA9C0000}"/>
    <cellStyle name="Normal 5 2 2 9 2 2" xfId="41107" xr:uid="{00000000-0005-0000-0000-0000FB9C0000}"/>
    <cellStyle name="Normal 5 2 2 9 2 2 2" xfId="41108" xr:uid="{00000000-0005-0000-0000-0000FC9C0000}"/>
    <cellStyle name="Normal 5 2 2 9 2 2 2 2" xfId="41109" xr:uid="{00000000-0005-0000-0000-0000FD9C0000}"/>
    <cellStyle name="Normal 5 2 2 9 2 2 3" xfId="41110" xr:uid="{00000000-0005-0000-0000-0000FE9C0000}"/>
    <cellStyle name="Normal 5 2 2 9 2 2 3 2" xfId="41111" xr:uid="{00000000-0005-0000-0000-0000FF9C0000}"/>
    <cellStyle name="Normal 5 2 2 9 2 2 3 2 2" xfId="41112" xr:uid="{00000000-0005-0000-0000-0000009D0000}"/>
    <cellStyle name="Normal 5 2 2 9 2 2 3 3" xfId="41113" xr:uid="{00000000-0005-0000-0000-0000019D0000}"/>
    <cellStyle name="Normal 5 2 2 9 2 2 4" xfId="41114" xr:uid="{00000000-0005-0000-0000-0000029D0000}"/>
    <cellStyle name="Normal 5 2 2 9 2 3" xfId="41115" xr:uid="{00000000-0005-0000-0000-0000039D0000}"/>
    <cellStyle name="Normal 5 2 2 9 2 3 2" xfId="41116" xr:uid="{00000000-0005-0000-0000-0000049D0000}"/>
    <cellStyle name="Normal 5 2 2 9 2 4" xfId="41117" xr:uid="{00000000-0005-0000-0000-0000059D0000}"/>
    <cellStyle name="Normal 5 2 2 9 2 4 2" xfId="41118" xr:uid="{00000000-0005-0000-0000-0000069D0000}"/>
    <cellStyle name="Normal 5 2 2 9 2 4 2 2" xfId="41119" xr:uid="{00000000-0005-0000-0000-0000079D0000}"/>
    <cellStyle name="Normal 5 2 2 9 2 4 3" xfId="41120" xr:uid="{00000000-0005-0000-0000-0000089D0000}"/>
    <cellStyle name="Normal 5 2 2 9 2 5" xfId="41121" xr:uid="{00000000-0005-0000-0000-0000099D0000}"/>
    <cellStyle name="Normal 5 2 2 9 3" xfId="41122" xr:uid="{00000000-0005-0000-0000-00000A9D0000}"/>
    <cellStyle name="Normal 5 2 2 9 3 2" xfId="41123" xr:uid="{00000000-0005-0000-0000-00000B9D0000}"/>
    <cellStyle name="Normal 5 2 2 9 3 2 2" xfId="41124" xr:uid="{00000000-0005-0000-0000-00000C9D0000}"/>
    <cellStyle name="Normal 5 2 2 9 3 3" xfId="41125" xr:uid="{00000000-0005-0000-0000-00000D9D0000}"/>
    <cellStyle name="Normal 5 2 2 9 3 3 2" xfId="41126" xr:uid="{00000000-0005-0000-0000-00000E9D0000}"/>
    <cellStyle name="Normal 5 2 2 9 3 3 2 2" xfId="41127" xr:uid="{00000000-0005-0000-0000-00000F9D0000}"/>
    <cellStyle name="Normal 5 2 2 9 3 3 3" xfId="41128" xr:uid="{00000000-0005-0000-0000-0000109D0000}"/>
    <cellStyle name="Normal 5 2 2 9 3 4" xfId="41129" xr:uid="{00000000-0005-0000-0000-0000119D0000}"/>
    <cellStyle name="Normal 5 2 2 9 4" xfId="41130" xr:uid="{00000000-0005-0000-0000-0000129D0000}"/>
    <cellStyle name="Normal 5 2 2 9 4 2" xfId="41131" xr:uid="{00000000-0005-0000-0000-0000139D0000}"/>
    <cellStyle name="Normal 5 2 2 9 4 2 2" xfId="41132" xr:uid="{00000000-0005-0000-0000-0000149D0000}"/>
    <cellStyle name="Normal 5 2 2 9 4 3" xfId="41133" xr:uid="{00000000-0005-0000-0000-0000159D0000}"/>
    <cellStyle name="Normal 5 2 2 9 4 3 2" xfId="41134" xr:uid="{00000000-0005-0000-0000-0000169D0000}"/>
    <cellStyle name="Normal 5 2 2 9 4 3 2 2" xfId="41135" xr:uid="{00000000-0005-0000-0000-0000179D0000}"/>
    <cellStyle name="Normal 5 2 2 9 4 3 3" xfId="41136" xr:uid="{00000000-0005-0000-0000-0000189D0000}"/>
    <cellStyle name="Normal 5 2 2 9 4 4" xfId="41137" xr:uid="{00000000-0005-0000-0000-0000199D0000}"/>
    <cellStyle name="Normal 5 2 2 9 5" xfId="41138" xr:uid="{00000000-0005-0000-0000-00001A9D0000}"/>
    <cellStyle name="Normal 5 2 2 9 5 2" xfId="41139" xr:uid="{00000000-0005-0000-0000-00001B9D0000}"/>
    <cellStyle name="Normal 5 2 2 9 6" xfId="41140" xr:uid="{00000000-0005-0000-0000-00001C9D0000}"/>
    <cellStyle name="Normal 5 2 2 9 6 2" xfId="41141" xr:uid="{00000000-0005-0000-0000-00001D9D0000}"/>
    <cellStyle name="Normal 5 2 2 9 6 2 2" xfId="41142" xr:uid="{00000000-0005-0000-0000-00001E9D0000}"/>
    <cellStyle name="Normal 5 2 2 9 6 3" xfId="41143" xr:uid="{00000000-0005-0000-0000-00001F9D0000}"/>
    <cellStyle name="Normal 5 2 2 9 7" xfId="41144" xr:uid="{00000000-0005-0000-0000-0000209D0000}"/>
    <cellStyle name="Normal 5 2 2 9 7 2" xfId="41145" xr:uid="{00000000-0005-0000-0000-0000219D0000}"/>
    <cellStyle name="Normal 5 2 2 9 8" xfId="41146" xr:uid="{00000000-0005-0000-0000-0000229D0000}"/>
    <cellStyle name="Normal 5 2 2_Sheet1" xfId="41147" xr:uid="{00000000-0005-0000-0000-0000239D0000}"/>
    <cellStyle name="Normal 5 2 20" xfId="41148" xr:uid="{00000000-0005-0000-0000-0000249D0000}"/>
    <cellStyle name="Normal 5 2 21" xfId="41149" xr:uid="{00000000-0005-0000-0000-0000259D0000}"/>
    <cellStyle name="Normal 5 2 3" xfId="1355" xr:uid="{00000000-0005-0000-0000-0000269D0000}"/>
    <cellStyle name="Normal 5 2 3 10" xfId="41150" xr:uid="{00000000-0005-0000-0000-0000279D0000}"/>
    <cellStyle name="Normal 5 2 3 10 2" xfId="41151" xr:uid="{00000000-0005-0000-0000-0000289D0000}"/>
    <cellStyle name="Normal 5 2 3 10 2 2" xfId="41152" xr:uid="{00000000-0005-0000-0000-0000299D0000}"/>
    <cellStyle name="Normal 5 2 3 10 2 2 2" xfId="41153" xr:uid="{00000000-0005-0000-0000-00002A9D0000}"/>
    <cellStyle name="Normal 5 2 3 10 2 2 2 2" xfId="41154" xr:uid="{00000000-0005-0000-0000-00002B9D0000}"/>
    <cellStyle name="Normal 5 2 3 10 2 2 3" xfId="41155" xr:uid="{00000000-0005-0000-0000-00002C9D0000}"/>
    <cellStyle name="Normal 5 2 3 10 2 2 3 2" xfId="41156" xr:uid="{00000000-0005-0000-0000-00002D9D0000}"/>
    <cellStyle name="Normal 5 2 3 10 2 2 3 2 2" xfId="41157" xr:uid="{00000000-0005-0000-0000-00002E9D0000}"/>
    <cellStyle name="Normal 5 2 3 10 2 2 3 3" xfId="41158" xr:uid="{00000000-0005-0000-0000-00002F9D0000}"/>
    <cellStyle name="Normal 5 2 3 10 2 2 4" xfId="41159" xr:uid="{00000000-0005-0000-0000-0000309D0000}"/>
    <cellStyle name="Normal 5 2 3 10 2 3" xfId="41160" xr:uid="{00000000-0005-0000-0000-0000319D0000}"/>
    <cellStyle name="Normal 5 2 3 10 2 3 2" xfId="41161" xr:uid="{00000000-0005-0000-0000-0000329D0000}"/>
    <cellStyle name="Normal 5 2 3 10 2 4" xfId="41162" xr:uid="{00000000-0005-0000-0000-0000339D0000}"/>
    <cellStyle name="Normal 5 2 3 10 2 4 2" xfId="41163" xr:uid="{00000000-0005-0000-0000-0000349D0000}"/>
    <cellStyle name="Normal 5 2 3 10 2 4 2 2" xfId="41164" xr:uid="{00000000-0005-0000-0000-0000359D0000}"/>
    <cellStyle name="Normal 5 2 3 10 2 4 3" xfId="41165" xr:uid="{00000000-0005-0000-0000-0000369D0000}"/>
    <cellStyle name="Normal 5 2 3 10 2 5" xfId="41166" xr:uid="{00000000-0005-0000-0000-0000379D0000}"/>
    <cellStyle name="Normal 5 2 3 10 3" xfId="41167" xr:uid="{00000000-0005-0000-0000-0000389D0000}"/>
    <cellStyle name="Normal 5 2 3 10 3 2" xfId="41168" xr:uid="{00000000-0005-0000-0000-0000399D0000}"/>
    <cellStyle name="Normal 5 2 3 10 3 2 2" xfId="41169" xr:uid="{00000000-0005-0000-0000-00003A9D0000}"/>
    <cellStyle name="Normal 5 2 3 10 3 3" xfId="41170" xr:uid="{00000000-0005-0000-0000-00003B9D0000}"/>
    <cellStyle name="Normal 5 2 3 10 3 3 2" xfId="41171" xr:uid="{00000000-0005-0000-0000-00003C9D0000}"/>
    <cellStyle name="Normal 5 2 3 10 3 3 2 2" xfId="41172" xr:uid="{00000000-0005-0000-0000-00003D9D0000}"/>
    <cellStyle name="Normal 5 2 3 10 3 3 3" xfId="41173" xr:uid="{00000000-0005-0000-0000-00003E9D0000}"/>
    <cellStyle name="Normal 5 2 3 10 3 4" xfId="41174" xr:uid="{00000000-0005-0000-0000-00003F9D0000}"/>
    <cellStyle name="Normal 5 2 3 10 4" xfId="41175" xr:uid="{00000000-0005-0000-0000-0000409D0000}"/>
    <cellStyle name="Normal 5 2 3 10 4 2" xfId="41176" xr:uid="{00000000-0005-0000-0000-0000419D0000}"/>
    <cellStyle name="Normal 5 2 3 10 5" xfId="41177" xr:uid="{00000000-0005-0000-0000-0000429D0000}"/>
    <cellStyle name="Normal 5 2 3 10 5 2" xfId="41178" xr:uid="{00000000-0005-0000-0000-0000439D0000}"/>
    <cellStyle name="Normal 5 2 3 10 5 2 2" xfId="41179" xr:uid="{00000000-0005-0000-0000-0000449D0000}"/>
    <cellStyle name="Normal 5 2 3 10 5 3" xfId="41180" xr:uid="{00000000-0005-0000-0000-0000459D0000}"/>
    <cellStyle name="Normal 5 2 3 10 6" xfId="41181" xr:uid="{00000000-0005-0000-0000-0000469D0000}"/>
    <cellStyle name="Normal 5 2 3 11" xfId="41182" xr:uid="{00000000-0005-0000-0000-0000479D0000}"/>
    <cellStyle name="Normal 5 2 3 11 2" xfId="41183" xr:uid="{00000000-0005-0000-0000-0000489D0000}"/>
    <cellStyle name="Normal 5 2 3 11 2 2" xfId="41184" xr:uid="{00000000-0005-0000-0000-0000499D0000}"/>
    <cellStyle name="Normal 5 2 3 11 2 2 2" xfId="41185" xr:uid="{00000000-0005-0000-0000-00004A9D0000}"/>
    <cellStyle name="Normal 5 2 3 11 2 3" xfId="41186" xr:uid="{00000000-0005-0000-0000-00004B9D0000}"/>
    <cellStyle name="Normal 5 2 3 11 2 3 2" xfId="41187" xr:uid="{00000000-0005-0000-0000-00004C9D0000}"/>
    <cellStyle name="Normal 5 2 3 11 2 3 2 2" xfId="41188" xr:uid="{00000000-0005-0000-0000-00004D9D0000}"/>
    <cellStyle name="Normal 5 2 3 11 2 3 3" xfId="41189" xr:uid="{00000000-0005-0000-0000-00004E9D0000}"/>
    <cellStyle name="Normal 5 2 3 11 2 4" xfId="41190" xr:uid="{00000000-0005-0000-0000-00004F9D0000}"/>
    <cellStyle name="Normal 5 2 3 11 3" xfId="41191" xr:uid="{00000000-0005-0000-0000-0000509D0000}"/>
    <cellStyle name="Normal 5 2 3 11 3 2" xfId="41192" xr:uid="{00000000-0005-0000-0000-0000519D0000}"/>
    <cellStyle name="Normal 5 2 3 11 4" xfId="41193" xr:uid="{00000000-0005-0000-0000-0000529D0000}"/>
    <cellStyle name="Normal 5 2 3 11 4 2" xfId="41194" xr:uid="{00000000-0005-0000-0000-0000539D0000}"/>
    <cellStyle name="Normal 5 2 3 11 4 2 2" xfId="41195" xr:uid="{00000000-0005-0000-0000-0000549D0000}"/>
    <cellStyle name="Normal 5 2 3 11 4 3" xfId="41196" xr:uid="{00000000-0005-0000-0000-0000559D0000}"/>
    <cellStyle name="Normal 5 2 3 11 5" xfId="41197" xr:uid="{00000000-0005-0000-0000-0000569D0000}"/>
    <cellStyle name="Normal 5 2 3 12" xfId="41198" xr:uid="{00000000-0005-0000-0000-0000579D0000}"/>
    <cellStyle name="Normal 5 2 3 12 2" xfId="41199" xr:uid="{00000000-0005-0000-0000-0000589D0000}"/>
    <cellStyle name="Normal 5 2 3 12 2 2" xfId="41200" xr:uid="{00000000-0005-0000-0000-0000599D0000}"/>
    <cellStyle name="Normal 5 2 3 12 3" xfId="41201" xr:uid="{00000000-0005-0000-0000-00005A9D0000}"/>
    <cellStyle name="Normal 5 2 3 12 3 2" xfId="41202" xr:uid="{00000000-0005-0000-0000-00005B9D0000}"/>
    <cellStyle name="Normal 5 2 3 12 3 2 2" xfId="41203" xr:uid="{00000000-0005-0000-0000-00005C9D0000}"/>
    <cellStyle name="Normal 5 2 3 12 3 3" xfId="41204" xr:uid="{00000000-0005-0000-0000-00005D9D0000}"/>
    <cellStyle name="Normal 5 2 3 12 4" xfId="41205" xr:uid="{00000000-0005-0000-0000-00005E9D0000}"/>
    <cellStyle name="Normal 5 2 3 13" xfId="41206" xr:uid="{00000000-0005-0000-0000-00005F9D0000}"/>
    <cellStyle name="Normal 5 2 3 13 2" xfId="41207" xr:uid="{00000000-0005-0000-0000-0000609D0000}"/>
    <cellStyle name="Normal 5 2 3 13 2 2" xfId="41208" xr:uid="{00000000-0005-0000-0000-0000619D0000}"/>
    <cellStyle name="Normal 5 2 3 13 3" xfId="41209" xr:uid="{00000000-0005-0000-0000-0000629D0000}"/>
    <cellStyle name="Normal 5 2 3 13 3 2" xfId="41210" xr:uid="{00000000-0005-0000-0000-0000639D0000}"/>
    <cellStyle name="Normal 5 2 3 13 3 2 2" xfId="41211" xr:uid="{00000000-0005-0000-0000-0000649D0000}"/>
    <cellStyle name="Normal 5 2 3 13 3 3" xfId="41212" xr:uid="{00000000-0005-0000-0000-0000659D0000}"/>
    <cellStyle name="Normal 5 2 3 13 4" xfId="41213" xr:uid="{00000000-0005-0000-0000-0000669D0000}"/>
    <cellStyle name="Normal 5 2 3 14" xfId="41214" xr:uid="{00000000-0005-0000-0000-0000679D0000}"/>
    <cellStyle name="Normal 5 2 3 14 2" xfId="41215" xr:uid="{00000000-0005-0000-0000-0000689D0000}"/>
    <cellStyle name="Normal 5 2 3 14 2 2" xfId="41216" xr:uid="{00000000-0005-0000-0000-0000699D0000}"/>
    <cellStyle name="Normal 5 2 3 14 3" xfId="41217" xr:uid="{00000000-0005-0000-0000-00006A9D0000}"/>
    <cellStyle name="Normal 5 2 3 14 3 2" xfId="41218" xr:uid="{00000000-0005-0000-0000-00006B9D0000}"/>
    <cellStyle name="Normal 5 2 3 14 3 2 2" xfId="41219" xr:uid="{00000000-0005-0000-0000-00006C9D0000}"/>
    <cellStyle name="Normal 5 2 3 14 3 3" xfId="41220" xr:uid="{00000000-0005-0000-0000-00006D9D0000}"/>
    <cellStyle name="Normal 5 2 3 14 4" xfId="41221" xr:uid="{00000000-0005-0000-0000-00006E9D0000}"/>
    <cellStyle name="Normal 5 2 3 15" xfId="41222" xr:uid="{00000000-0005-0000-0000-00006F9D0000}"/>
    <cellStyle name="Normal 5 2 3 15 2" xfId="41223" xr:uid="{00000000-0005-0000-0000-0000709D0000}"/>
    <cellStyle name="Normal 5 2 3 15 2 2" xfId="41224" xr:uid="{00000000-0005-0000-0000-0000719D0000}"/>
    <cellStyle name="Normal 5 2 3 15 3" xfId="41225" xr:uid="{00000000-0005-0000-0000-0000729D0000}"/>
    <cellStyle name="Normal 5 2 3 16" xfId="41226" xr:uid="{00000000-0005-0000-0000-0000739D0000}"/>
    <cellStyle name="Normal 5 2 3 16 2" xfId="41227" xr:uid="{00000000-0005-0000-0000-0000749D0000}"/>
    <cellStyle name="Normal 5 2 3 17" xfId="41228" xr:uid="{00000000-0005-0000-0000-0000759D0000}"/>
    <cellStyle name="Normal 5 2 3 17 2" xfId="41229" xr:uid="{00000000-0005-0000-0000-0000769D0000}"/>
    <cellStyle name="Normal 5 2 3 18" xfId="41230" xr:uid="{00000000-0005-0000-0000-0000779D0000}"/>
    <cellStyle name="Normal 5 2 3 19" xfId="41231" xr:uid="{00000000-0005-0000-0000-0000789D0000}"/>
    <cellStyle name="Normal 5 2 3 2" xfId="1356" xr:uid="{00000000-0005-0000-0000-0000799D0000}"/>
    <cellStyle name="Normal 5 2 3 2 10" xfId="41232" xr:uid="{00000000-0005-0000-0000-00007A9D0000}"/>
    <cellStyle name="Normal 5 2 3 2 10 2" xfId="41233" xr:uid="{00000000-0005-0000-0000-00007B9D0000}"/>
    <cellStyle name="Normal 5 2 3 2 10 2 2" xfId="41234" xr:uid="{00000000-0005-0000-0000-00007C9D0000}"/>
    <cellStyle name="Normal 5 2 3 2 10 3" xfId="41235" xr:uid="{00000000-0005-0000-0000-00007D9D0000}"/>
    <cellStyle name="Normal 5 2 3 2 10 3 2" xfId="41236" xr:uid="{00000000-0005-0000-0000-00007E9D0000}"/>
    <cellStyle name="Normal 5 2 3 2 10 3 2 2" xfId="41237" xr:uid="{00000000-0005-0000-0000-00007F9D0000}"/>
    <cellStyle name="Normal 5 2 3 2 10 3 3" xfId="41238" xr:uid="{00000000-0005-0000-0000-0000809D0000}"/>
    <cellStyle name="Normal 5 2 3 2 10 4" xfId="41239" xr:uid="{00000000-0005-0000-0000-0000819D0000}"/>
    <cellStyle name="Normal 5 2 3 2 11" xfId="41240" xr:uid="{00000000-0005-0000-0000-0000829D0000}"/>
    <cellStyle name="Normal 5 2 3 2 11 2" xfId="41241" xr:uid="{00000000-0005-0000-0000-0000839D0000}"/>
    <cellStyle name="Normal 5 2 3 2 11 2 2" xfId="41242" xr:uid="{00000000-0005-0000-0000-0000849D0000}"/>
    <cellStyle name="Normal 5 2 3 2 11 3" xfId="41243" xr:uid="{00000000-0005-0000-0000-0000859D0000}"/>
    <cellStyle name="Normal 5 2 3 2 11 3 2" xfId="41244" xr:uid="{00000000-0005-0000-0000-0000869D0000}"/>
    <cellStyle name="Normal 5 2 3 2 11 3 2 2" xfId="41245" xr:uid="{00000000-0005-0000-0000-0000879D0000}"/>
    <cellStyle name="Normal 5 2 3 2 11 3 3" xfId="41246" xr:uid="{00000000-0005-0000-0000-0000889D0000}"/>
    <cellStyle name="Normal 5 2 3 2 11 4" xfId="41247" xr:uid="{00000000-0005-0000-0000-0000899D0000}"/>
    <cellStyle name="Normal 5 2 3 2 12" xfId="41248" xr:uid="{00000000-0005-0000-0000-00008A9D0000}"/>
    <cellStyle name="Normal 5 2 3 2 12 2" xfId="41249" xr:uid="{00000000-0005-0000-0000-00008B9D0000}"/>
    <cellStyle name="Normal 5 2 3 2 12 2 2" xfId="41250" xr:uid="{00000000-0005-0000-0000-00008C9D0000}"/>
    <cellStyle name="Normal 5 2 3 2 12 3" xfId="41251" xr:uid="{00000000-0005-0000-0000-00008D9D0000}"/>
    <cellStyle name="Normal 5 2 3 2 12 3 2" xfId="41252" xr:uid="{00000000-0005-0000-0000-00008E9D0000}"/>
    <cellStyle name="Normal 5 2 3 2 12 3 2 2" xfId="41253" xr:uid="{00000000-0005-0000-0000-00008F9D0000}"/>
    <cellStyle name="Normal 5 2 3 2 12 3 3" xfId="41254" xr:uid="{00000000-0005-0000-0000-0000909D0000}"/>
    <cellStyle name="Normal 5 2 3 2 12 4" xfId="41255" xr:uid="{00000000-0005-0000-0000-0000919D0000}"/>
    <cellStyle name="Normal 5 2 3 2 13" xfId="41256" xr:uid="{00000000-0005-0000-0000-0000929D0000}"/>
    <cellStyle name="Normal 5 2 3 2 13 2" xfId="41257" xr:uid="{00000000-0005-0000-0000-0000939D0000}"/>
    <cellStyle name="Normal 5 2 3 2 13 2 2" xfId="41258" xr:uid="{00000000-0005-0000-0000-0000949D0000}"/>
    <cellStyle name="Normal 5 2 3 2 13 3" xfId="41259" xr:uid="{00000000-0005-0000-0000-0000959D0000}"/>
    <cellStyle name="Normal 5 2 3 2 14" xfId="41260" xr:uid="{00000000-0005-0000-0000-0000969D0000}"/>
    <cellStyle name="Normal 5 2 3 2 14 2" xfId="41261" xr:uid="{00000000-0005-0000-0000-0000979D0000}"/>
    <cellStyle name="Normal 5 2 3 2 15" xfId="41262" xr:uid="{00000000-0005-0000-0000-0000989D0000}"/>
    <cellStyle name="Normal 5 2 3 2 15 2" xfId="41263" xr:uid="{00000000-0005-0000-0000-0000999D0000}"/>
    <cellStyle name="Normal 5 2 3 2 16" xfId="41264" xr:uid="{00000000-0005-0000-0000-00009A9D0000}"/>
    <cellStyle name="Normal 5 2 3 2 17" xfId="41265" xr:uid="{00000000-0005-0000-0000-00009B9D0000}"/>
    <cellStyle name="Normal 5 2 3 2 2" xfId="1357" xr:uid="{00000000-0005-0000-0000-00009C9D0000}"/>
    <cellStyle name="Normal 5 2 3 2 2 10" xfId="41266" xr:uid="{00000000-0005-0000-0000-00009D9D0000}"/>
    <cellStyle name="Normal 5 2 3 2 2 11" xfId="41267" xr:uid="{00000000-0005-0000-0000-00009E9D0000}"/>
    <cellStyle name="Normal 5 2 3 2 2 2" xfId="41268" xr:uid="{00000000-0005-0000-0000-00009F9D0000}"/>
    <cellStyle name="Normal 5 2 3 2 2 2 10" xfId="41269" xr:uid="{00000000-0005-0000-0000-0000A09D0000}"/>
    <cellStyle name="Normal 5 2 3 2 2 2 2" xfId="41270" xr:uid="{00000000-0005-0000-0000-0000A19D0000}"/>
    <cellStyle name="Normal 5 2 3 2 2 2 2 2" xfId="41271" xr:uid="{00000000-0005-0000-0000-0000A29D0000}"/>
    <cellStyle name="Normal 5 2 3 2 2 2 2 2 2" xfId="41272" xr:uid="{00000000-0005-0000-0000-0000A39D0000}"/>
    <cellStyle name="Normal 5 2 3 2 2 2 2 2 2 2" xfId="41273" xr:uid="{00000000-0005-0000-0000-0000A49D0000}"/>
    <cellStyle name="Normal 5 2 3 2 2 2 2 2 2 2 2" xfId="41274" xr:uid="{00000000-0005-0000-0000-0000A59D0000}"/>
    <cellStyle name="Normal 5 2 3 2 2 2 2 2 2 3" xfId="41275" xr:uid="{00000000-0005-0000-0000-0000A69D0000}"/>
    <cellStyle name="Normal 5 2 3 2 2 2 2 2 2 3 2" xfId="41276" xr:uid="{00000000-0005-0000-0000-0000A79D0000}"/>
    <cellStyle name="Normal 5 2 3 2 2 2 2 2 2 3 2 2" xfId="41277" xr:uid="{00000000-0005-0000-0000-0000A89D0000}"/>
    <cellStyle name="Normal 5 2 3 2 2 2 2 2 2 3 3" xfId="41278" xr:uid="{00000000-0005-0000-0000-0000A99D0000}"/>
    <cellStyle name="Normal 5 2 3 2 2 2 2 2 2 4" xfId="41279" xr:uid="{00000000-0005-0000-0000-0000AA9D0000}"/>
    <cellStyle name="Normal 5 2 3 2 2 2 2 2 3" xfId="41280" xr:uid="{00000000-0005-0000-0000-0000AB9D0000}"/>
    <cellStyle name="Normal 5 2 3 2 2 2 2 2 3 2" xfId="41281" xr:uid="{00000000-0005-0000-0000-0000AC9D0000}"/>
    <cellStyle name="Normal 5 2 3 2 2 2 2 2 4" xfId="41282" xr:uid="{00000000-0005-0000-0000-0000AD9D0000}"/>
    <cellStyle name="Normal 5 2 3 2 2 2 2 2 4 2" xfId="41283" xr:uid="{00000000-0005-0000-0000-0000AE9D0000}"/>
    <cellStyle name="Normal 5 2 3 2 2 2 2 2 4 2 2" xfId="41284" xr:uid="{00000000-0005-0000-0000-0000AF9D0000}"/>
    <cellStyle name="Normal 5 2 3 2 2 2 2 2 4 3" xfId="41285" xr:uid="{00000000-0005-0000-0000-0000B09D0000}"/>
    <cellStyle name="Normal 5 2 3 2 2 2 2 2 5" xfId="41286" xr:uid="{00000000-0005-0000-0000-0000B19D0000}"/>
    <cellStyle name="Normal 5 2 3 2 2 2 2 3" xfId="41287" xr:uid="{00000000-0005-0000-0000-0000B29D0000}"/>
    <cellStyle name="Normal 5 2 3 2 2 2 2 3 2" xfId="41288" xr:uid="{00000000-0005-0000-0000-0000B39D0000}"/>
    <cellStyle name="Normal 5 2 3 2 2 2 2 3 2 2" xfId="41289" xr:uid="{00000000-0005-0000-0000-0000B49D0000}"/>
    <cellStyle name="Normal 5 2 3 2 2 2 2 3 3" xfId="41290" xr:uid="{00000000-0005-0000-0000-0000B59D0000}"/>
    <cellStyle name="Normal 5 2 3 2 2 2 2 3 3 2" xfId="41291" xr:uid="{00000000-0005-0000-0000-0000B69D0000}"/>
    <cellStyle name="Normal 5 2 3 2 2 2 2 3 3 2 2" xfId="41292" xr:uid="{00000000-0005-0000-0000-0000B79D0000}"/>
    <cellStyle name="Normal 5 2 3 2 2 2 2 3 3 3" xfId="41293" xr:uid="{00000000-0005-0000-0000-0000B89D0000}"/>
    <cellStyle name="Normal 5 2 3 2 2 2 2 3 4" xfId="41294" xr:uid="{00000000-0005-0000-0000-0000B99D0000}"/>
    <cellStyle name="Normal 5 2 3 2 2 2 2 4" xfId="41295" xr:uid="{00000000-0005-0000-0000-0000BA9D0000}"/>
    <cellStyle name="Normal 5 2 3 2 2 2 2 4 2" xfId="41296" xr:uid="{00000000-0005-0000-0000-0000BB9D0000}"/>
    <cellStyle name="Normal 5 2 3 2 2 2 2 4 2 2" xfId="41297" xr:uid="{00000000-0005-0000-0000-0000BC9D0000}"/>
    <cellStyle name="Normal 5 2 3 2 2 2 2 4 3" xfId="41298" xr:uid="{00000000-0005-0000-0000-0000BD9D0000}"/>
    <cellStyle name="Normal 5 2 3 2 2 2 2 4 3 2" xfId="41299" xr:uid="{00000000-0005-0000-0000-0000BE9D0000}"/>
    <cellStyle name="Normal 5 2 3 2 2 2 2 4 3 2 2" xfId="41300" xr:uid="{00000000-0005-0000-0000-0000BF9D0000}"/>
    <cellStyle name="Normal 5 2 3 2 2 2 2 4 3 3" xfId="41301" xr:uid="{00000000-0005-0000-0000-0000C09D0000}"/>
    <cellStyle name="Normal 5 2 3 2 2 2 2 4 4" xfId="41302" xr:uid="{00000000-0005-0000-0000-0000C19D0000}"/>
    <cellStyle name="Normal 5 2 3 2 2 2 2 5" xfId="41303" xr:uid="{00000000-0005-0000-0000-0000C29D0000}"/>
    <cellStyle name="Normal 5 2 3 2 2 2 2 5 2" xfId="41304" xr:uid="{00000000-0005-0000-0000-0000C39D0000}"/>
    <cellStyle name="Normal 5 2 3 2 2 2 2 6" xfId="41305" xr:uid="{00000000-0005-0000-0000-0000C49D0000}"/>
    <cellStyle name="Normal 5 2 3 2 2 2 2 6 2" xfId="41306" xr:uid="{00000000-0005-0000-0000-0000C59D0000}"/>
    <cellStyle name="Normal 5 2 3 2 2 2 2 6 2 2" xfId="41307" xr:uid="{00000000-0005-0000-0000-0000C69D0000}"/>
    <cellStyle name="Normal 5 2 3 2 2 2 2 6 3" xfId="41308" xr:uid="{00000000-0005-0000-0000-0000C79D0000}"/>
    <cellStyle name="Normal 5 2 3 2 2 2 2 7" xfId="41309" xr:uid="{00000000-0005-0000-0000-0000C89D0000}"/>
    <cellStyle name="Normal 5 2 3 2 2 2 2 7 2" xfId="41310" xr:uid="{00000000-0005-0000-0000-0000C99D0000}"/>
    <cellStyle name="Normal 5 2 3 2 2 2 2 8" xfId="41311" xr:uid="{00000000-0005-0000-0000-0000CA9D0000}"/>
    <cellStyle name="Normal 5 2 3 2 2 2 3" xfId="41312" xr:uid="{00000000-0005-0000-0000-0000CB9D0000}"/>
    <cellStyle name="Normal 5 2 3 2 2 2 3 2" xfId="41313" xr:uid="{00000000-0005-0000-0000-0000CC9D0000}"/>
    <cellStyle name="Normal 5 2 3 2 2 2 3 2 2" xfId="41314" xr:uid="{00000000-0005-0000-0000-0000CD9D0000}"/>
    <cellStyle name="Normal 5 2 3 2 2 2 3 2 2 2" xfId="41315" xr:uid="{00000000-0005-0000-0000-0000CE9D0000}"/>
    <cellStyle name="Normal 5 2 3 2 2 2 3 2 3" xfId="41316" xr:uid="{00000000-0005-0000-0000-0000CF9D0000}"/>
    <cellStyle name="Normal 5 2 3 2 2 2 3 2 3 2" xfId="41317" xr:uid="{00000000-0005-0000-0000-0000D09D0000}"/>
    <cellStyle name="Normal 5 2 3 2 2 2 3 2 3 2 2" xfId="41318" xr:uid="{00000000-0005-0000-0000-0000D19D0000}"/>
    <cellStyle name="Normal 5 2 3 2 2 2 3 2 3 3" xfId="41319" xr:uid="{00000000-0005-0000-0000-0000D29D0000}"/>
    <cellStyle name="Normal 5 2 3 2 2 2 3 2 4" xfId="41320" xr:uid="{00000000-0005-0000-0000-0000D39D0000}"/>
    <cellStyle name="Normal 5 2 3 2 2 2 3 3" xfId="41321" xr:uid="{00000000-0005-0000-0000-0000D49D0000}"/>
    <cellStyle name="Normal 5 2 3 2 2 2 3 3 2" xfId="41322" xr:uid="{00000000-0005-0000-0000-0000D59D0000}"/>
    <cellStyle name="Normal 5 2 3 2 2 2 3 4" xfId="41323" xr:uid="{00000000-0005-0000-0000-0000D69D0000}"/>
    <cellStyle name="Normal 5 2 3 2 2 2 3 4 2" xfId="41324" xr:uid="{00000000-0005-0000-0000-0000D79D0000}"/>
    <cellStyle name="Normal 5 2 3 2 2 2 3 4 2 2" xfId="41325" xr:uid="{00000000-0005-0000-0000-0000D89D0000}"/>
    <cellStyle name="Normal 5 2 3 2 2 2 3 4 3" xfId="41326" xr:uid="{00000000-0005-0000-0000-0000D99D0000}"/>
    <cellStyle name="Normal 5 2 3 2 2 2 3 5" xfId="41327" xr:uid="{00000000-0005-0000-0000-0000DA9D0000}"/>
    <cellStyle name="Normal 5 2 3 2 2 2 4" xfId="41328" xr:uid="{00000000-0005-0000-0000-0000DB9D0000}"/>
    <cellStyle name="Normal 5 2 3 2 2 2 4 2" xfId="41329" xr:uid="{00000000-0005-0000-0000-0000DC9D0000}"/>
    <cellStyle name="Normal 5 2 3 2 2 2 4 2 2" xfId="41330" xr:uid="{00000000-0005-0000-0000-0000DD9D0000}"/>
    <cellStyle name="Normal 5 2 3 2 2 2 4 3" xfId="41331" xr:uid="{00000000-0005-0000-0000-0000DE9D0000}"/>
    <cellStyle name="Normal 5 2 3 2 2 2 4 3 2" xfId="41332" xr:uid="{00000000-0005-0000-0000-0000DF9D0000}"/>
    <cellStyle name="Normal 5 2 3 2 2 2 4 3 2 2" xfId="41333" xr:uid="{00000000-0005-0000-0000-0000E09D0000}"/>
    <cellStyle name="Normal 5 2 3 2 2 2 4 3 3" xfId="41334" xr:uid="{00000000-0005-0000-0000-0000E19D0000}"/>
    <cellStyle name="Normal 5 2 3 2 2 2 4 4" xfId="41335" xr:uid="{00000000-0005-0000-0000-0000E29D0000}"/>
    <cellStyle name="Normal 5 2 3 2 2 2 5" xfId="41336" xr:uid="{00000000-0005-0000-0000-0000E39D0000}"/>
    <cellStyle name="Normal 5 2 3 2 2 2 5 2" xfId="41337" xr:uid="{00000000-0005-0000-0000-0000E49D0000}"/>
    <cellStyle name="Normal 5 2 3 2 2 2 5 2 2" xfId="41338" xr:uid="{00000000-0005-0000-0000-0000E59D0000}"/>
    <cellStyle name="Normal 5 2 3 2 2 2 5 3" xfId="41339" xr:uid="{00000000-0005-0000-0000-0000E69D0000}"/>
    <cellStyle name="Normal 5 2 3 2 2 2 5 3 2" xfId="41340" xr:uid="{00000000-0005-0000-0000-0000E79D0000}"/>
    <cellStyle name="Normal 5 2 3 2 2 2 5 3 2 2" xfId="41341" xr:uid="{00000000-0005-0000-0000-0000E89D0000}"/>
    <cellStyle name="Normal 5 2 3 2 2 2 5 3 3" xfId="41342" xr:uid="{00000000-0005-0000-0000-0000E99D0000}"/>
    <cellStyle name="Normal 5 2 3 2 2 2 5 4" xfId="41343" xr:uid="{00000000-0005-0000-0000-0000EA9D0000}"/>
    <cellStyle name="Normal 5 2 3 2 2 2 6" xfId="41344" xr:uid="{00000000-0005-0000-0000-0000EB9D0000}"/>
    <cellStyle name="Normal 5 2 3 2 2 2 6 2" xfId="41345" xr:uid="{00000000-0005-0000-0000-0000EC9D0000}"/>
    <cellStyle name="Normal 5 2 3 2 2 2 7" xfId="41346" xr:uid="{00000000-0005-0000-0000-0000ED9D0000}"/>
    <cellStyle name="Normal 5 2 3 2 2 2 7 2" xfId="41347" xr:uid="{00000000-0005-0000-0000-0000EE9D0000}"/>
    <cellStyle name="Normal 5 2 3 2 2 2 7 2 2" xfId="41348" xr:uid="{00000000-0005-0000-0000-0000EF9D0000}"/>
    <cellStyle name="Normal 5 2 3 2 2 2 7 3" xfId="41349" xr:uid="{00000000-0005-0000-0000-0000F09D0000}"/>
    <cellStyle name="Normal 5 2 3 2 2 2 8" xfId="41350" xr:uid="{00000000-0005-0000-0000-0000F19D0000}"/>
    <cellStyle name="Normal 5 2 3 2 2 2 8 2" xfId="41351" xr:uid="{00000000-0005-0000-0000-0000F29D0000}"/>
    <cellStyle name="Normal 5 2 3 2 2 2 9" xfId="41352" xr:uid="{00000000-0005-0000-0000-0000F39D0000}"/>
    <cellStyle name="Normal 5 2 3 2 2 3" xfId="41353" xr:uid="{00000000-0005-0000-0000-0000F49D0000}"/>
    <cellStyle name="Normal 5 2 3 2 2 3 2" xfId="41354" xr:uid="{00000000-0005-0000-0000-0000F59D0000}"/>
    <cellStyle name="Normal 5 2 3 2 2 3 2 2" xfId="41355" xr:uid="{00000000-0005-0000-0000-0000F69D0000}"/>
    <cellStyle name="Normal 5 2 3 2 2 3 2 2 2" xfId="41356" xr:uid="{00000000-0005-0000-0000-0000F79D0000}"/>
    <cellStyle name="Normal 5 2 3 2 2 3 2 2 2 2" xfId="41357" xr:uid="{00000000-0005-0000-0000-0000F89D0000}"/>
    <cellStyle name="Normal 5 2 3 2 2 3 2 2 3" xfId="41358" xr:uid="{00000000-0005-0000-0000-0000F99D0000}"/>
    <cellStyle name="Normal 5 2 3 2 2 3 2 2 3 2" xfId="41359" xr:uid="{00000000-0005-0000-0000-0000FA9D0000}"/>
    <cellStyle name="Normal 5 2 3 2 2 3 2 2 3 2 2" xfId="41360" xr:uid="{00000000-0005-0000-0000-0000FB9D0000}"/>
    <cellStyle name="Normal 5 2 3 2 2 3 2 2 3 3" xfId="41361" xr:uid="{00000000-0005-0000-0000-0000FC9D0000}"/>
    <cellStyle name="Normal 5 2 3 2 2 3 2 2 4" xfId="41362" xr:uid="{00000000-0005-0000-0000-0000FD9D0000}"/>
    <cellStyle name="Normal 5 2 3 2 2 3 2 3" xfId="41363" xr:uid="{00000000-0005-0000-0000-0000FE9D0000}"/>
    <cellStyle name="Normal 5 2 3 2 2 3 2 3 2" xfId="41364" xr:uid="{00000000-0005-0000-0000-0000FF9D0000}"/>
    <cellStyle name="Normal 5 2 3 2 2 3 2 4" xfId="41365" xr:uid="{00000000-0005-0000-0000-0000009E0000}"/>
    <cellStyle name="Normal 5 2 3 2 2 3 2 4 2" xfId="41366" xr:uid="{00000000-0005-0000-0000-0000019E0000}"/>
    <cellStyle name="Normal 5 2 3 2 2 3 2 4 2 2" xfId="41367" xr:uid="{00000000-0005-0000-0000-0000029E0000}"/>
    <cellStyle name="Normal 5 2 3 2 2 3 2 4 3" xfId="41368" xr:uid="{00000000-0005-0000-0000-0000039E0000}"/>
    <cellStyle name="Normal 5 2 3 2 2 3 2 5" xfId="41369" xr:uid="{00000000-0005-0000-0000-0000049E0000}"/>
    <cellStyle name="Normal 5 2 3 2 2 3 3" xfId="41370" xr:uid="{00000000-0005-0000-0000-0000059E0000}"/>
    <cellStyle name="Normal 5 2 3 2 2 3 3 2" xfId="41371" xr:uid="{00000000-0005-0000-0000-0000069E0000}"/>
    <cellStyle name="Normal 5 2 3 2 2 3 3 2 2" xfId="41372" xr:uid="{00000000-0005-0000-0000-0000079E0000}"/>
    <cellStyle name="Normal 5 2 3 2 2 3 3 3" xfId="41373" xr:uid="{00000000-0005-0000-0000-0000089E0000}"/>
    <cellStyle name="Normal 5 2 3 2 2 3 3 3 2" xfId="41374" xr:uid="{00000000-0005-0000-0000-0000099E0000}"/>
    <cellStyle name="Normal 5 2 3 2 2 3 3 3 2 2" xfId="41375" xr:uid="{00000000-0005-0000-0000-00000A9E0000}"/>
    <cellStyle name="Normal 5 2 3 2 2 3 3 3 3" xfId="41376" xr:uid="{00000000-0005-0000-0000-00000B9E0000}"/>
    <cellStyle name="Normal 5 2 3 2 2 3 3 4" xfId="41377" xr:uid="{00000000-0005-0000-0000-00000C9E0000}"/>
    <cellStyle name="Normal 5 2 3 2 2 3 4" xfId="41378" xr:uid="{00000000-0005-0000-0000-00000D9E0000}"/>
    <cellStyle name="Normal 5 2 3 2 2 3 4 2" xfId="41379" xr:uid="{00000000-0005-0000-0000-00000E9E0000}"/>
    <cellStyle name="Normal 5 2 3 2 2 3 4 2 2" xfId="41380" xr:uid="{00000000-0005-0000-0000-00000F9E0000}"/>
    <cellStyle name="Normal 5 2 3 2 2 3 4 3" xfId="41381" xr:uid="{00000000-0005-0000-0000-0000109E0000}"/>
    <cellStyle name="Normal 5 2 3 2 2 3 4 3 2" xfId="41382" xr:uid="{00000000-0005-0000-0000-0000119E0000}"/>
    <cellStyle name="Normal 5 2 3 2 2 3 4 3 2 2" xfId="41383" xr:uid="{00000000-0005-0000-0000-0000129E0000}"/>
    <cellStyle name="Normal 5 2 3 2 2 3 4 3 3" xfId="41384" xr:uid="{00000000-0005-0000-0000-0000139E0000}"/>
    <cellStyle name="Normal 5 2 3 2 2 3 4 4" xfId="41385" xr:uid="{00000000-0005-0000-0000-0000149E0000}"/>
    <cellStyle name="Normal 5 2 3 2 2 3 5" xfId="41386" xr:uid="{00000000-0005-0000-0000-0000159E0000}"/>
    <cellStyle name="Normal 5 2 3 2 2 3 5 2" xfId="41387" xr:uid="{00000000-0005-0000-0000-0000169E0000}"/>
    <cellStyle name="Normal 5 2 3 2 2 3 6" xfId="41388" xr:uid="{00000000-0005-0000-0000-0000179E0000}"/>
    <cellStyle name="Normal 5 2 3 2 2 3 6 2" xfId="41389" xr:uid="{00000000-0005-0000-0000-0000189E0000}"/>
    <cellStyle name="Normal 5 2 3 2 2 3 6 2 2" xfId="41390" xr:uid="{00000000-0005-0000-0000-0000199E0000}"/>
    <cellStyle name="Normal 5 2 3 2 2 3 6 3" xfId="41391" xr:uid="{00000000-0005-0000-0000-00001A9E0000}"/>
    <cellStyle name="Normal 5 2 3 2 2 3 7" xfId="41392" xr:uid="{00000000-0005-0000-0000-00001B9E0000}"/>
    <cellStyle name="Normal 5 2 3 2 2 3 7 2" xfId="41393" xr:uid="{00000000-0005-0000-0000-00001C9E0000}"/>
    <cellStyle name="Normal 5 2 3 2 2 3 8" xfId="41394" xr:uid="{00000000-0005-0000-0000-00001D9E0000}"/>
    <cellStyle name="Normal 5 2 3 2 2 4" xfId="41395" xr:uid="{00000000-0005-0000-0000-00001E9E0000}"/>
    <cellStyle name="Normal 5 2 3 2 2 4 2" xfId="41396" xr:uid="{00000000-0005-0000-0000-00001F9E0000}"/>
    <cellStyle name="Normal 5 2 3 2 2 4 2 2" xfId="41397" xr:uid="{00000000-0005-0000-0000-0000209E0000}"/>
    <cellStyle name="Normal 5 2 3 2 2 4 2 2 2" xfId="41398" xr:uid="{00000000-0005-0000-0000-0000219E0000}"/>
    <cellStyle name="Normal 5 2 3 2 2 4 2 3" xfId="41399" xr:uid="{00000000-0005-0000-0000-0000229E0000}"/>
    <cellStyle name="Normal 5 2 3 2 2 4 2 3 2" xfId="41400" xr:uid="{00000000-0005-0000-0000-0000239E0000}"/>
    <cellStyle name="Normal 5 2 3 2 2 4 2 3 2 2" xfId="41401" xr:uid="{00000000-0005-0000-0000-0000249E0000}"/>
    <cellStyle name="Normal 5 2 3 2 2 4 2 3 3" xfId="41402" xr:uid="{00000000-0005-0000-0000-0000259E0000}"/>
    <cellStyle name="Normal 5 2 3 2 2 4 2 4" xfId="41403" xr:uid="{00000000-0005-0000-0000-0000269E0000}"/>
    <cellStyle name="Normal 5 2 3 2 2 4 3" xfId="41404" xr:uid="{00000000-0005-0000-0000-0000279E0000}"/>
    <cellStyle name="Normal 5 2 3 2 2 4 3 2" xfId="41405" xr:uid="{00000000-0005-0000-0000-0000289E0000}"/>
    <cellStyle name="Normal 5 2 3 2 2 4 4" xfId="41406" xr:uid="{00000000-0005-0000-0000-0000299E0000}"/>
    <cellStyle name="Normal 5 2 3 2 2 4 4 2" xfId="41407" xr:uid="{00000000-0005-0000-0000-00002A9E0000}"/>
    <cellStyle name="Normal 5 2 3 2 2 4 4 2 2" xfId="41408" xr:uid="{00000000-0005-0000-0000-00002B9E0000}"/>
    <cellStyle name="Normal 5 2 3 2 2 4 4 3" xfId="41409" xr:uid="{00000000-0005-0000-0000-00002C9E0000}"/>
    <cellStyle name="Normal 5 2 3 2 2 4 5" xfId="41410" xr:uid="{00000000-0005-0000-0000-00002D9E0000}"/>
    <cellStyle name="Normal 5 2 3 2 2 5" xfId="41411" xr:uid="{00000000-0005-0000-0000-00002E9E0000}"/>
    <cellStyle name="Normal 5 2 3 2 2 5 2" xfId="41412" xr:uid="{00000000-0005-0000-0000-00002F9E0000}"/>
    <cellStyle name="Normal 5 2 3 2 2 5 2 2" xfId="41413" xr:uid="{00000000-0005-0000-0000-0000309E0000}"/>
    <cellStyle name="Normal 5 2 3 2 2 5 3" xfId="41414" xr:uid="{00000000-0005-0000-0000-0000319E0000}"/>
    <cellStyle name="Normal 5 2 3 2 2 5 3 2" xfId="41415" xr:uid="{00000000-0005-0000-0000-0000329E0000}"/>
    <cellStyle name="Normal 5 2 3 2 2 5 3 2 2" xfId="41416" xr:uid="{00000000-0005-0000-0000-0000339E0000}"/>
    <cellStyle name="Normal 5 2 3 2 2 5 3 3" xfId="41417" xr:uid="{00000000-0005-0000-0000-0000349E0000}"/>
    <cellStyle name="Normal 5 2 3 2 2 5 4" xfId="41418" xr:uid="{00000000-0005-0000-0000-0000359E0000}"/>
    <cellStyle name="Normal 5 2 3 2 2 6" xfId="41419" xr:uid="{00000000-0005-0000-0000-0000369E0000}"/>
    <cellStyle name="Normal 5 2 3 2 2 6 2" xfId="41420" xr:uid="{00000000-0005-0000-0000-0000379E0000}"/>
    <cellStyle name="Normal 5 2 3 2 2 6 2 2" xfId="41421" xr:uid="{00000000-0005-0000-0000-0000389E0000}"/>
    <cellStyle name="Normal 5 2 3 2 2 6 3" xfId="41422" xr:uid="{00000000-0005-0000-0000-0000399E0000}"/>
    <cellStyle name="Normal 5 2 3 2 2 6 3 2" xfId="41423" xr:uid="{00000000-0005-0000-0000-00003A9E0000}"/>
    <cellStyle name="Normal 5 2 3 2 2 6 3 2 2" xfId="41424" xr:uid="{00000000-0005-0000-0000-00003B9E0000}"/>
    <cellStyle name="Normal 5 2 3 2 2 6 3 3" xfId="41425" xr:uid="{00000000-0005-0000-0000-00003C9E0000}"/>
    <cellStyle name="Normal 5 2 3 2 2 6 4" xfId="41426" xr:uid="{00000000-0005-0000-0000-00003D9E0000}"/>
    <cellStyle name="Normal 5 2 3 2 2 7" xfId="41427" xr:uid="{00000000-0005-0000-0000-00003E9E0000}"/>
    <cellStyle name="Normal 5 2 3 2 2 7 2" xfId="41428" xr:uid="{00000000-0005-0000-0000-00003F9E0000}"/>
    <cellStyle name="Normal 5 2 3 2 2 8" xfId="41429" xr:uid="{00000000-0005-0000-0000-0000409E0000}"/>
    <cellStyle name="Normal 5 2 3 2 2 8 2" xfId="41430" xr:uid="{00000000-0005-0000-0000-0000419E0000}"/>
    <cellStyle name="Normal 5 2 3 2 2 8 2 2" xfId="41431" xr:uid="{00000000-0005-0000-0000-0000429E0000}"/>
    <cellStyle name="Normal 5 2 3 2 2 8 3" xfId="41432" xr:uid="{00000000-0005-0000-0000-0000439E0000}"/>
    <cellStyle name="Normal 5 2 3 2 2 9" xfId="41433" xr:uid="{00000000-0005-0000-0000-0000449E0000}"/>
    <cellStyle name="Normal 5 2 3 2 2 9 2" xfId="41434" xr:uid="{00000000-0005-0000-0000-0000459E0000}"/>
    <cellStyle name="Normal 5 2 3 2 3" xfId="41435" xr:uid="{00000000-0005-0000-0000-0000469E0000}"/>
    <cellStyle name="Normal 5 2 3 2 3 10" xfId="41436" xr:uid="{00000000-0005-0000-0000-0000479E0000}"/>
    <cellStyle name="Normal 5 2 3 2 3 11" xfId="41437" xr:uid="{00000000-0005-0000-0000-0000489E0000}"/>
    <cellStyle name="Normal 5 2 3 2 3 2" xfId="41438" xr:uid="{00000000-0005-0000-0000-0000499E0000}"/>
    <cellStyle name="Normal 5 2 3 2 3 2 10" xfId="41439" xr:uid="{00000000-0005-0000-0000-00004A9E0000}"/>
    <cellStyle name="Normal 5 2 3 2 3 2 2" xfId="41440" xr:uid="{00000000-0005-0000-0000-00004B9E0000}"/>
    <cellStyle name="Normal 5 2 3 2 3 2 2 2" xfId="41441" xr:uid="{00000000-0005-0000-0000-00004C9E0000}"/>
    <cellStyle name="Normal 5 2 3 2 3 2 2 2 2" xfId="41442" xr:uid="{00000000-0005-0000-0000-00004D9E0000}"/>
    <cellStyle name="Normal 5 2 3 2 3 2 2 2 2 2" xfId="41443" xr:uid="{00000000-0005-0000-0000-00004E9E0000}"/>
    <cellStyle name="Normal 5 2 3 2 3 2 2 2 2 2 2" xfId="41444" xr:uid="{00000000-0005-0000-0000-00004F9E0000}"/>
    <cellStyle name="Normal 5 2 3 2 3 2 2 2 2 3" xfId="41445" xr:uid="{00000000-0005-0000-0000-0000509E0000}"/>
    <cellStyle name="Normal 5 2 3 2 3 2 2 2 2 3 2" xfId="41446" xr:uid="{00000000-0005-0000-0000-0000519E0000}"/>
    <cellStyle name="Normal 5 2 3 2 3 2 2 2 2 3 2 2" xfId="41447" xr:uid="{00000000-0005-0000-0000-0000529E0000}"/>
    <cellStyle name="Normal 5 2 3 2 3 2 2 2 2 3 3" xfId="41448" xr:uid="{00000000-0005-0000-0000-0000539E0000}"/>
    <cellStyle name="Normal 5 2 3 2 3 2 2 2 2 4" xfId="41449" xr:uid="{00000000-0005-0000-0000-0000549E0000}"/>
    <cellStyle name="Normal 5 2 3 2 3 2 2 2 3" xfId="41450" xr:uid="{00000000-0005-0000-0000-0000559E0000}"/>
    <cellStyle name="Normal 5 2 3 2 3 2 2 2 3 2" xfId="41451" xr:uid="{00000000-0005-0000-0000-0000569E0000}"/>
    <cellStyle name="Normal 5 2 3 2 3 2 2 2 4" xfId="41452" xr:uid="{00000000-0005-0000-0000-0000579E0000}"/>
    <cellStyle name="Normal 5 2 3 2 3 2 2 2 4 2" xfId="41453" xr:uid="{00000000-0005-0000-0000-0000589E0000}"/>
    <cellStyle name="Normal 5 2 3 2 3 2 2 2 4 2 2" xfId="41454" xr:uid="{00000000-0005-0000-0000-0000599E0000}"/>
    <cellStyle name="Normal 5 2 3 2 3 2 2 2 4 3" xfId="41455" xr:uid="{00000000-0005-0000-0000-00005A9E0000}"/>
    <cellStyle name="Normal 5 2 3 2 3 2 2 2 5" xfId="41456" xr:uid="{00000000-0005-0000-0000-00005B9E0000}"/>
    <cellStyle name="Normal 5 2 3 2 3 2 2 3" xfId="41457" xr:uid="{00000000-0005-0000-0000-00005C9E0000}"/>
    <cellStyle name="Normal 5 2 3 2 3 2 2 3 2" xfId="41458" xr:uid="{00000000-0005-0000-0000-00005D9E0000}"/>
    <cellStyle name="Normal 5 2 3 2 3 2 2 3 2 2" xfId="41459" xr:uid="{00000000-0005-0000-0000-00005E9E0000}"/>
    <cellStyle name="Normal 5 2 3 2 3 2 2 3 3" xfId="41460" xr:uid="{00000000-0005-0000-0000-00005F9E0000}"/>
    <cellStyle name="Normal 5 2 3 2 3 2 2 3 3 2" xfId="41461" xr:uid="{00000000-0005-0000-0000-0000609E0000}"/>
    <cellStyle name="Normal 5 2 3 2 3 2 2 3 3 2 2" xfId="41462" xr:uid="{00000000-0005-0000-0000-0000619E0000}"/>
    <cellStyle name="Normal 5 2 3 2 3 2 2 3 3 3" xfId="41463" xr:uid="{00000000-0005-0000-0000-0000629E0000}"/>
    <cellStyle name="Normal 5 2 3 2 3 2 2 3 4" xfId="41464" xr:uid="{00000000-0005-0000-0000-0000639E0000}"/>
    <cellStyle name="Normal 5 2 3 2 3 2 2 4" xfId="41465" xr:uid="{00000000-0005-0000-0000-0000649E0000}"/>
    <cellStyle name="Normal 5 2 3 2 3 2 2 4 2" xfId="41466" xr:uid="{00000000-0005-0000-0000-0000659E0000}"/>
    <cellStyle name="Normal 5 2 3 2 3 2 2 4 2 2" xfId="41467" xr:uid="{00000000-0005-0000-0000-0000669E0000}"/>
    <cellStyle name="Normal 5 2 3 2 3 2 2 4 3" xfId="41468" xr:uid="{00000000-0005-0000-0000-0000679E0000}"/>
    <cellStyle name="Normal 5 2 3 2 3 2 2 4 3 2" xfId="41469" xr:uid="{00000000-0005-0000-0000-0000689E0000}"/>
    <cellStyle name="Normal 5 2 3 2 3 2 2 4 3 2 2" xfId="41470" xr:uid="{00000000-0005-0000-0000-0000699E0000}"/>
    <cellStyle name="Normal 5 2 3 2 3 2 2 4 3 3" xfId="41471" xr:uid="{00000000-0005-0000-0000-00006A9E0000}"/>
    <cellStyle name="Normal 5 2 3 2 3 2 2 4 4" xfId="41472" xr:uid="{00000000-0005-0000-0000-00006B9E0000}"/>
    <cellStyle name="Normal 5 2 3 2 3 2 2 5" xfId="41473" xr:uid="{00000000-0005-0000-0000-00006C9E0000}"/>
    <cellStyle name="Normal 5 2 3 2 3 2 2 5 2" xfId="41474" xr:uid="{00000000-0005-0000-0000-00006D9E0000}"/>
    <cellStyle name="Normal 5 2 3 2 3 2 2 6" xfId="41475" xr:uid="{00000000-0005-0000-0000-00006E9E0000}"/>
    <cellStyle name="Normal 5 2 3 2 3 2 2 6 2" xfId="41476" xr:uid="{00000000-0005-0000-0000-00006F9E0000}"/>
    <cellStyle name="Normal 5 2 3 2 3 2 2 6 2 2" xfId="41477" xr:uid="{00000000-0005-0000-0000-0000709E0000}"/>
    <cellStyle name="Normal 5 2 3 2 3 2 2 6 3" xfId="41478" xr:uid="{00000000-0005-0000-0000-0000719E0000}"/>
    <cellStyle name="Normal 5 2 3 2 3 2 2 7" xfId="41479" xr:uid="{00000000-0005-0000-0000-0000729E0000}"/>
    <cellStyle name="Normal 5 2 3 2 3 2 2 7 2" xfId="41480" xr:uid="{00000000-0005-0000-0000-0000739E0000}"/>
    <cellStyle name="Normal 5 2 3 2 3 2 2 8" xfId="41481" xr:uid="{00000000-0005-0000-0000-0000749E0000}"/>
    <cellStyle name="Normal 5 2 3 2 3 2 3" xfId="41482" xr:uid="{00000000-0005-0000-0000-0000759E0000}"/>
    <cellStyle name="Normal 5 2 3 2 3 2 3 2" xfId="41483" xr:uid="{00000000-0005-0000-0000-0000769E0000}"/>
    <cellStyle name="Normal 5 2 3 2 3 2 3 2 2" xfId="41484" xr:uid="{00000000-0005-0000-0000-0000779E0000}"/>
    <cellStyle name="Normal 5 2 3 2 3 2 3 2 2 2" xfId="41485" xr:uid="{00000000-0005-0000-0000-0000789E0000}"/>
    <cellStyle name="Normal 5 2 3 2 3 2 3 2 3" xfId="41486" xr:uid="{00000000-0005-0000-0000-0000799E0000}"/>
    <cellStyle name="Normal 5 2 3 2 3 2 3 2 3 2" xfId="41487" xr:uid="{00000000-0005-0000-0000-00007A9E0000}"/>
    <cellStyle name="Normal 5 2 3 2 3 2 3 2 3 2 2" xfId="41488" xr:uid="{00000000-0005-0000-0000-00007B9E0000}"/>
    <cellStyle name="Normal 5 2 3 2 3 2 3 2 3 3" xfId="41489" xr:uid="{00000000-0005-0000-0000-00007C9E0000}"/>
    <cellStyle name="Normal 5 2 3 2 3 2 3 2 4" xfId="41490" xr:uid="{00000000-0005-0000-0000-00007D9E0000}"/>
    <cellStyle name="Normal 5 2 3 2 3 2 3 3" xfId="41491" xr:uid="{00000000-0005-0000-0000-00007E9E0000}"/>
    <cellStyle name="Normal 5 2 3 2 3 2 3 3 2" xfId="41492" xr:uid="{00000000-0005-0000-0000-00007F9E0000}"/>
    <cellStyle name="Normal 5 2 3 2 3 2 3 4" xfId="41493" xr:uid="{00000000-0005-0000-0000-0000809E0000}"/>
    <cellStyle name="Normal 5 2 3 2 3 2 3 4 2" xfId="41494" xr:uid="{00000000-0005-0000-0000-0000819E0000}"/>
    <cellStyle name="Normal 5 2 3 2 3 2 3 4 2 2" xfId="41495" xr:uid="{00000000-0005-0000-0000-0000829E0000}"/>
    <cellStyle name="Normal 5 2 3 2 3 2 3 4 3" xfId="41496" xr:uid="{00000000-0005-0000-0000-0000839E0000}"/>
    <cellStyle name="Normal 5 2 3 2 3 2 3 5" xfId="41497" xr:uid="{00000000-0005-0000-0000-0000849E0000}"/>
    <cellStyle name="Normal 5 2 3 2 3 2 4" xfId="41498" xr:uid="{00000000-0005-0000-0000-0000859E0000}"/>
    <cellStyle name="Normal 5 2 3 2 3 2 4 2" xfId="41499" xr:uid="{00000000-0005-0000-0000-0000869E0000}"/>
    <cellStyle name="Normal 5 2 3 2 3 2 4 2 2" xfId="41500" xr:uid="{00000000-0005-0000-0000-0000879E0000}"/>
    <cellStyle name="Normal 5 2 3 2 3 2 4 3" xfId="41501" xr:uid="{00000000-0005-0000-0000-0000889E0000}"/>
    <cellStyle name="Normal 5 2 3 2 3 2 4 3 2" xfId="41502" xr:uid="{00000000-0005-0000-0000-0000899E0000}"/>
    <cellStyle name="Normal 5 2 3 2 3 2 4 3 2 2" xfId="41503" xr:uid="{00000000-0005-0000-0000-00008A9E0000}"/>
    <cellStyle name="Normal 5 2 3 2 3 2 4 3 3" xfId="41504" xr:uid="{00000000-0005-0000-0000-00008B9E0000}"/>
    <cellStyle name="Normal 5 2 3 2 3 2 4 4" xfId="41505" xr:uid="{00000000-0005-0000-0000-00008C9E0000}"/>
    <cellStyle name="Normal 5 2 3 2 3 2 5" xfId="41506" xr:uid="{00000000-0005-0000-0000-00008D9E0000}"/>
    <cellStyle name="Normal 5 2 3 2 3 2 5 2" xfId="41507" xr:uid="{00000000-0005-0000-0000-00008E9E0000}"/>
    <cellStyle name="Normal 5 2 3 2 3 2 5 2 2" xfId="41508" xr:uid="{00000000-0005-0000-0000-00008F9E0000}"/>
    <cellStyle name="Normal 5 2 3 2 3 2 5 3" xfId="41509" xr:uid="{00000000-0005-0000-0000-0000909E0000}"/>
    <cellStyle name="Normal 5 2 3 2 3 2 5 3 2" xfId="41510" xr:uid="{00000000-0005-0000-0000-0000919E0000}"/>
    <cellStyle name="Normal 5 2 3 2 3 2 5 3 2 2" xfId="41511" xr:uid="{00000000-0005-0000-0000-0000929E0000}"/>
    <cellStyle name="Normal 5 2 3 2 3 2 5 3 3" xfId="41512" xr:uid="{00000000-0005-0000-0000-0000939E0000}"/>
    <cellStyle name="Normal 5 2 3 2 3 2 5 4" xfId="41513" xr:uid="{00000000-0005-0000-0000-0000949E0000}"/>
    <cellStyle name="Normal 5 2 3 2 3 2 6" xfId="41514" xr:uid="{00000000-0005-0000-0000-0000959E0000}"/>
    <cellStyle name="Normal 5 2 3 2 3 2 6 2" xfId="41515" xr:uid="{00000000-0005-0000-0000-0000969E0000}"/>
    <cellStyle name="Normal 5 2 3 2 3 2 7" xfId="41516" xr:uid="{00000000-0005-0000-0000-0000979E0000}"/>
    <cellStyle name="Normal 5 2 3 2 3 2 7 2" xfId="41517" xr:uid="{00000000-0005-0000-0000-0000989E0000}"/>
    <cellStyle name="Normal 5 2 3 2 3 2 7 2 2" xfId="41518" xr:uid="{00000000-0005-0000-0000-0000999E0000}"/>
    <cellStyle name="Normal 5 2 3 2 3 2 7 3" xfId="41519" xr:uid="{00000000-0005-0000-0000-00009A9E0000}"/>
    <cellStyle name="Normal 5 2 3 2 3 2 8" xfId="41520" xr:uid="{00000000-0005-0000-0000-00009B9E0000}"/>
    <cellStyle name="Normal 5 2 3 2 3 2 8 2" xfId="41521" xr:uid="{00000000-0005-0000-0000-00009C9E0000}"/>
    <cellStyle name="Normal 5 2 3 2 3 2 9" xfId="41522" xr:uid="{00000000-0005-0000-0000-00009D9E0000}"/>
    <cellStyle name="Normal 5 2 3 2 3 3" xfId="41523" xr:uid="{00000000-0005-0000-0000-00009E9E0000}"/>
    <cellStyle name="Normal 5 2 3 2 3 3 2" xfId="41524" xr:uid="{00000000-0005-0000-0000-00009F9E0000}"/>
    <cellStyle name="Normal 5 2 3 2 3 3 2 2" xfId="41525" xr:uid="{00000000-0005-0000-0000-0000A09E0000}"/>
    <cellStyle name="Normal 5 2 3 2 3 3 2 2 2" xfId="41526" xr:uid="{00000000-0005-0000-0000-0000A19E0000}"/>
    <cellStyle name="Normal 5 2 3 2 3 3 2 2 2 2" xfId="41527" xr:uid="{00000000-0005-0000-0000-0000A29E0000}"/>
    <cellStyle name="Normal 5 2 3 2 3 3 2 2 3" xfId="41528" xr:uid="{00000000-0005-0000-0000-0000A39E0000}"/>
    <cellStyle name="Normal 5 2 3 2 3 3 2 2 3 2" xfId="41529" xr:uid="{00000000-0005-0000-0000-0000A49E0000}"/>
    <cellStyle name="Normal 5 2 3 2 3 3 2 2 3 2 2" xfId="41530" xr:uid="{00000000-0005-0000-0000-0000A59E0000}"/>
    <cellStyle name="Normal 5 2 3 2 3 3 2 2 3 3" xfId="41531" xr:uid="{00000000-0005-0000-0000-0000A69E0000}"/>
    <cellStyle name="Normal 5 2 3 2 3 3 2 2 4" xfId="41532" xr:uid="{00000000-0005-0000-0000-0000A79E0000}"/>
    <cellStyle name="Normal 5 2 3 2 3 3 2 3" xfId="41533" xr:uid="{00000000-0005-0000-0000-0000A89E0000}"/>
    <cellStyle name="Normal 5 2 3 2 3 3 2 3 2" xfId="41534" xr:uid="{00000000-0005-0000-0000-0000A99E0000}"/>
    <cellStyle name="Normal 5 2 3 2 3 3 2 4" xfId="41535" xr:uid="{00000000-0005-0000-0000-0000AA9E0000}"/>
    <cellStyle name="Normal 5 2 3 2 3 3 2 4 2" xfId="41536" xr:uid="{00000000-0005-0000-0000-0000AB9E0000}"/>
    <cellStyle name="Normal 5 2 3 2 3 3 2 4 2 2" xfId="41537" xr:uid="{00000000-0005-0000-0000-0000AC9E0000}"/>
    <cellStyle name="Normal 5 2 3 2 3 3 2 4 3" xfId="41538" xr:uid="{00000000-0005-0000-0000-0000AD9E0000}"/>
    <cellStyle name="Normal 5 2 3 2 3 3 2 5" xfId="41539" xr:uid="{00000000-0005-0000-0000-0000AE9E0000}"/>
    <cellStyle name="Normal 5 2 3 2 3 3 3" xfId="41540" xr:uid="{00000000-0005-0000-0000-0000AF9E0000}"/>
    <cellStyle name="Normal 5 2 3 2 3 3 3 2" xfId="41541" xr:uid="{00000000-0005-0000-0000-0000B09E0000}"/>
    <cellStyle name="Normal 5 2 3 2 3 3 3 2 2" xfId="41542" xr:uid="{00000000-0005-0000-0000-0000B19E0000}"/>
    <cellStyle name="Normal 5 2 3 2 3 3 3 3" xfId="41543" xr:uid="{00000000-0005-0000-0000-0000B29E0000}"/>
    <cellStyle name="Normal 5 2 3 2 3 3 3 3 2" xfId="41544" xr:uid="{00000000-0005-0000-0000-0000B39E0000}"/>
    <cellStyle name="Normal 5 2 3 2 3 3 3 3 2 2" xfId="41545" xr:uid="{00000000-0005-0000-0000-0000B49E0000}"/>
    <cellStyle name="Normal 5 2 3 2 3 3 3 3 3" xfId="41546" xr:uid="{00000000-0005-0000-0000-0000B59E0000}"/>
    <cellStyle name="Normal 5 2 3 2 3 3 3 4" xfId="41547" xr:uid="{00000000-0005-0000-0000-0000B69E0000}"/>
    <cellStyle name="Normal 5 2 3 2 3 3 4" xfId="41548" xr:uid="{00000000-0005-0000-0000-0000B79E0000}"/>
    <cellStyle name="Normal 5 2 3 2 3 3 4 2" xfId="41549" xr:uid="{00000000-0005-0000-0000-0000B89E0000}"/>
    <cellStyle name="Normal 5 2 3 2 3 3 4 2 2" xfId="41550" xr:uid="{00000000-0005-0000-0000-0000B99E0000}"/>
    <cellStyle name="Normal 5 2 3 2 3 3 4 3" xfId="41551" xr:uid="{00000000-0005-0000-0000-0000BA9E0000}"/>
    <cellStyle name="Normal 5 2 3 2 3 3 4 3 2" xfId="41552" xr:uid="{00000000-0005-0000-0000-0000BB9E0000}"/>
    <cellStyle name="Normal 5 2 3 2 3 3 4 3 2 2" xfId="41553" xr:uid="{00000000-0005-0000-0000-0000BC9E0000}"/>
    <cellStyle name="Normal 5 2 3 2 3 3 4 3 3" xfId="41554" xr:uid="{00000000-0005-0000-0000-0000BD9E0000}"/>
    <cellStyle name="Normal 5 2 3 2 3 3 4 4" xfId="41555" xr:uid="{00000000-0005-0000-0000-0000BE9E0000}"/>
    <cellStyle name="Normal 5 2 3 2 3 3 5" xfId="41556" xr:uid="{00000000-0005-0000-0000-0000BF9E0000}"/>
    <cellStyle name="Normal 5 2 3 2 3 3 5 2" xfId="41557" xr:uid="{00000000-0005-0000-0000-0000C09E0000}"/>
    <cellStyle name="Normal 5 2 3 2 3 3 6" xfId="41558" xr:uid="{00000000-0005-0000-0000-0000C19E0000}"/>
    <cellStyle name="Normal 5 2 3 2 3 3 6 2" xfId="41559" xr:uid="{00000000-0005-0000-0000-0000C29E0000}"/>
    <cellStyle name="Normal 5 2 3 2 3 3 6 2 2" xfId="41560" xr:uid="{00000000-0005-0000-0000-0000C39E0000}"/>
    <cellStyle name="Normal 5 2 3 2 3 3 6 3" xfId="41561" xr:uid="{00000000-0005-0000-0000-0000C49E0000}"/>
    <cellStyle name="Normal 5 2 3 2 3 3 7" xfId="41562" xr:uid="{00000000-0005-0000-0000-0000C59E0000}"/>
    <cellStyle name="Normal 5 2 3 2 3 3 7 2" xfId="41563" xr:uid="{00000000-0005-0000-0000-0000C69E0000}"/>
    <cellStyle name="Normal 5 2 3 2 3 3 8" xfId="41564" xr:uid="{00000000-0005-0000-0000-0000C79E0000}"/>
    <cellStyle name="Normal 5 2 3 2 3 4" xfId="41565" xr:uid="{00000000-0005-0000-0000-0000C89E0000}"/>
    <cellStyle name="Normal 5 2 3 2 3 4 2" xfId="41566" xr:uid="{00000000-0005-0000-0000-0000C99E0000}"/>
    <cellStyle name="Normal 5 2 3 2 3 4 2 2" xfId="41567" xr:uid="{00000000-0005-0000-0000-0000CA9E0000}"/>
    <cellStyle name="Normal 5 2 3 2 3 4 2 2 2" xfId="41568" xr:uid="{00000000-0005-0000-0000-0000CB9E0000}"/>
    <cellStyle name="Normal 5 2 3 2 3 4 2 3" xfId="41569" xr:uid="{00000000-0005-0000-0000-0000CC9E0000}"/>
    <cellStyle name="Normal 5 2 3 2 3 4 2 3 2" xfId="41570" xr:uid="{00000000-0005-0000-0000-0000CD9E0000}"/>
    <cellStyle name="Normal 5 2 3 2 3 4 2 3 2 2" xfId="41571" xr:uid="{00000000-0005-0000-0000-0000CE9E0000}"/>
    <cellStyle name="Normal 5 2 3 2 3 4 2 3 3" xfId="41572" xr:uid="{00000000-0005-0000-0000-0000CF9E0000}"/>
    <cellStyle name="Normal 5 2 3 2 3 4 2 4" xfId="41573" xr:uid="{00000000-0005-0000-0000-0000D09E0000}"/>
    <cellStyle name="Normal 5 2 3 2 3 4 3" xfId="41574" xr:uid="{00000000-0005-0000-0000-0000D19E0000}"/>
    <cellStyle name="Normal 5 2 3 2 3 4 3 2" xfId="41575" xr:uid="{00000000-0005-0000-0000-0000D29E0000}"/>
    <cellStyle name="Normal 5 2 3 2 3 4 4" xfId="41576" xr:uid="{00000000-0005-0000-0000-0000D39E0000}"/>
    <cellStyle name="Normal 5 2 3 2 3 4 4 2" xfId="41577" xr:uid="{00000000-0005-0000-0000-0000D49E0000}"/>
    <cellStyle name="Normal 5 2 3 2 3 4 4 2 2" xfId="41578" xr:uid="{00000000-0005-0000-0000-0000D59E0000}"/>
    <cellStyle name="Normal 5 2 3 2 3 4 4 3" xfId="41579" xr:uid="{00000000-0005-0000-0000-0000D69E0000}"/>
    <cellStyle name="Normal 5 2 3 2 3 4 5" xfId="41580" xr:uid="{00000000-0005-0000-0000-0000D79E0000}"/>
    <cellStyle name="Normal 5 2 3 2 3 5" xfId="41581" xr:uid="{00000000-0005-0000-0000-0000D89E0000}"/>
    <cellStyle name="Normal 5 2 3 2 3 5 2" xfId="41582" xr:uid="{00000000-0005-0000-0000-0000D99E0000}"/>
    <cellStyle name="Normal 5 2 3 2 3 5 2 2" xfId="41583" xr:uid="{00000000-0005-0000-0000-0000DA9E0000}"/>
    <cellStyle name="Normal 5 2 3 2 3 5 3" xfId="41584" xr:uid="{00000000-0005-0000-0000-0000DB9E0000}"/>
    <cellStyle name="Normal 5 2 3 2 3 5 3 2" xfId="41585" xr:uid="{00000000-0005-0000-0000-0000DC9E0000}"/>
    <cellStyle name="Normal 5 2 3 2 3 5 3 2 2" xfId="41586" xr:uid="{00000000-0005-0000-0000-0000DD9E0000}"/>
    <cellStyle name="Normal 5 2 3 2 3 5 3 3" xfId="41587" xr:uid="{00000000-0005-0000-0000-0000DE9E0000}"/>
    <cellStyle name="Normal 5 2 3 2 3 5 4" xfId="41588" xr:uid="{00000000-0005-0000-0000-0000DF9E0000}"/>
    <cellStyle name="Normal 5 2 3 2 3 6" xfId="41589" xr:uid="{00000000-0005-0000-0000-0000E09E0000}"/>
    <cellStyle name="Normal 5 2 3 2 3 6 2" xfId="41590" xr:uid="{00000000-0005-0000-0000-0000E19E0000}"/>
    <cellStyle name="Normal 5 2 3 2 3 6 2 2" xfId="41591" xr:uid="{00000000-0005-0000-0000-0000E29E0000}"/>
    <cellStyle name="Normal 5 2 3 2 3 6 3" xfId="41592" xr:uid="{00000000-0005-0000-0000-0000E39E0000}"/>
    <cellStyle name="Normal 5 2 3 2 3 6 3 2" xfId="41593" xr:uid="{00000000-0005-0000-0000-0000E49E0000}"/>
    <cellStyle name="Normal 5 2 3 2 3 6 3 2 2" xfId="41594" xr:uid="{00000000-0005-0000-0000-0000E59E0000}"/>
    <cellStyle name="Normal 5 2 3 2 3 6 3 3" xfId="41595" xr:uid="{00000000-0005-0000-0000-0000E69E0000}"/>
    <cellStyle name="Normal 5 2 3 2 3 6 4" xfId="41596" xr:uid="{00000000-0005-0000-0000-0000E79E0000}"/>
    <cellStyle name="Normal 5 2 3 2 3 7" xfId="41597" xr:uid="{00000000-0005-0000-0000-0000E89E0000}"/>
    <cellStyle name="Normal 5 2 3 2 3 7 2" xfId="41598" xr:uid="{00000000-0005-0000-0000-0000E99E0000}"/>
    <cellStyle name="Normal 5 2 3 2 3 8" xfId="41599" xr:uid="{00000000-0005-0000-0000-0000EA9E0000}"/>
    <cellStyle name="Normal 5 2 3 2 3 8 2" xfId="41600" xr:uid="{00000000-0005-0000-0000-0000EB9E0000}"/>
    <cellStyle name="Normal 5 2 3 2 3 8 2 2" xfId="41601" xr:uid="{00000000-0005-0000-0000-0000EC9E0000}"/>
    <cellStyle name="Normal 5 2 3 2 3 8 3" xfId="41602" xr:uid="{00000000-0005-0000-0000-0000ED9E0000}"/>
    <cellStyle name="Normal 5 2 3 2 3 9" xfId="41603" xr:uid="{00000000-0005-0000-0000-0000EE9E0000}"/>
    <cellStyle name="Normal 5 2 3 2 3 9 2" xfId="41604" xr:uid="{00000000-0005-0000-0000-0000EF9E0000}"/>
    <cellStyle name="Normal 5 2 3 2 4" xfId="41605" xr:uid="{00000000-0005-0000-0000-0000F09E0000}"/>
    <cellStyle name="Normal 5 2 3 2 4 10" xfId="41606" xr:uid="{00000000-0005-0000-0000-0000F19E0000}"/>
    <cellStyle name="Normal 5 2 3 2 4 11" xfId="41607" xr:uid="{00000000-0005-0000-0000-0000F29E0000}"/>
    <cellStyle name="Normal 5 2 3 2 4 2" xfId="41608" xr:uid="{00000000-0005-0000-0000-0000F39E0000}"/>
    <cellStyle name="Normal 5 2 3 2 4 2 2" xfId="41609" xr:uid="{00000000-0005-0000-0000-0000F49E0000}"/>
    <cellStyle name="Normal 5 2 3 2 4 2 2 2" xfId="41610" xr:uid="{00000000-0005-0000-0000-0000F59E0000}"/>
    <cellStyle name="Normal 5 2 3 2 4 2 2 2 2" xfId="41611" xr:uid="{00000000-0005-0000-0000-0000F69E0000}"/>
    <cellStyle name="Normal 5 2 3 2 4 2 2 2 2 2" xfId="41612" xr:uid="{00000000-0005-0000-0000-0000F79E0000}"/>
    <cellStyle name="Normal 5 2 3 2 4 2 2 2 2 2 2" xfId="41613" xr:uid="{00000000-0005-0000-0000-0000F89E0000}"/>
    <cellStyle name="Normal 5 2 3 2 4 2 2 2 2 3" xfId="41614" xr:uid="{00000000-0005-0000-0000-0000F99E0000}"/>
    <cellStyle name="Normal 5 2 3 2 4 2 2 2 2 3 2" xfId="41615" xr:uid="{00000000-0005-0000-0000-0000FA9E0000}"/>
    <cellStyle name="Normal 5 2 3 2 4 2 2 2 2 3 2 2" xfId="41616" xr:uid="{00000000-0005-0000-0000-0000FB9E0000}"/>
    <cellStyle name="Normal 5 2 3 2 4 2 2 2 2 3 3" xfId="41617" xr:uid="{00000000-0005-0000-0000-0000FC9E0000}"/>
    <cellStyle name="Normal 5 2 3 2 4 2 2 2 2 4" xfId="41618" xr:uid="{00000000-0005-0000-0000-0000FD9E0000}"/>
    <cellStyle name="Normal 5 2 3 2 4 2 2 2 3" xfId="41619" xr:uid="{00000000-0005-0000-0000-0000FE9E0000}"/>
    <cellStyle name="Normal 5 2 3 2 4 2 2 2 3 2" xfId="41620" xr:uid="{00000000-0005-0000-0000-0000FF9E0000}"/>
    <cellStyle name="Normal 5 2 3 2 4 2 2 2 4" xfId="41621" xr:uid="{00000000-0005-0000-0000-0000009F0000}"/>
    <cellStyle name="Normal 5 2 3 2 4 2 2 2 4 2" xfId="41622" xr:uid="{00000000-0005-0000-0000-0000019F0000}"/>
    <cellStyle name="Normal 5 2 3 2 4 2 2 2 4 2 2" xfId="41623" xr:uid="{00000000-0005-0000-0000-0000029F0000}"/>
    <cellStyle name="Normal 5 2 3 2 4 2 2 2 4 3" xfId="41624" xr:uid="{00000000-0005-0000-0000-0000039F0000}"/>
    <cellStyle name="Normal 5 2 3 2 4 2 2 2 5" xfId="41625" xr:uid="{00000000-0005-0000-0000-0000049F0000}"/>
    <cellStyle name="Normal 5 2 3 2 4 2 2 3" xfId="41626" xr:uid="{00000000-0005-0000-0000-0000059F0000}"/>
    <cellStyle name="Normal 5 2 3 2 4 2 2 3 2" xfId="41627" xr:uid="{00000000-0005-0000-0000-0000069F0000}"/>
    <cellStyle name="Normal 5 2 3 2 4 2 2 3 2 2" xfId="41628" xr:uid="{00000000-0005-0000-0000-0000079F0000}"/>
    <cellStyle name="Normal 5 2 3 2 4 2 2 3 3" xfId="41629" xr:uid="{00000000-0005-0000-0000-0000089F0000}"/>
    <cellStyle name="Normal 5 2 3 2 4 2 2 3 3 2" xfId="41630" xr:uid="{00000000-0005-0000-0000-0000099F0000}"/>
    <cellStyle name="Normal 5 2 3 2 4 2 2 3 3 2 2" xfId="41631" xr:uid="{00000000-0005-0000-0000-00000A9F0000}"/>
    <cellStyle name="Normal 5 2 3 2 4 2 2 3 3 3" xfId="41632" xr:uid="{00000000-0005-0000-0000-00000B9F0000}"/>
    <cellStyle name="Normal 5 2 3 2 4 2 2 3 4" xfId="41633" xr:uid="{00000000-0005-0000-0000-00000C9F0000}"/>
    <cellStyle name="Normal 5 2 3 2 4 2 2 4" xfId="41634" xr:uid="{00000000-0005-0000-0000-00000D9F0000}"/>
    <cellStyle name="Normal 5 2 3 2 4 2 2 4 2" xfId="41635" xr:uid="{00000000-0005-0000-0000-00000E9F0000}"/>
    <cellStyle name="Normal 5 2 3 2 4 2 2 4 2 2" xfId="41636" xr:uid="{00000000-0005-0000-0000-00000F9F0000}"/>
    <cellStyle name="Normal 5 2 3 2 4 2 2 4 3" xfId="41637" xr:uid="{00000000-0005-0000-0000-0000109F0000}"/>
    <cellStyle name="Normal 5 2 3 2 4 2 2 4 3 2" xfId="41638" xr:uid="{00000000-0005-0000-0000-0000119F0000}"/>
    <cellStyle name="Normal 5 2 3 2 4 2 2 4 3 2 2" xfId="41639" xr:uid="{00000000-0005-0000-0000-0000129F0000}"/>
    <cellStyle name="Normal 5 2 3 2 4 2 2 4 3 3" xfId="41640" xr:uid="{00000000-0005-0000-0000-0000139F0000}"/>
    <cellStyle name="Normal 5 2 3 2 4 2 2 4 4" xfId="41641" xr:uid="{00000000-0005-0000-0000-0000149F0000}"/>
    <cellStyle name="Normal 5 2 3 2 4 2 2 5" xfId="41642" xr:uid="{00000000-0005-0000-0000-0000159F0000}"/>
    <cellStyle name="Normal 5 2 3 2 4 2 2 5 2" xfId="41643" xr:uid="{00000000-0005-0000-0000-0000169F0000}"/>
    <cellStyle name="Normal 5 2 3 2 4 2 2 6" xfId="41644" xr:uid="{00000000-0005-0000-0000-0000179F0000}"/>
    <cellStyle name="Normal 5 2 3 2 4 2 2 6 2" xfId="41645" xr:uid="{00000000-0005-0000-0000-0000189F0000}"/>
    <cellStyle name="Normal 5 2 3 2 4 2 2 6 2 2" xfId="41646" xr:uid="{00000000-0005-0000-0000-0000199F0000}"/>
    <cellStyle name="Normal 5 2 3 2 4 2 2 6 3" xfId="41647" xr:uid="{00000000-0005-0000-0000-00001A9F0000}"/>
    <cellStyle name="Normal 5 2 3 2 4 2 2 7" xfId="41648" xr:uid="{00000000-0005-0000-0000-00001B9F0000}"/>
    <cellStyle name="Normal 5 2 3 2 4 2 2 7 2" xfId="41649" xr:uid="{00000000-0005-0000-0000-00001C9F0000}"/>
    <cellStyle name="Normal 5 2 3 2 4 2 2 8" xfId="41650" xr:uid="{00000000-0005-0000-0000-00001D9F0000}"/>
    <cellStyle name="Normal 5 2 3 2 4 2 3" xfId="41651" xr:uid="{00000000-0005-0000-0000-00001E9F0000}"/>
    <cellStyle name="Normal 5 2 3 2 4 2 3 2" xfId="41652" xr:uid="{00000000-0005-0000-0000-00001F9F0000}"/>
    <cellStyle name="Normal 5 2 3 2 4 2 3 2 2" xfId="41653" xr:uid="{00000000-0005-0000-0000-0000209F0000}"/>
    <cellStyle name="Normal 5 2 3 2 4 2 3 2 2 2" xfId="41654" xr:uid="{00000000-0005-0000-0000-0000219F0000}"/>
    <cellStyle name="Normal 5 2 3 2 4 2 3 2 3" xfId="41655" xr:uid="{00000000-0005-0000-0000-0000229F0000}"/>
    <cellStyle name="Normal 5 2 3 2 4 2 3 2 3 2" xfId="41656" xr:uid="{00000000-0005-0000-0000-0000239F0000}"/>
    <cellStyle name="Normal 5 2 3 2 4 2 3 2 3 2 2" xfId="41657" xr:uid="{00000000-0005-0000-0000-0000249F0000}"/>
    <cellStyle name="Normal 5 2 3 2 4 2 3 2 3 3" xfId="41658" xr:uid="{00000000-0005-0000-0000-0000259F0000}"/>
    <cellStyle name="Normal 5 2 3 2 4 2 3 2 4" xfId="41659" xr:uid="{00000000-0005-0000-0000-0000269F0000}"/>
    <cellStyle name="Normal 5 2 3 2 4 2 3 3" xfId="41660" xr:uid="{00000000-0005-0000-0000-0000279F0000}"/>
    <cellStyle name="Normal 5 2 3 2 4 2 3 3 2" xfId="41661" xr:uid="{00000000-0005-0000-0000-0000289F0000}"/>
    <cellStyle name="Normal 5 2 3 2 4 2 3 4" xfId="41662" xr:uid="{00000000-0005-0000-0000-0000299F0000}"/>
    <cellStyle name="Normal 5 2 3 2 4 2 3 4 2" xfId="41663" xr:uid="{00000000-0005-0000-0000-00002A9F0000}"/>
    <cellStyle name="Normal 5 2 3 2 4 2 3 4 2 2" xfId="41664" xr:uid="{00000000-0005-0000-0000-00002B9F0000}"/>
    <cellStyle name="Normal 5 2 3 2 4 2 3 4 3" xfId="41665" xr:uid="{00000000-0005-0000-0000-00002C9F0000}"/>
    <cellStyle name="Normal 5 2 3 2 4 2 3 5" xfId="41666" xr:uid="{00000000-0005-0000-0000-00002D9F0000}"/>
    <cellStyle name="Normal 5 2 3 2 4 2 4" xfId="41667" xr:uid="{00000000-0005-0000-0000-00002E9F0000}"/>
    <cellStyle name="Normal 5 2 3 2 4 2 4 2" xfId="41668" xr:uid="{00000000-0005-0000-0000-00002F9F0000}"/>
    <cellStyle name="Normal 5 2 3 2 4 2 4 2 2" xfId="41669" xr:uid="{00000000-0005-0000-0000-0000309F0000}"/>
    <cellStyle name="Normal 5 2 3 2 4 2 4 3" xfId="41670" xr:uid="{00000000-0005-0000-0000-0000319F0000}"/>
    <cellStyle name="Normal 5 2 3 2 4 2 4 3 2" xfId="41671" xr:uid="{00000000-0005-0000-0000-0000329F0000}"/>
    <cellStyle name="Normal 5 2 3 2 4 2 4 3 2 2" xfId="41672" xr:uid="{00000000-0005-0000-0000-0000339F0000}"/>
    <cellStyle name="Normal 5 2 3 2 4 2 4 3 3" xfId="41673" xr:uid="{00000000-0005-0000-0000-0000349F0000}"/>
    <cellStyle name="Normal 5 2 3 2 4 2 4 4" xfId="41674" xr:uid="{00000000-0005-0000-0000-0000359F0000}"/>
    <cellStyle name="Normal 5 2 3 2 4 2 5" xfId="41675" xr:uid="{00000000-0005-0000-0000-0000369F0000}"/>
    <cellStyle name="Normal 5 2 3 2 4 2 5 2" xfId="41676" xr:uid="{00000000-0005-0000-0000-0000379F0000}"/>
    <cellStyle name="Normal 5 2 3 2 4 2 5 2 2" xfId="41677" xr:uid="{00000000-0005-0000-0000-0000389F0000}"/>
    <cellStyle name="Normal 5 2 3 2 4 2 5 3" xfId="41678" xr:uid="{00000000-0005-0000-0000-0000399F0000}"/>
    <cellStyle name="Normal 5 2 3 2 4 2 5 3 2" xfId="41679" xr:uid="{00000000-0005-0000-0000-00003A9F0000}"/>
    <cellStyle name="Normal 5 2 3 2 4 2 5 3 2 2" xfId="41680" xr:uid="{00000000-0005-0000-0000-00003B9F0000}"/>
    <cellStyle name="Normal 5 2 3 2 4 2 5 3 3" xfId="41681" xr:uid="{00000000-0005-0000-0000-00003C9F0000}"/>
    <cellStyle name="Normal 5 2 3 2 4 2 5 4" xfId="41682" xr:uid="{00000000-0005-0000-0000-00003D9F0000}"/>
    <cellStyle name="Normal 5 2 3 2 4 2 6" xfId="41683" xr:uid="{00000000-0005-0000-0000-00003E9F0000}"/>
    <cellStyle name="Normal 5 2 3 2 4 2 6 2" xfId="41684" xr:uid="{00000000-0005-0000-0000-00003F9F0000}"/>
    <cellStyle name="Normal 5 2 3 2 4 2 7" xfId="41685" xr:uid="{00000000-0005-0000-0000-0000409F0000}"/>
    <cellStyle name="Normal 5 2 3 2 4 2 7 2" xfId="41686" xr:uid="{00000000-0005-0000-0000-0000419F0000}"/>
    <cellStyle name="Normal 5 2 3 2 4 2 7 2 2" xfId="41687" xr:uid="{00000000-0005-0000-0000-0000429F0000}"/>
    <cellStyle name="Normal 5 2 3 2 4 2 7 3" xfId="41688" xr:uid="{00000000-0005-0000-0000-0000439F0000}"/>
    <cellStyle name="Normal 5 2 3 2 4 2 8" xfId="41689" xr:uid="{00000000-0005-0000-0000-0000449F0000}"/>
    <cellStyle name="Normal 5 2 3 2 4 2 8 2" xfId="41690" xr:uid="{00000000-0005-0000-0000-0000459F0000}"/>
    <cellStyle name="Normal 5 2 3 2 4 2 9" xfId="41691" xr:uid="{00000000-0005-0000-0000-0000469F0000}"/>
    <cellStyle name="Normal 5 2 3 2 4 3" xfId="41692" xr:uid="{00000000-0005-0000-0000-0000479F0000}"/>
    <cellStyle name="Normal 5 2 3 2 4 3 2" xfId="41693" xr:uid="{00000000-0005-0000-0000-0000489F0000}"/>
    <cellStyle name="Normal 5 2 3 2 4 3 2 2" xfId="41694" xr:uid="{00000000-0005-0000-0000-0000499F0000}"/>
    <cellStyle name="Normal 5 2 3 2 4 3 2 2 2" xfId="41695" xr:uid="{00000000-0005-0000-0000-00004A9F0000}"/>
    <cellStyle name="Normal 5 2 3 2 4 3 2 2 2 2" xfId="41696" xr:uid="{00000000-0005-0000-0000-00004B9F0000}"/>
    <cellStyle name="Normal 5 2 3 2 4 3 2 2 3" xfId="41697" xr:uid="{00000000-0005-0000-0000-00004C9F0000}"/>
    <cellStyle name="Normal 5 2 3 2 4 3 2 2 3 2" xfId="41698" xr:uid="{00000000-0005-0000-0000-00004D9F0000}"/>
    <cellStyle name="Normal 5 2 3 2 4 3 2 2 3 2 2" xfId="41699" xr:uid="{00000000-0005-0000-0000-00004E9F0000}"/>
    <cellStyle name="Normal 5 2 3 2 4 3 2 2 3 3" xfId="41700" xr:uid="{00000000-0005-0000-0000-00004F9F0000}"/>
    <cellStyle name="Normal 5 2 3 2 4 3 2 2 4" xfId="41701" xr:uid="{00000000-0005-0000-0000-0000509F0000}"/>
    <cellStyle name="Normal 5 2 3 2 4 3 2 3" xfId="41702" xr:uid="{00000000-0005-0000-0000-0000519F0000}"/>
    <cellStyle name="Normal 5 2 3 2 4 3 2 3 2" xfId="41703" xr:uid="{00000000-0005-0000-0000-0000529F0000}"/>
    <cellStyle name="Normal 5 2 3 2 4 3 2 4" xfId="41704" xr:uid="{00000000-0005-0000-0000-0000539F0000}"/>
    <cellStyle name="Normal 5 2 3 2 4 3 2 4 2" xfId="41705" xr:uid="{00000000-0005-0000-0000-0000549F0000}"/>
    <cellStyle name="Normal 5 2 3 2 4 3 2 4 2 2" xfId="41706" xr:uid="{00000000-0005-0000-0000-0000559F0000}"/>
    <cellStyle name="Normal 5 2 3 2 4 3 2 4 3" xfId="41707" xr:uid="{00000000-0005-0000-0000-0000569F0000}"/>
    <cellStyle name="Normal 5 2 3 2 4 3 2 5" xfId="41708" xr:uid="{00000000-0005-0000-0000-0000579F0000}"/>
    <cellStyle name="Normal 5 2 3 2 4 3 3" xfId="41709" xr:uid="{00000000-0005-0000-0000-0000589F0000}"/>
    <cellStyle name="Normal 5 2 3 2 4 3 3 2" xfId="41710" xr:uid="{00000000-0005-0000-0000-0000599F0000}"/>
    <cellStyle name="Normal 5 2 3 2 4 3 3 2 2" xfId="41711" xr:uid="{00000000-0005-0000-0000-00005A9F0000}"/>
    <cellStyle name="Normal 5 2 3 2 4 3 3 3" xfId="41712" xr:uid="{00000000-0005-0000-0000-00005B9F0000}"/>
    <cellStyle name="Normal 5 2 3 2 4 3 3 3 2" xfId="41713" xr:uid="{00000000-0005-0000-0000-00005C9F0000}"/>
    <cellStyle name="Normal 5 2 3 2 4 3 3 3 2 2" xfId="41714" xr:uid="{00000000-0005-0000-0000-00005D9F0000}"/>
    <cellStyle name="Normal 5 2 3 2 4 3 3 3 3" xfId="41715" xr:uid="{00000000-0005-0000-0000-00005E9F0000}"/>
    <cellStyle name="Normal 5 2 3 2 4 3 3 4" xfId="41716" xr:uid="{00000000-0005-0000-0000-00005F9F0000}"/>
    <cellStyle name="Normal 5 2 3 2 4 3 4" xfId="41717" xr:uid="{00000000-0005-0000-0000-0000609F0000}"/>
    <cellStyle name="Normal 5 2 3 2 4 3 4 2" xfId="41718" xr:uid="{00000000-0005-0000-0000-0000619F0000}"/>
    <cellStyle name="Normal 5 2 3 2 4 3 4 2 2" xfId="41719" xr:uid="{00000000-0005-0000-0000-0000629F0000}"/>
    <cellStyle name="Normal 5 2 3 2 4 3 4 3" xfId="41720" xr:uid="{00000000-0005-0000-0000-0000639F0000}"/>
    <cellStyle name="Normal 5 2 3 2 4 3 4 3 2" xfId="41721" xr:uid="{00000000-0005-0000-0000-0000649F0000}"/>
    <cellStyle name="Normal 5 2 3 2 4 3 4 3 2 2" xfId="41722" xr:uid="{00000000-0005-0000-0000-0000659F0000}"/>
    <cellStyle name="Normal 5 2 3 2 4 3 4 3 3" xfId="41723" xr:uid="{00000000-0005-0000-0000-0000669F0000}"/>
    <cellStyle name="Normal 5 2 3 2 4 3 4 4" xfId="41724" xr:uid="{00000000-0005-0000-0000-0000679F0000}"/>
    <cellStyle name="Normal 5 2 3 2 4 3 5" xfId="41725" xr:uid="{00000000-0005-0000-0000-0000689F0000}"/>
    <cellStyle name="Normal 5 2 3 2 4 3 5 2" xfId="41726" xr:uid="{00000000-0005-0000-0000-0000699F0000}"/>
    <cellStyle name="Normal 5 2 3 2 4 3 6" xfId="41727" xr:uid="{00000000-0005-0000-0000-00006A9F0000}"/>
    <cellStyle name="Normal 5 2 3 2 4 3 6 2" xfId="41728" xr:uid="{00000000-0005-0000-0000-00006B9F0000}"/>
    <cellStyle name="Normal 5 2 3 2 4 3 6 2 2" xfId="41729" xr:uid="{00000000-0005-0000-0000-00006C9F0000}"/>
    <cellStyle name="Normal 5 2 3 2 4 3 6 3" xfId="41730" xr:uid="{00000000-0005-0000-0000-00006D9F0000}"/>
    <cellStyle name="Normal 5 2 3 2 4 3 7" xfId="41731" xr:uid="{00000000-0005-0000-0000-00006E9F0000}"/>
    <cellStyle name="Normal 5 2 3 2 4 3 7 2" xfId="41732" xr:uid="{00000000-0005-0000-0000-00006F9F0000}"/>
    <cellStyle name="Normal 5 2 3 2 4 3 8" xfId="41733" xr:uid="{00000000-0005-0000-0000-0000709F0000}"/>
    <cellStyle name="Normal 5 2 3 2 4 4" xfId="41734" xr:uid="{00000000-0005-0000-0000-0000719F0000}"/>
    <cellStyle name="Normal 5 2 3 2 4 4 2" xfId="41735" xr:uid="{00000000-0005-0000-0000-0000729F0000}"/>
    <cellStyle name="Normal 5 2 3 2 4 4 2 2" xfId="41736" xr:uid="{00000000-0005-0000-0000-0000739F0000}"/>
    <cellStyle name="Normal 5 2 3 2 4 4 2 2 2" xfId="41737" xr:uid="{00000000-0005-0000-0000-0000749F0000}"/>
    <cellStyle name="Normal 5 2 3 2 4 4 2 3" xfId="41738" xr:uid="{00000000-0005-0000-0000-0000759F0000}"/>
    <cellStyle name="Normal 5 2 3 2 4 4 2 3 2" xfId="41739" xr:uid="{00000000-0005-0000-0000-0000769F0000}"/>
    <cellStyle name="Normal 5 2 3 2 4 4 2 3 2 2" xfId="41740" xr:uid="{00000000-0005-0000-0000-0000779F0000}"/>
    <cellStyle name="Normal 5 2 3 2 4 4 2 3 3" xfId="41741" xr:uid="{00000000-0005-0000-0000-0000789F0000}"/>
    <cellStyle name="Normal 5 2 3 2 4 4 2 4" xfId="41742" xr:uid="{00000000-0005-0000-0000-0000799F0000}"/>
    <cellStyle name="Normal 5 2 3 2 4 4 3" xfId="41743" xr:uid="{00000000-0005-0000-0000-00007A9F0000}"/>
    <cellStyle name="Normal 5 2 3 2 4 4 3 2" xfId="41744" xr:uid="{00000000-0005-0000-0000-00007B9F0000}"/>
    <cellStyle name="Normal 5 2 3 2 4 4 4" xfId="41745" xr:uid="{00000000-0005-0000-0000-00007C9F0000}"/>
    <cellStyle name="Normal 5 2 3 2 4 4 4 2" xfId="41746" xr:uid="{00000000-0005-0000-0000-00007D9F0000}"/>
    <cellStyle name="Normal 5 2 3 2 4 4 4 2 2" xfId="41747" xr:uid="{00000000-0005-0000-0000-00007E9F0000}"/>
    <cellStyle name="Normal 5 2 3 2 4 4 4 3" xfId="41748" xr:uid="{00000000-0005-0000-0000-00007F9F0000}"/>
    <cellStyle name="Normal 5 2 3 2 4 4 5" xfId="41749" xr:uid="{00000000-0005-0000-0000-0000809F0000}"/>
    <cellStyle name="Normal 5 2 3 2 4 5" xfId="41750" xr:uid="{00000000-0005-0000-0000-0000819F0000}"/>
    <cellStyle name="Normal 5 2 3 2 4 5 2" xfId="41751" xr:uid="{00000000-0005-0000-0000-0000829F0000}"/>
    <cellStyle name="Normal 5 2 3 2 4 5 2 2" xfId="41752" xr:uid="{00000000-0005-0000-0000-0000839F0000}"/>
    <cellStyle name="Normal 5 2 3 2 4 5 3" xfId="41753" xr:uid="{00000000-0005-0000-0000-0000849F0000}"/>
    <cellStyle name="Normal 5 2 3 2 4 5 3 2" xfId="41754" xr:uid="{00000000-0005-0000-0000-0000859F0000}"/>
    <cellStyle name="Normal 5 2 3 2 4 5 3 2 2" xfId="41755" xr:uid="{00000000-0005-0000-0000-0000869F0000}"/>
    <cellStyle name="Normal 5 2 3 2 4 5 3 3" xfId="41756" xr:uid="{00000000-0005-0000-0000-0000879F0000}"/>
    <cellStyle name="Normal 5 2 3 2 4 5 4" xfId="41757" xr:uid="{00000000-0005-0000-0000-0000889F0000}"/>
    <cellStyle name="Normal 5 2 3 2 4 6" xfId="41758" xr:uid="{00000000-0005-0000-0000-0000899F0000}"/>
    <cellStyle name="Normal 5 2 3 2 4 6 2" xfId="41759" xr:uid="{00000000-0005-0000-0000-00008A9F0000}"/>
    <cellStyle name="Normal 5 2 3 2 4 6 2 2" xfId="41760" xr:uid="{00000000-0005-0000-0000-00008B9F0000}"/>
    <cellStyle name="Normal 5 2 3 2 4 6 3" xfId="41761" xr:uid="{00000000-0005-0000-0000-00008C9F0000}"/>
    <cellStyle name="Normal 5 2 3 2 4 6 3 2" xfId="41762" xr:uid="{00000000-0005-0000-0000-00008D9F0000}"/>
    <cellStyle name="Normal 5 2 3 2 4 6 3 2 2" xfId="41763" xr:uid="{00000000-0005-0000-0000-00008E9F0000}"/>
    <cellStyle name="Normal 5 2 3 2 4 6 3 3" xfId="41764" xr:uid="{00000000-0005-0000-0000-00008F9F0000}"/>
    <cellStyle name="Normal 5 2 3 2 4 6 4" xfId="41765" xr:uid="{00000000-0005-0000-0000-0000909F0000}"/>
    <cellStyle name="Normal 5 2 3 2 4 7" xfId="41766" xr:uid="{00000000-0005-0000-0000-0000919F0000}"/>
    <cellStyle name="Normal 5 2 3 2 4 7 2" xfId="41767" xr:uid="{00000000-0005-0000-0000-0000929F0000}"/>
    <cellStyle name="Normal 5 2 3 2 4 8" xfId="41768" xr:uid="{00000000-0005-0000-0000-0000939F0000}"/>
    <cellStyle name="Normal 5 2 3 2 4 8 2" xfId="41769" xr:uid="{00000000-0005-0000-0000-0000949F0000}"/>
    <cellStyle name="Normal 5 2 3 2 4 8 2 2" xfId="41770" xr:uid="{00000000-0005-0000-0000-0000959F0000}"/>
    <cellStyle name="Normal 5 2 3 2 4 8 3" xfId="41771" xr:uid="{00000000-0005-0000-0000-0000969F0000}"/>
    <cellStyle name="Normal 5 2 3 2 4 9" xfId="41772" xr:uid="{00000000-0005-0000-0000-0000979F0000}"/>
    <cellStyle name="Normal 5 2 3 2 4 9 2" xfId="41773" xr:uid="{00000000-0005-0000-0000-0000989F0000}"/>
    <cellStyle name="Normal 5 2 3 2 5" xfId="41774" xr:uid="{00000000-0005-0000-0000-0000999F0000}"/>
    <cellStyle name="Normal 5 2 3 2 5 2" xfId="41775" xr:uid="{00000000-0005-0000-0000-00009A9F0000}"/>
    <cellStyle name="Normal 5 2 3 2 5 2 2" xfId="41776" xr:uid="{00000000-0005-0000-0000-00009B9F0000}"/>
    <cellStyle name="Normal 5 2 3 2 5 2 2 2" xfId="41777" xr:uid="{00000000-0005-0000-0000-00009C9F0000}"/>
    <cellStyle name="Normal 5 2 3 2 5 2 2 2 2" xfId="41778" xr:uid="{00000000-0005-0000-0000-00009D9F0000}"/>
    <cellStyle name="Normal 5 2 3 2 5 2 2 2 2 2" xfId="41779" xr:uid="{00000000-0005-0000-0000-00009E9F0000}"/>
    <cellStyle name="Normal 5 2 3 2 5 2 2 2 3" xfId="41780" xr:uid="{00000000-0005-0000-0000-00009F9F0000}"/>
    <cellStyle name="Normal 5 2 3 2 5 2 2 2 3 2" xfId="41781" xr:uid="{00000000-0005-0000-0000-0000A09F0000}"/>
    <cellStyle name="Normal 5 2 3 2 5 2 2 2 3 2 2" xfId="41782" xr:uid="{00000000-0005-0000-0000-0000A19F0000}"/>
    <cellStyle name="Normal 5 2 3 2 5 2 2 2 3 3" xfId="41783" xr:uid="{00000000-0005-0000-0000-0000A29F0000}"/>
    <cellStyle name="Normal 5 2 3 2 5 2 2 2 4" xfId="41784" xr:uid="{00000000-0005-0000-0000-0000A39F0000}"/>
    <cellStyle name="Normal 5 2 3 2 5 2 2 3" xfId="41785" xr:uid="{00000000-0005-0000-0000-0000A49F0000}"/>
    <cellStyle name="Normal 5 2 3 2 5 2 2 3 2" xfId="41786" xr:uid="{00000000-0005-0000-0000-0000A59F0000}"/>
    <cellStyle name="Normal 5 2 3 2 5 2 2 4" xfId="41787" xr:uid="{00000000-0005-0000-0000-0000A69F0000}"/>
    <cellStyle name="Normal 5 2 3 2 5 2 2 4 2" xfId="41788" xr:uid="{00000000-0005-0000-0000-0000A79F0000}"/>
    <cellStyle name="Normal 5 2 3 2 5 2 2 4 2 2" xfId="41789" xr:uid="{00000000-0005-0000-0000-0000A89F0000}"/>
    <cellStyle name="Normal 5 2 3 2 5 2 2 4 3" xfId="41790" xr:uid="{00000000-0005-0000-0000-0000A99F0000}"/>
    <cellStyle name="Normal 5 2 3 2 5 2 2 5" xfId="41791" xr:uid="{00000000-0005-0000-0000-0000AA9F0000}"/>
    <cellStyle name="Normal 5 2 3 2 5 2 3" xfId="41792" xr:uid="{00000000-0005-0000-0000-0000AB9F0000}"/>
    <cellStyle name="Normal 5 2 3 2 5 2 3 2" xfId="41793" xr:uid="{00000000-0005-0000-0000-0000AC9F0000}"/>
    <cellStyle name="Normal 5 2 3 2 5 2 3 2 2" xfId="41794" xr:uid="{00000000-0005-0000-0000-0000AD9F0000}"/>
    <cellStyle name="Normal 5 2 3 2 5 2 3 3" xfId="41795" xr:uid="{00000000-0005-0000-0000-0000AE9F0000}"/>
    <cellStyle name="Normal 5 2 3 2 5 2 3 3 2" xfId="41796" xr:uid="{00000000-0005-0000-0000-0000AF9F0000}"/>
    <cellStyle name="Normal 5 2 3 2 5 2 3 3 2 2" xfId="41797" xr:uid="{00000000-0005-0000-0000-0000B09F0000}"/>
    <cellStyle name="Normal 5 2 3 2 5 2 3 3 3" xfId="41798" xr:uid="{00000000-0005-0000-0000-0000B19F0000}"/>
    <cellStyle name="Normal 5 2 3 2 5 2 3 4" xfId="41799" xr:uid="{00000000-0005-0000-0000-0000B29F0000}"/>
    <cellStyle name="Normal 5 2 3 2 5 2 4" xfId="41800" xr:uid="{00000000-0005-0000-0000-0000B39F0000}"/>
    <cellStyle name="Normal 5 2 3 2 5 2 4 2" xfId="41801" xr:uid="{00000000-0005-0000-0000-0000B49F0000}"/>
    <cellStyle name="Normal 5 2 3 2 5 2 4 2 2" xfId="41802" xr:uid="{00000000-0005-0000-0000-0000B59F0000}"/>
    <cellStyle name="Normal 5 2 3 2 5 2 4 3" xfId="41803" xr:uid="{00000000-0005-0000-0000-0000B69F0000}"/>
    <cellStyle name="Normal 5 2 3 2 5 2 4 3 2" xfId="41804" xr:uid="{00000000-0005-0000-0000-0000B79F0000}"/>
    <cellStyle name="Normal 5 2 3 2 5 2 4 3 2 2" xfId="41805" xr:uid="{00000000-0005-0000-0000-0000B89F0000}"/>
    <cellStyle name="Normal 5 2 3 2 5 2 4 3 3" xfId="41806" xr:uid="{00000000-0005-0000-0000-0000B99F0000}"/>
    <cellStyle name="Normal 5 2 3 2 5 2 4 4" xfId="41807" xr:uid="{00000000-0005-0000-0000-0000BA9F0000}"/>
    <cellStyle name="Normal 5 2 3 2 5 2 5" xfId="41808" xr:uid="{00000000-0005-0000-0000-0000BB9F0000}"/>
    <cellStyle name="Normal 5 2 3 2 5 2 5 2" xfId="41809" xr:uid="{00000000-0005-0000-0000-0000BC9F0000}"/>
    <cellStyle name="Normal 5 2 3 2 5 2 6" xfId="41810" xr:uid="{00000000-0005-0000-0000-0000BD9F0000}"/>
    <cellStyle name="Normal 5 2 3 2 5 2 6 2" xfId="41811" xr:uid="{00000000-0005-0000-0000-0000BE9F0000}"/>
    <cellStyle name="Normal 5 2 3 2 5 2 6 2 2" xfId="41812" xr:uid="{00000000-0005-0000-0000-0000BF9F0000}"/>
    <cellStyle name="Normal 5 2 3 2 5 2 6 3" xfId="41813" xr:uid="{00000000-0005-0000-0000-0000C09F0000}"/>
    <cellStyle name="Normal 5 2 3 2 5 2 7" xfId="41814" xr:uid="{00000000-0005-0000-0000-0000C19F0000}"/>
    <cellStyle name="Normal 5 2 3 2 5 2 7 2" xfId="41815" xr:uid="{00000000-0005-0000-0000-0000C29F0000}"/>
    <cellStyle name="Normal 5 2 3 2 5 2 8" xfId="41816" xr:uid="{00000000-0005-0000-0000-0000C39F0000}"/>
    <cellStyle name="Normal 5 2 3 2 5 3" xfId="41817" xr:uid="{00000000-0005-0000-0000-0000C49F0000}"/>
    <cellStyle name="Normal 5 2 3 2 5 3 2" xfId="41818" xr:uid="{00000000-0005-0000-0000-0000C59F0000}"/>
    <cellStyle name="Normal 5 2 3 2 5 3 2 2" xfId="41819" xr:uid="{00000000-0005-0000-0000-0000C69F0000}"/>
    <cellStyle name="Normal 5 2 3 2 5 3 2 2 2" xfId="41820" xr:uid="{00000000-0005-0000-0000-0000C79F0000}"/>
    <cellStyle name="Normal 5 2 3 2 5 3 2 3" xfId="41821" xr:uid="{00000000-0005-0000-0000-0000C89F0000}"/>
    <cellStyle name="Normal 5 2 3 2 5 3 2 3 2" xfId="41822" xr:uid="{00000000-0005-0000-0000-0000C99F0000}"/>
    <cellStyle name="Normal 5 2 3 2 5 3 2 3 2 2" xfId="41823" xr:uid="{00000000-0005-0000-0000-0000CA9F0000}"/>
    <cellStyle name="Normal 5 2 3 2 5 3 2 3 3" xfId="41824" xr:uid="{00000000-0005-0000-0000-0000CB9F0000}"/>
    <cellStyle name="Normal 5 2 3 2 5 3 2 4" xfId="41825" xr:uid="{00000000-0005-0000-0000-0000CC9F0000}"/>
    <cellStyle name="Normal 5 2 3 2 5 3 3" xfId="41826" xr:uid="{00000000-0005-0000-0000-0000CD9F0000}"/>
    <cellStyle name="Normal 5 2 3 2 5 3 3 2" xfId="41827" xr:uid="{00000000-0005-0000-0000-0000CE9F0000}"/>
    <cellStyle name="Normal 5 2 3 2 5 3 4" xfId="41828" xr:uid="{00000000-0005-0000-0000-0000CF9F0000}"/>
    <cellStyle name="Normal 5 2 3 2 5 3 4 2" xfId="41829" xr:uid="{00000000-0005-0000-0000-0000D09F0000}"/>
    <cellStyle name="Normal 5 2 3 2 5 3 4 2 2" xfId="41830" xr:uid="{00000000-0005-0000-0000-0000D19F0000}"/>
    <cellStyle name="Normal 5 2 3 2 5 3 4 3" xfId="41831" xr:uid="{00000000-0005-0000-0000-0000D29F0000}"/>
    <cellStyle name="Normal 5 2 3 2 5 3 5" xfId="41832" xr:uid="{00000000-0005-0000-0000-0000D39F0000}"/>
    <cellStyle name="Normal 5 2 3 2 5 4" xfId="41833" xr:uid="{00000000-0005-0000-0000-0000D49F0000}"/>
    <cellStyle name="Normal 5 2 3 2 5 4 2" xfId="41834" xr:uid="{00000000-0005-0000-0000-0000D59F0000}"/>
    <cellStyle name="Normal 5 2 3 2 5 4 2 2" xfId="41835" xr:uid="{00000000-0005-0000-0000-0000D69F0000}"/>
    <cellStyle name="Normal 5 2 3 2 5 4 3" xfId="41836" xr:uid="{00000000-0005-0000-0000-0000D79F0000}"/>
    <cellStyle name="Normal 5 2 3 2 5 4 3 2" xfId="41837" xr:uid="{00000000-0005-0000-0000-0000D89F0000}"/>
    <cellStyle name="Normal 5 2 3 2 5 4 3 2 2" xfId="41838" xr:uid="{00000000-0005-0000-0000-0000D99F0000}"/>
    <cellStyle name="Normal 5 2 3 2 5 4 3 3" xfId="41839" xr:uid="{00000000-0005-0000-0000-0000DA9F0000}"/>
    <cellStyle name="Normal 5 2 3 2 5 4 4" xfId="41840" xr:uid="{00000000-0005-0000-0000-0000DB9F0000}"/>
    <cellStyle name="Normal 5 2 3 2 5 5" xfId="41841" xr:uid="{00000000-0005-0000-0000-0000DC9F0000}"/>
    <cellStyle name="Normal 5 2 3 2 5 5 2" xfId="41842" xr:uid="{00000000-0005-0000-0000-0000DD9F0000}"/>
    <cellStyle name="Normal 5 2 3 2 5 5 2 2" xfId="41843" xr:uid="{00000000-0005-0000-0000-0000DE9F0000}"/>
    <cellStyle name="Normal 5 2 3 2 5 5 3" xfId="41844" xr:uid="{00000000-0005-0000-0000-0000DF9F0000}"/>
    <cellStyle name="Normal 5 2 3 2 5 5 3 2" xfId="41845" xr:uid="{00000000-0005-0000-0000-0000E09F0000}"/>
    <cellStyle name="Normal 5 2 3 2 5 5 3 2 2" xfId="41846" xr:uid="{00000000-0005-0000-0000-0000E19F0000}"/>
    <cellStyle name="Normal 5 2 3 2 5 5 3 3" xfId="41847" xr:uid="{00000000-0005-0000-0000-0000E29F0000}"/>
    <cellStyle name="Normal 5 2 3 2 5 5 4" xfId="41848" xr:uid="{00000000-0005-0000-0000-0000E39F0000}"/>
    <cellStyle name="Normal 5 2 3 2 5 6" xfId="41849" xr:uid="{00000000-0005-0000-0000-0000E49F0000}"/>
    <cellStyle name="Normal 5 2 3 2 5 6 2" xfId="41850" xr:uid="{00000000-0005-0000-0000-0000E59F0000}"/>
    <cellStyle name="Normal 5 2 3 2 5 7" xfId="41851" xr:uid="{00000000-0005-0000-0000-0000E69F0000}"/>
    <cellStyle name="Normal 5 2 3 2 5 7 2" xfId="41852" xr:uid="{00000000-0005-0000-0000-0000E79F0000}"/>
    <cellStyle name="Normal 5 2 3 2 5 7 2 2" xfId="41853" xr:uid="{00000000-0005-0000-0000-0000E89F0000}"/>
    <cellStyle name="Normal 5 2 3 2 5 7 3" xfId="41854" xr:uid="{00000000-0005-0000-0000-0000E99F0000}"/>
    <cellStyle name="Normal 5 2 3 2 5 8" xfId="41855" xr:uid="{00000000-0005-0000-0000-0000EA9F0000}"/>
    <cellStyle name="Normal 5 2 3 2 5 8 2" xfId="41856" xr:uid="{00000000-0005-0000-0000-0000EB9F0000}"/>
    <cellStyle name="Normal 5 2 3 2 5 9" xfId="41857" xr:uid="{00000000-0005-0000-0000-0000EC9F0000}"/>
    <cellStyle name="Normal 5 2 3 2 6" xfId="41858" xr:uid="{00000000-0005-0000-0000-0000ED9F0000}"/>
    <cellStyle name="Normal 5 2 3 2 6 2" xfId="41859" xr:uid="{00000000-0005-0000-0000-0000EE9F0000}"/>
    <cellStyle name="Normal 5 2 3 2 6 2 2" xfId="41860" xr:uid="{00000000-0005-0000-0000-0000EF9F0000}"/>
    <cellStyle name="Normal 5 2 3 2 6 2 2 2" xfId="41861" xr:uid="{00000000-0005-0000-0000-0000F09F0000}"/>
    <cellStyle name="Normal 5 2 3 2 6 2 2 2 2" xfId="41862" xr:uid="{00000000-0005-0000-0000-0000F19F0000}"/>
    <cellStyle name="Normal 5 2 3 2 6 2 2 3" xfId="41863" xr:uid="{00000000-0005-0000-0000-0000F29F0000}"/>
    <cellStyle name="Normal 5 2 3 2 6 2 2 3 2" xfId="41864" xr:uid="{00000000-0005-0000-0000-0000F39F0000}"/>
    <cellStyle name="Normal 5 2 3 2 6 2 2 3 2 2" xfId="41865" xr:uid="{00000000-0005-0000-0000-0000F49F0000}"/>
    <cellStyle name="Normal 5 2 3 2 6 2 2 3 3" xfId="41866" xr:uid="{00000000-0005-0000-0000-0000F59F0000}"/>
    <cellStyle name="Normal 5 2 3 2 6 2 2 4" xfId="41867" xr:uid="{00000000-0005-0000-0000-0000F69F0000}"/>
    <cellStyle name="Normal 5 2 3 2 6 2 3" xfId="41868" xr:uid="{00000000-0005-0000-0000-0000F79F0000}"/>
    <cellStyle name="Normal 5 2 3 2 6 2 3 2" xfId="41869" xr:uid="{00000000-0005-0000-0000-0000F89F0000}"/>
    <cellStyle name="Normal 5 2 3 2 6 2 4" xfId="41870" xr:uid="{00000000-0005-0000-0000-0000F99F0000}"/>
    <cellStyle name="Normal 5 2 3 2 6 2 4 2" xfId="41871" xr:uid="{00000000-0005-0000-0000-0000FA9F0000}"/>
    <cellStyle name="Normal 5 2 3 2 6 2 4 2 2" xfId="41872" xr:uid="{00000000-0005-0000-0000-0000FB9F0000}"/>
    <cellStyle name="Normal 5 2 3 2 6 2 4 3" xfId="41873" xr:uid="{00000000-0005-0000-0000-0000FC9F0000}"/>
    <cellStyle name="Normal 5 2 3 2 6 2 5" xfId="41874" xr:uid="{00000000-0005-0000-0000-0000FD9F0000}"/>
    <cellStyle name="Normal 5 2 3 2 6 3" xfId="41875" xr:uid="{00000000-0005-0000-0000-0000FE9F0000}"/>
    <cellStyle name="Normal 5 2 3 2 6 3 2" xfId="41876" xr:uid="{00000000-0005-0000-0000-0000FF9F0000}"/>
    <cellStyle name="Normal 5 2 3 2 6 3 2 2" xfId="41877" xr:uid="{00000000-0005-0000-0000-000000A00000}"/>
    <cellStyle name="Normal 5 2 3 2 6 3 3" xfId="41878" xr:uid="{00000000-0005-0000-0000-000001A00000}"/>
    <cellStyle name="Normal 5 2 3 2 6 3 3 2" xfId="41879" xr:uid="{00000000-0005-0000-0000-000002A00000}"/>
    <cellStyle name="Normal 5 2 3 2 6 3 3 2 2" xfId="41880" xr:uid="{00000000-0005-0000-0000-000003A00000}"/>
    <cellStyle name="Normal 5 2 3 2 6 3 3 3" xfId="41881" xr:uid="{00000000-0005-0000-0000-000004A00000}"/>
    <cellStyle name="Normal 5 2 3 2 6 3 4" xfId="41882" xr:uid="{00000000-0005-0000-0000-000005A00000}"/>
    <cellStyle name="Normal 5 2 3 2 6 4" xfId="41883" xr:uid="{00000000-0005-0000-0000-000006A00000}"/>
    <cellStyle name="Normal 5 2 3 2 6 4 2" xfId="41884" xr:uid="{00000000-0005-0000-0000-000007A00000}"/>
    <cellStyle name="Normal 5 2 3 2 6 4 2 2" xfId="41885" xr:uid="{00000000-0005-0000-0000-000008A00000}"/>
    <cellStyle name="Normal 5 2 3 2 6 4 3" xfId="41886" xr:uid="{00000000-0005-0000-0000-000009A00000}"/>
    <cellStyle name="Normal 5 2 3 2 6 4 3 2" xfId="41887" xr:uid="{00000000-0005-0000-0000-00000AA00000}"/>
    <cellStyle name="Normal 5 2 3 2 6 4 3 2 2" xfId="41888" xr:uid="{00000000-0005-0000-0000-00000BA00000}"/>
    <cellStyle name="Normal 5 2 3 2 6 4 3 3" xfId="41889" xr:uid="{00000000-0005-0000-0000-00000CA00000}"/>
    <cellStyle name="Normal 5 2 3 2 6 4 4" xfId="41890" xr:uid="{00000000-0005-0000-0000-00000DA00000}"/>
    <cellStyle name="Normal 5 2 3 2 6 5" xfId="41891" xr:uid="{00000000-0005-0000-0000-00000EA00000}"/>
    <cellStyle name="Normal 5 2 3 2 6 5 2" xfId="41892" xr:uid="{00000000-0005-0000-0000-00000FA00000}"/>
    <cellStyle name="Normal 5 2 3 2 6 6" xfId="41893" xr:uid="{00000000-0005-0000-0000-000010A00000}"/>
    <cellStyle name="Normal 5 2 3 2 6 6 2" xfId="41894" xr:uid="{00000000-0005-0000-0000-000011A00000}"/>
    <cellStyle name="Normal 5 2 3 2 6 6 2 2" xfId="41895" xr:uid="{00000000-0005-0000-0000-000012A00000}"/>
    <cellStyle name="Normal 5 2 3 2 6 6 3" xfId="41896" xr:uid="{00000000-0005-0000-0000-000013A00000}"/>
    <cellStyle name="Normal 5 2 3 2 6 7" xfId="41897" xr:uid="{00000000-0005-0000-0000-000014A00000}"/>
    <cellStyle name="Normal 5 2 3 2 6 7 2" xfId="41898" xr:uid="{00000000-0005-0000-0000-000015A00000}"/>
    <cellStyle name="Normal 5 2 3 2 6 8" xfId="41899" xr:uid="{00000000-0005-0000-0000-000016A00000}"/>
    <cellStyle name="Normal 5 2 3 2 7" xfId="41900" xr:uid="{00000000-0005-0000-0000-000017A00000}"/>
    <cellStyle name="Normal 5 2 3 2 7 2" xfId="41901" xr:uid="{00000000-0005-0000-0000-000018A00000}"/>
    <cellStyle name="Normal 5 2 3 2 7 2 2" xfId="41902" xr:uid="{00000000-0005-0000-0000-000019A00000}"/>
    <cellStyle name="Normal 5 2 3 2 7 2 2 2" xfId="41903" xr:uid="{00000000-0005-0000-0000-00001AA00000}"/>
    <cellStyle name="Normal 5 2 3 2 7 2 2 2 2" xfId="41904" xr:uid="{00000000-0005-0000-0000-00001BA00000}"/>
    <cellStyle name="Normal 5 2 3 2 7 2 2 3" xfId="41905" xr:uid="{00000000-0005-0000-0000-00001CA00000}"/>
    <cellStyle name="Normal 5 2 3 2 7 2 2 3 2" xfId="41906" xr:uid="{00000000-0005-0000-0000-00001DA00000}"/>
    <cellStyle name="Normal 5 2 3 2 7 2 2 3 2 2" xfId="41907" xr:uid="{00000000-0005-0000-0000-00001EA00000}"/>
    <cellStyle name="Normal 5 2 3 2 7 2 2 3 3" xfId="41908" xr:uid="{00000000-0005-0000-0000-00001FA00000}"/>
    <cellStyle name="Normal 5 2 3 2 7 2 2 4" xfId="41909" xr:uid="{00000000-0005-0000-0000-000020A00000}"/>
    <cellStyle name="Normal 5 2 3 2 7 2 3" xfId="41910" xr:uid="{00000000-0005-0000-0000-000021A00000}"/>
    <cellStyle name="Normal 5 2 3 2 7 2 3 2" xfId="41911" xr:uid="{00000000-0005-0000-0000-000022A00000}"/>
    <cellStyle name="Normal 5 2 3 2 7 2 4" xfId="41912" xr:uid="{00000000-0005-0000-0000-000023A00000}"/>
    <cellStyle name="Normal 5 2 3 2 7 2 4 2" xfId="41913" xr:uid="{00000000-0005-0000-0000-000024A00000}"/>
    <cellStyle name="Normal 5 2 3 2 7 2 4 2 2" xfId="41914" xr:uid="{00000000-0005-0000-0000-000025A00000}"/>
    <cellStyle name="Normal 5 2 3 2 7 2 4 3" xfId="41915" xr:uid="{00000000-0005-0000-0000-000026A00000}"/>
    <cellStyle name="Normal 5 2 3 2 7 2 5" xfId="41916" xr:uid="{00000000-0005-0000-0000-000027A00000}"/>
    <cellStyle name="Normal 5 2 3 2 7 3" xfId="41917" xr:uid="{00000000-0005-0000-0000-000028A00000}"/>
    <cellStyle name="Normal 5 2 3 2 7 3 2" xfId="41918" xr:uid="{00000000-0005-0000-0000-000029A00000}"/>
    <cellStyle name="Normal 5 2 3 2 7 3 2 2" xfId="41919" xr:uid="{00000000-0005-0000-0000-00002AA00000}"/>
    <cellStyle name="Normal 5 2 3 2 7 3 3" xfId="41920" xr:uid="{00000000-0005-0000-0000-00002BA00000}"/>
    <cellStyle name="Normal 5 2 3 2 7 3 3 2" xfId="41921" xr:uid="{00000000-0005-0000-0000-00002CA00000}"/>
    <cellStyle name="Normal 5 2 3 2 7 3 3 2 2" xfId="41922" xr:uid="{00000000-0005-0000-0000-00002DA00000}"/>
    <cellStyle name="Normal 5 2 3 2 7 3 3 3" xfId="41923" xr:uid="{00000000-0005-0000-0000-00002EA00000}"/>
    <cellStyle name="Normal 5 2 3 2 7 3 4" xfId="41924" xr:uid="{00000000-0005-0000-0000-00002FA00000}"/>
    <cellStyle name="Normal 5 2 3 2 7 4" xfId="41925" xr:uid="{00000000-0005-0000-0000-000030A00000}"/>
    <cellStyle name="Normal 5 2 3 2 7 4 2" xfId="41926" xr:uid="{00000000-0005-0000-0000-000031A00000}"/>
    <cellStyle name="Normal 5 2 3 2 7 5" xfId="41927" xr:uid="{00000000-0005-0000-0000-000032A00000}"/>
    <cellStyle name="Normal 5 2 3 2 7 5 2" xfId="41928" xr:uid="{00000000-0005-0000-0000-000033A00000}"/>
    <cellStyle name="Normal 5 2 3 2 7 5 2 2" xfId="41929" xr:uid="{00000000-0005-0000-0000-000034A00000}"/>
    <cellStyle name="Normal 5 2 3 2 7 5 3" xfId="41930" xr:uid="{00000000-0005-0000-0000-000035A00000}"/>
    <cellStyle name="Normal 5 2 3 2 7 6" xfId="41931" xr:uid="{00000000-0005-0000-0000-000036A00000}"/>
    <cellStyle name="Normal 5 2 3 2 8" xfId="41932" xr:uid="{00000000-0005-0000-0000-000037A00000}"/>
    <cellStyle name="Normal 5 2 3 2 8 2" xfId="41933" xr:uid="{00000000-0005-0000-0000-000038A00000}"/>
    <cellStyle name="Normal 5 2 3 2 8 2 2" xfId="41934" xr:uid="{00000000-0005-0000-0000-000039A00000}"/>
    <cellStyle name="Normal 5 2 3 2 8 2 2 2" xfId="41935" xr:uid="{00000000-0005-0000-0000-00003AA00000}"/>
    <cellStyle name="Normal 5 2 3 2 8 2 2 2 2" xfId="41936" xr:uid="{00000000-0005-0000-0000-00003BA00000}"/>
    <cellStyle name="Normal 5 2 3 2 8 2 2 3" xfId="41937" xr:uid="{00000000-0005-0000-0000-00003CA00000}"/>
    <cellStyle name="Normal 5 2 3 2 8 2 2 3 2" xfId="41938" xr:uid="{00000000-0005-0000-0000-00003DA00000}"/>
    <cellStyle name="Normal 5 2 3 2 8 2 2 3 2 2" xfId="41939" xr:uid="{00000000-0005-0000-0000-00003EA00000}"/>
    <cellStyle name="Normal 5 2 3 2 8 2 2 3 3" xfId="41940" xr:uid="{00000000-0005-0000-0000-00003FA00000}"/>
    <cellStyle name="Normal 5 2 3 2 8 2 2 4" xfId="41941" xr:uid="{00000000-0005-0000-0000-000040A00000}"/>
    <cellStyle name="Normal 5 2 3 2 8 2 3" xfId="41942" xr:uid="{00000000-0005-0000-0000-000041A00000}"/>
    <cellStyle name="Normal 5 2 3 2 8 2 3 2" xfId="41943" xr:uid="{00000000-0005-0000-0000-000042A00000}"/>
    <cellStyle name="Normal 5 2 3 2 8 2 4" xfId="41944" xr:uid="{00000000-0005-0000-0000-000043A00000}"/>
    <cellStyle name="Normal 5 2 3 2 8 2 4 2" xfId="41945" xr:uid="{00000000-0005-0000-0000-000044A00000}"/>
    <cellStyle name="Normal 5 2 3 2 8 2 4 2 2" xfId="41946" xr:uid="{00000000-0005-0000-0000-000045A00000}"/>
    <cellStyle name="Normal 5 2 3 2 8 2 4 3" xfId="41947" xr:uid="{00000000-0005-0000-0000-000046A00000}"/>
    <cellStyle name="Normal 5 2 3 2 8 2 5" xfId="41948" xr:uid="{00000000-0005-0000-0000-000047A00000}"/>
    <cellStyle name="Normal 5 2 3 2 8 3" xfId="41949" xr:uid="{00000000-0005-0000-0000-000048A00000}"/>
    <cellStyle name="Normal 5 2 3 2 8 3 2" xfId="41950" xr:uid="{00000000-0005-0000-0000-000049A00000}"/>
    <cellStyle name="Normal 5 2 3 2 8 3 2 2" xfId="41951" xr:uid="{00000000-0005-0000-0000-00004AA00000}"/>
    <cellStyle name="Normal 5 2 3 2 8 3 3" xfId="41952" xr:uid="{00000000-0005-0000-0000-00004BA00000}"/>
    <cellStyle name="Normal 5 2 3 2 8 3 3 2" xfId="41953" xr:uid="{00000000-0005-0000-0000-00004CA00000}"/>
    <cellStyle name="Normal 5 2 3 2 8 3 3 2 2" xfId="41954" xr:uid="{00000000-0005-0000-0000-00004DA00000}"/>
    <cellStyle name="Normal 5 2 3 2 8 3 3 3" xfId="41955" xr:uid="{00000000-0005-0000-0000-00004EA00000}"/>
    <cellStyle name="Normal 5 2 3 2 8 3 4" xfId="41956" xr:uid="{00000000-0005-0000-0000-00004FA00000}"/>
    <cellStyle name="Normal 5 2 3 2 8 4" xfId="41957" xr:uid="{00000000-0005-0000-0000-000050A00000}"/>
    <cellStyle name="Normal 5 2 3 2 8 4 2" xfId="41958" xr:uid="{00000000-0005-0000-0000-000051A00000}"/>
    <cellStyle name="Normal 5 2 3 2 8 5" xfId="41959" xr:uid="{00000000-0005-0000-0000-000052A00000}"/>
    <cellStyle name="Normal 5 2 3 2 8 5 2" xfId="41960" xr:uid="{00000000-0005-0000-0000-000053A00000}"/>
    <cellStyle name="Normal 5 2 3 2 8 5 2 2" xfId="41961" xr:uid="{00000000-0005-0000-0000-000054A00000}"/>
    <cellStyle name="Normal 5 2 3 2 8 5 3" xfId="41962" xr:uid="{00000000-0005-0000-0000-000055A00000}"/>
    <cellStyle name="Normal 5 2 3 2 8 6" xfId="41963" xr:uid="{00000000-0005-0000-0000-000056A00000}"/>
    <cellStyle name="Normal 5 2 3 2 9" xfId="41964" xr:uid="{00000000-0005-0000-0000-000057A00000}"/>
    <cellStyle name="Normal 5 2 3 2 9 2" xfId="41965" xr:uid="{00000000-0005-0000-0000-000058A00000}"/>
    <cellStyle name="Normal 5 2 3 2 9 2 2" xfId="41966" xr:uid="{00000000-0005-0000-0000-000059A00000}"/>
    <cellStyle name="Normal 5 2 3 2 9 2 2 2" xfId="41967" xr:uid="{00000000-0005-0000-0000-00005AA00000}"/>
    <cellStyle name="Normal 5 2 3 2 9 2 3" xfId="41968" xr:uid="{00000000-0005-0000-0000-00005BA00000}"/>
    <cellStyle name="Normal 5 2 3 2 9 2 3 2" xfId="41969" xr:uid="{00000000-0005-0000-0000-00005CA00000}"/>
    <cellStyle name="Normal 5 2 3 2 9 2 3 2 2" xfId="41970" xr:uid="{00000000-0005-0000-0000-00005DA00000}"/>
    <cellStyle name="Normal 5 2 3 2 9 2 3 3" xfId="41971" xr:uid="{00000000-0005-0000-0000-00005EA00000}"/>
    <cellStyle name="Normal 5 2 3 2 9 2 4" xfId="41972" xr:uid="{00000000-0005-0000-0000-00005FA00000}"/>
    <cellStyle name="Normal 5 2 3 2 9 3" xfId="41973" xr:uid="{00000000-0005-0000-0000-000060A00000}"/>
    <cellStyle name="Normal 5 2 3 2 9 3 2" xfId="41974" xr:uid="{00000000-0005-0000-0000-000061A00000}"/>
    <cellStyle name="Normal 5 2 3 2 9 4" xfId="41975" xr:uid="{00000000-0005-0000-0000-000062A00000}"/>
    <cellStyle name="Normal 5 2 3 2 9 4 2" xfId="41976" xr:uid="{00000000-0005-0000-0000-000063A00000}"/>
    <cellStyle name="Normal 5 2 3 2 9 4 2 2" xfId="41977" xr:uid="{00000000-0005-0000-0000-000064A00000}"/>
    <cellStyle name="Normal 5 2 3 2 9 4 3" xfId="41978" xr:uid="{00000000-0005-0000-0000-000065A00000}"/>
    <cellStyle name="Normal 5 2 3 2 9 5" xfId="41979" xr:uid="{00000000-0005-0000-0000-000066A00000}"/>
    <cellStyle name="Normal 5 2 3 2_T-straight with PEDs adjustor" xfId="41980" xr:uid="{00000000-0005-0000-0000-000067A00000}"/>
    <cellStyle name="Normal 5 2 3 3" xfId="1358" xr:uid="{00000000-0005-0000-0000-000068A00000}"/>
    <cellStyle name="Normal 5 2 3 3 10" xfId="41981" xr:uid="{00000000-0005-0000-0000-000069A00000}"/>
    <cellStyle name="Normal 5 2 3 3 11" xfId="41982" xr:uid="{00000000-0005-0000-0000-00006AA00000}"/>
    <cellStyle name="Normal 5 2 3 3 2" xfId="41983" xr:uid="{00000000-0005-0000-0000-00006BA00000}"/>
    <cellStyle name="Normal 5 2 3 3 2 10" xfId="41984" xr:uid="{00000000-0005-0000-0000-00006CA00000}"/>
    <cellStyle name="Normal 5 2 3 3 2 2" xfId="41985" xr:uid="{00000000-0005-0000-0000-00006DA00000}"/>
    <cellStyle name="Normal 5 2 3 3 2 2 2" xfId="41986" xr:uid="{00000000-0005-0000-0000-00006EA00000}"/>
    <cellStyle name="Normal 5 2 3 3 2 2 2 2" xfId="41987" xr:uid="{00000000-0005-0000-0000-00006FA00000}"/>
    <cellStyle name="Normal 5 2 3 3 2 2 2 2 2" xfId="41988" xr:uid="{00000000-0005-0000-0000-000070A00000}"/>
    <cellStyle name="Normal 5 2 3 3 2 2 2 2 2 2" xfId="41989" xr:uid="{00000000-0005-0000-0000-000071A00000}"/>
    <cellStyle name="Normal 5 2 3 3 2 2 2 2 3" xfId="41990" xr:uid="{00000000-0005-0000-0000-000072A00000}"/>
    <cellStyle name="Normal 5 2 3 3 2 2 2 2 3 2" xfId="41991" xr:uid="{00000000-0005-0000-0000-000073A00000}"/>
    <cellStyle name="Normal 5 2 3 3 2 2 2 2 3 2 2" xfId="41992" xr:uid="{00000000-0005-0000-0000-000074A00000}"/>
    <cellStyle name="Normal 5 2 3 3 2 2 2 2 3 3" xfId="41993" xr:uid="{00000000-0005-0000-0000-000075A00000}"/>
    <cellStyle name="Normal 5 2 3 3 2 2 2 2 4" xfId="41994" xr:uid="{00000000-0005-0000-0000-000076A00000}"/>
    <cellStyle name="Normal 5 2 3 3 2 2 2 3" xfId="41995" xr:uid="{00000000-0005-0000-0000-000077A00000}"/>
    <cellStyle name="Normal 5 2 3 3 2 2 2 3 2" xfId="41996" xr:uid="{00000000-0005-0000-0000-000078A00000}"/>
    <cellStyle name="Normal 5 2 3 3 2 2 2 4" xfId="41997" xr:uid="{00000000-0005-0000-0000-000079A00000}"/>
    <cellStyle name="Normal 5 2 3 3 2 2 2 4 2" xfId="41998" xr:uid="{00000000-0005-0000-0000-00007AA00000}"/>
    <cellStyle name="Normal 5 2 3 3 2 2 2 4 2 2" xfId="41999" xr:uid="{00000000-0005-0000-0000-00007BA00000}"/>
    <cellStyle name="Normal 5 2 3 3 2 2 2 4 3" xfId="42000" xr:uid="{00000000-0005-0000-0000-00007CA00000}"/>
    <cellStyle name="Normal 5 2 3 3 2 2 2 5" xfId="42001" xr:uid="{00000000-0005-0000-0000-00007DA00000}"/>
    <cellStyle name="Normal 5 2 3 3 2 2 3" xfId="42002" xr:uid="{00000000-0005-0000-0000-00007EA00000}"/>
    <cellStyle name="Normal 5 2 3 3 2 2 3 2" xfId="42003" xr:uid="{00000000-0005-0000-0000-00007FA00000}"/>
    <cellStyle name="Normal 5 2 3 3 2 2 3 2 2" xfId="42004" xr:uid="{00000000-0005-0000-0000-000080A00000}"/>
    <cellStyle name="Normal 5 2 3 3 2 2 3 3" xfId="42005" xr:uid="{00000000-0005-0000-0000-000081A00000}"/>
    <cellStyle name="Normal 5 2 3 3 2 2 3 3 2" xfId="42006" xr:uid="{00000000-0005-0000-0000-000082A00000}"/>
    <cellStyle name="Normal 5 2 3 3 2 2 3 3 2 2" xfId="42007" xr:uid="{00000000-0005-0000-0000-000083A00000}"/>
    <cellStyle name="Normal 5 2 3 3 2 2 3 3 3" xfId="42008" xr:uid="{00000000-0005-0000-0000-000084A00000}"/>
    <cellStyle name="Normal 5 2 3 3 2 2 3 4" xfId="42009" xr:uid="{00000000-0005-0000-0000-000085A00000}"/>
    <cellStyle name="Normal 5 2 3 3 2 2 4" xfId="42010" xr:uid="{00000000-0005-0000-0000-000086A00000}"/>
    <cellStyle name="Normal 5 2 3 3 2 2 4 2" xfId="42011" xr:uid="{00000000-0005-0000-0000-000087A00000}"/>
    <cellStyle name="Normal 5 2 3 3 2 2 4 2 2" xfId="42012" xr:uid="{00000000-0005-0000-0000-000088A00000}"/>
    <cellStyle name="Normal 5 2 3 3 2 2 4 3" xfId="42013" xr:uid="{00000000-0005-0000-0000-000089A00000}"/>
    <cellStyle name="Normal 5 2 3 3 2 2 4 3 2" xfId="42014" xr:uid="{00000000-0005-0000-0000-00008AA00000}"/>
    <cellStyle name="Normal 5 2 3 3 2 2 4 3 2 2" xfId="42015" xr:uid="{00000000-0005-0000-0000-00008BA00000}"/>
    <cellStyle name="Normal 5 2 3 3 2 2 4 3 3" xfId="42016" xr:uid="{00000000-0005-0000-0000-00008CA00000}"/>
    <cellStyle name="Normal 5 2 3 3 2 2 4 4" xfId="42017" xr:uid="{00000000-0005-0000-0000-00008DA00000}"/>
    <cellStyle name="Normal 5 2 3 3 2 2 5" xfId="42018" xr:uid="{00000000-0005-0000-0000-00008EA00000}"/>
    <cellStyle name="Normal 5 2 3 3 2 2 5 2" xfId="42019" xr:uid="{00000000-0005-0000-0000-00008FA00000}"/>
    <cellStyle name="Normal 5 2 3 3 2 2 6" xfId="42020" xr:uid="{00000000-0005-0000-0000-000090A00000}"/>
    <cellStyle name="Normal 5 2 3 3 2 2 6 2" xfId="42021" xr:uid="{00000000-0005-0000-0000-000091A00000}"/>
    <cellStyle name="Normal 5 2 3 3 2 2 6 2 2" xfId="42022" xr:uid="{00000000-0005-0000-0000-000092A00000}"/>
    <cellStyle name="Normal 5 2 3 3 2 2 6 3" xfId="42023" xr:uid="{00000000-0005-0000-0000-000093A00000}"/>
    <cellStyle name="Normal 5 2 3 3 2 2 7" xfId="42024" xr:uid="{00000000-0005-0000-0000-000094A00000}"/>
    <cellStyle name="Normal 5 2 3 3 2 2 7 2" xfId="42025" xr:uid="{00000000-0005-0000-0000-000095A00000}"/>
    <cellStyle name="Normal 5 2 3 3 2 2 8" xfId="42026" xr:uid="{00000000-0005-0000-0000-000096A00000}"/>
    <cellStyle name="Normal 5 2 3 3 2 3" xfId="42027" xr:uid="{00000000-0005-0000-0000-000097A00000}"/>
    <cellStyle name="Normal 5 2 3 3 2 3 2" xfId="42028" xr:uid="{00000000-0005-0000-0000-000098A00000}"/>
    <cellStyle name="Normal 5 2 3 3 2 3 2 2" xfId="42029" xr:uid="{00000000-0005-0000-0000-000099A00000}"/>
    <cellStyle name="Normal 5 2 3 3 2 3 2 2 2" xfId="42030" xr:uid="{00000000-0005-0000-0000-00009AA00000}"/>
    <cellStyle name="Normal 5 2 3 3 2 3 2 3" xfId="42031" xr:uid="{00000000-0005-0000-0000-00009BA00000}"/>
    <cellStyle name="Normal 5 2 3 3 2 3 2 3 2" xfId="42032" xr:uid="{00000000-0005-0000-0000-00009CA00000}"/>
    <cellStyle name="Normal 5 2 3 3 2 3 2 3 2 2" xfId="42033" xr:uid="{00000000-0005-0000-0000-00009DA00000}"/>
    <cellStyle name="Normal 5 2 3 3 2 3 2 3 3" xfId="42034" xr:uid="{00000000-0005-0000-0000-00009EA00000}"/>
    <cellStyle name="Normal 5 2 3 3 2 3 2 4" xfId="42035" xr:uid="{00000000-0005-0000-0000-00009FA00000}"/>
    <cellStyle name="Normal 5 2 3 3 2 3 3" xfId="42036" xr:uid="{00000000-0005-0000-0000-0000A0A00000}"/>
    <cellStyle name="Normal 5 2 3 3 2 3 3 2" xfId="42037" xr:uid="{00000000-0005-0000-0000-0000A1A00000}"/>
    <cellStyle name="Normal 5 2 3 3 2 3 4" xfId="42038" xr:uid="{00000000-0005-0000-0000-0000A2A00000}"/>
    <cellStyle name="Normal 5 2 3 3 2 3 4 2" xfId="42039" xr:uid="{00000000-0005-0000-0000-0000A3A00000}"/>
    <cellStyle name="Normal 5 2 3 3 2 3 4 2 2" xfId="42040" xr:uid="{00000000-0005-0000-0000-0000A4A00000}"/>
    <cellStyle name="Normal 5 2 3 3 2 3 4 3" xfId="42041" xr:uid="{00000000-0005-0000-0000-0000A5A00000}"/>
    <cellStyle name="Normal 5 2 3 3 2 3 5" xfId="42042" xr:uid="{00000000-0005-0000-0000-0000A6A00000}"/>
    <cellStyle name="Normal 5 2 3 3 2 4" xfId="42043" xr:uid="{00000000-0005-0000-0000-0000A7A00000}"/>
    <cellStyle name="Normal 5 2 3 3 2 4 2" xfId="42044" xr:uid="{00000000-0005-0000-0000-0000A8A00000}"/>
    <cellStyle name="Normal 5 2 3 3 2 4 2 2" xfId="42045" xr:uid="{00000000-0005-0000-0000-0000A9A00000}"/>
    <cellStyle name="Normal 5 2 3 3 2 4 3" xfId="42046" xr:uid="{00000000-0005-0000-0000-0000AAA00000}"/>
    <cellStyle name="Normal 5 2 3 3 2 4 3 2" xfId="42047" xr:uid="{00000000-0005-0000-0000-0000ABA00000}"/>
    <cellStyle name="Normal 5 2 3 3 2 4 3 2 2" xfId="42048" xr:uid="{00000000-0005-0000-0000-0000ACA00000}"/>
    <cellStyle name="Normal 5 2 3 3 2 4 3 3" xfId="42049" xr:uid="{00000000-0005-0000-0000-0000ADA00000}"/>
    <cellStyle name="Normal 5 2 3 3 2 4 4" xfId="42050" xr:uid="{00000000-0005-0000-0000-0000AEA00000}"/>
    <cellStyle name="Normal 5 2 3 3 2 5" xfId="42051" xr:uid="{00000000-0005-0000-0000-0000AFA00000}"/>
    <cellStyle name="Normal 5 2 3 3 2 5 2" xfId="42052" xr:uid="{00000000-0005-0000-0000-0000B0A00000}"/>
    <cellStyle name="Normal 5 2 3 3 2 5 2 2" xfId="42053" xr:uid="{00000000-0005-0000-0000-0000B1A00000}"/>
    <cellStyle name="Normal 5 2 3 3 2 5 3" xfId="42054" xr:uid="{00000000-0005-0000-0000-0000B2A00000}"/>
    <cellStyle name="Normal 5 2 3 3 2 5 3 2" xfId="42055" xr:uid="{00000000-0005-0000-0000-0000B3A00000}"/>
    <cellStyle name="Normal 5 2 3 3 2 5 3 2 2" xfId="42056" xr:uid="{00000000-0005-0000-0000-0000B4A00000}"/>
    <cellStyle name="Normal 5 2 3 3 2 5 3 3" xfId="42057" xr:uid="{00000000-0005-0000-0000-0000B5A00000}"/>
    <cellStyle name="Normal 5 2 3 3 2 5 4" xfId="42058" xr:uid="{00000000-0005-0000-0000-0000B6A00000}"/>
    <cellStyle name="Normal 5 2 3 3 2 6" xfId="42059" xr:uid="{00000000-0005-0000-0000-0000B7A00000}"/>
    <cellStyle name="Normal 5 2 3 3 2 6 2" xfId="42060" xr:uid="{00000000-0005-0000-0000-0000B8A00000}"/>
    <cellStyle name="Normal 5 2 3 3 2 7" xfId="42061" xr:uid="{00000000-0005-0000-0000-0000B9A00000}"/>
    <cellStyle name="Normal 5 2 3 3 2 7 2" xfId="42062" xr:uid="{00000000-0005-0000-0000-0000BAA00000}"/>
    <cellStyle name="Normal 5 2 3 3 2 7 2 2" xfId="42063" xr:uid="{00000000-0005-0000-0000-0000BBA00000}"/>
    <cellStyle name="Normal 5 2 3 3 2 7 3" xfId="42064" xr:uid="{00000000-0005-0000-0000-0000BCA00000}"/>
    <cellStyle name="Normal 5 2 3 3 2 8" xfId="42065" xr:uid="{00000000-0005-0000-0000-0000BDA00000}"/>
    <cellStyle name="Normal 5 2 3 3 2 8 2" xfId="42066" xr:uid="{00000000-0005-0000-0000-0000BEA00000}"/>
    <cellStyle name="Normal 5 2 3 3 2 9" xfId="42067" xr:uid="{00000000-0005-0000-0000-0000BFA00000}"/>
    <cellStyle name="Normal 5 2 3 3 3" xfId="42068" xr:uid="{00000000-0005-0000-0000-0000C0A00000}"/>
    <cellStyle name="Normal 5 2 3 3 3 2" xfId="42069" xr:uid="{00000000-0005-0000-0000-0000C1A00000}"/>
    <cellStyle name="Normal 5 2 3 3 3 2 2" xfId="42070" xr:uid="{00000000-0005-0000-0000-0000C2A00000}"/>
    <cellStyle name="Normal 5 2 3 3 3 2 2 2" xfId="42071" xr:uid="{00000000-0005-0000-0000-0000C3A00000}"/>
    <cellStyle name="Normal 5 2 3 3 3 2 2 2 2" xfId="42072" xr:uid="{00000000-0005-0000-0000-0000C4A00000}"/>
    <cellStyle name="Normal 5 2 3 3 3 2 2 3" xfId="42073" xr:uid="{00000000-0005-0000-0000-0000C5A00000}"/>
    <cellStyle name="Normal 5 2 3 3 3 2 2 3 2" xfId="42074" xr:uid="{00000000-0005-0000-0000-0000C6A00000}"/>
    <cellStyle name="Normal 5 2 3 3 3 2 2 3 2 2" xfId="42075" xr:uid="{00000000-0005-0000-0000-0000C7A00000}"/>
    <cellStyle name="Normal 5 2 3 3 3 2 2 3 3" xfId="42076" xr:uid="{00000000-0005-0000-0000-0000C8A00000}"/>
    <cellStyle name="Normal 5 2 3 3 3 2 2 4" xfId="42077" xr:uid="{00000000-0005-0000-0000-0000C9A00000}"/>
    <cellStyle name="Normal 5 2 3 3 3 2 3" xfId="42078" xr:uid="{00000000-0005-0000-0000-0000CAA00000}"/>
    <cellStyle name="Normal 5 2 3 3 3 2 3 2" xfId="42079" xr:uid="{00000000-0005-0000-0000-0000CBA00000}"/>
    <cellStyle name="Normal 5 2 3 3 3 2 4" xfId="42080" xr:uid="{00000000-0005-0000-0000-0000CCA00000}"/>
    <cellStyle name="Normal 5 2 3 3 3 2 4 2" xfId="42081" xr:uid="{00000000-0005-0000-0000-0000CDA00000}"/>
    <cellStyle name="Normal 5 2 3 3 3 2 4 2 2" xfId="42082" xr:uid="{00000000-0005-0000-0000-0000CEA00000}"/>
    <cellStyle name="Normal 5 2 3 3 3 2 4 3" xfId="42083" xr:uid="{00000000-0005-0000-0000-0000CFA00000}"/>
    <cellStyle name="Normal 5 2 3 3 3 2 5" xfId="42084" xr:uid="{00000000-0005-0000-0000-0000D0A00000}"/>
    <cellStyle name="Normal 5 2 3 3 3 3" xfId="42085" xr:uid="{00000000-0005-0000-0000-0000D1A00000}"/>
    <cellStyle name="Normal 5 2 3 3 3 3 2" xfId="42086" xr:uid="{00000000-0005-0000-0000-0000D2A00000}"/>
    <cellStyle name="Normal 5 2 3 3 3 3 2 2" xfId="42087" xr:uid="{00000000-0005-0000-0000-0000D3A00000}"/>
    <cellStyle name="Normal 5 2 3 3 3 3 3" xfId="42088" xr:uid="{00000000-0005-0000-0000-0000D4A00000}"/>
    <cellStyle name="Normal 5 2 3 3 3 3 3 2" xfId="42089" xr:uid="{00000000-0005-0000-0000-0000D5A00000}"/>
    <cellStyle name="Normal 5 2 3 3 3 3 3 2 2" xfId="42090" xr:uid="{00000000-0005-0000-0000-0000D6A00000}"/>
    <cellStyle name="Normal 5 2 3 3 3 3 3 3" xfId="42091" xr:uid="{00000000-0005-0000-0000-0000D7A00000}"/>
    <cellStyle name="Normal 5 2 3 3 3 3 4" xfId="42092" xr:uid="{00000000-0005-0000-0000-0000D8A00000}"/>
    <cellStyle name="Normal 5 2 3 3 3 4" xfId="42093" xr:uid="{00000000-0005-0000-0000-0000D9A00000}"/>
    <cellStyle name="Normal 5 2 3 3 3 4 2" xfId="42094" xr:uid="{00000000-0005-0000-0000-0000DAA00000}"/>
    <cellStyle name="Normal 5 2 3 3 3 4 2 2" xfId="42095" xr:uid="{00000000-0005-0000-0000-0000DBA00000}"/>
    <cellStyle name="Normal 5 2 3 3 3 4 3" xfId="42096" xr:uid="{00000000-0005-0000-0000-0000DCA00000}"/>
    <cellStyle name="Normal 5 2 3 3 3 4 3 2" xfId="42097" xr:uid="{00000000-0005-0000-0000-0000DDA00000}"/>
    <cellStyle name="Normal 5 2 3 3 3 4 3 2 2" xfId="42098" xr:uid="{00000000-0005-0000-0000-0000DEA00000}"/>
    <cellStyle name="Normal 5 2 3 3 3 4 3 3" xfId="42099" xr:uid="{00000000-0005-0000-0000-0000DFA00000}"/>
    <cellStyle name="Normal 5 2 3 3 3 4 4" xfId="42100" xr:uid="{00000000-0005-0000-0000-0000E0A00000}"/>
    <cellStyle name="Normal 5 2 3 3 3 5" xfId="42101" xr:uid="{00000000-0005-0000-0000-0000E1A00000}"/>
    <cellStyle name="Normal 5 2 3 3 3 5 2" xfId="42102" xr:uid="{00000000-0005-0000-0000-0000E2A00000}"/>
    <cellStyle name="Normal 5 2 3 3 3 6" xfId="42103" xr:uid="{00000000-0005-0000-0000-0000E3A00000}"/>
    <cellStyle name="Normal 5 2 3 3 3 6 2" xfId="42104" xr:uid="{00000000-0005-0000-0000-0000E4A00000}"/>
    <cellStyle name="Normal 5 2 3 3 3 6 2 2" xfId="42105" xr:uid="{00000000-0005-0000-0000-0000E5A00000}"/>
    <cellStyle name="Normal 5 2 3 3 3 6 3" xfId="42106" xr:uid="{00000000-0005-0000-0000-0000E6A00000}"/>
    <cellStyle name="Normal 5 2 3 3 3 7" xfId="42107" xr:uid="{00000000-0005-0000-0000-0000E7A00000}"/>
    <cellStyle name="Normal 5 2 3 3 3 7 2" xfId="42108" xr:uid="{00000000-0005-0000-0000-0000E8A00000}"/>
    <cellStyle name="Normal 5 2 3 3 3 8" xfId="42109" xr:uid="{00000000-0005-0000-0000-0000E9A00000}"/>
    <cellStyle name="Normal 5 2 3 3 4" xfId="42110" xr:uid="{00000000-0005-0000-0000-0000EAA00000}"/>
    <cellStyle name="Normal 5 2 3 3 4 2" xfId="42111" xr:uid="{00000000-0005-0000-0000-0000EBA00000}"/>
    <cellStyle name="Normal 5 2 3 3 4 2 2" xfId="42112" xr:uid="{00000000-0005-0000-0000-0000ECA00000}"/>
    <cellStyle name="Normal 5 2 3 3 4 2 2 2" xfId="42113" xr:uid="{00000000-0005-0000-0000-0000EDA00000}"/>
    <cellStyle name="Normal 5 2 3 3 4 2 3" xfId="42114" xr:uid="{00000000-0005-0000-0000-0000EEA00000}"/>
    <cellStyle name="Normal 5 2 3 3 4 2 3 2" xfId="42115" xr:uid="{00000000-0005-0000-0000-0000EFA00000}"/>
    <cellStyle name="Normal 5 2 3 3 4 2 3 2 2" xfId="42116" xr:uid="{00000000-0005-0000-0000-0000F0A00000}"/>
    <cellStyle name="Normal 5 2 3 3 4 2 3 3" xfId="42117" xr:uid="{00000000-0005-0000-0000-0000F1A00000}"/>
    <cellStyle name="Normal 5 2 3 3 4 2 4" xfId="42118" xr:uid="{00000000-0005-0000-0000-0000F2A00000}"/>
    <cellStyle name="Normal 5 2 3 3 4 3" xfId="42119" xr:uid="{00000000-0005-0000-0000-0000F3A00000}"/>
    <cellStyle name="Normal 5 2 3 3 4 3 2" xfId="42120" xr:uid="{00000000-0005-0000-0000-0000F4A00000}"/>
    <cellStyle name="Normal 5 2 3 3 4 4" xfId="42121" xr:uid="{00000000-0005-0000-0000-0000F5A00000}"/>
    <cellStyle name="Normal 5 2 3 3 4 4 2" xfId="42122" xr:uid="{00000000-0005-0000-0000-0000F6A00000}"/>
    <cellStyle name="Normal 5 2 3 3 4 4 2 2" xfId="42123" xr:uid="{00000000-0005-0000-0000-0000F7A00000}"/>
    <cellStyle name="Normal 5 2 3 3 4 4 3" xfId="42124" xr:uid="{00000000-0005-0000-0000-0000F8A00000}"/>
    <cellStyle name="Normal 5 2 3 3 4 5" xfId="42125" xr:uid="{00000000-0005-0000-0000-0000F9A00000}"/>
    <cellStyle name="Normal 5 2 3 3 5" xfId="42126" xr:uid="{00000000-0005-0000-0000-0000FAA00000}"/>
    <cellStyle name="Normal 5 2 3 3 5 2" xfId="42127" xr:uid="{00000000-0005-0000-0000-0000FBA00000}"/>
    <cellStyle name="Normal 5 2 3 3 5 2 2" xfId="42128" xr:uid="{00000000-0005-0000-0000-0000FCA00000}"/>
    <cellStyle name="Normal 5 2 3 3 5 3" xfId="42129" xr:uid="{00000000-0005-0000-0000-0000FDA00000}"/>
    <cellStyle name="Normal 5 2 3 3 5 3 2" xfId="42130" xr:uid="{00000000-0005-0000-0000-0000FEA00000}"/>
    <cellStyle name="Normal 5 2 3 3 5 3 2 2" xfId="42131" xr:uid="{00000000-0005-0000-0000-0000FFA00000}"/>
    <cellStyle name="Normal 5 2 3 3 5 3 3" xfId="42132" xr:uid="{00000000-0005-0000-0000-000000A10000}"/>
    <cellStyle name="Normal 5 2 3 3 5 4" xfId="42133" xr:uid="{00000000-0005-0000-0000-000001A10000}"/>
    <cellStyle name="Normal 5 2 3 3 6" xfId="42134" xr:uid="{00000000-0005-0000-0000-000002A10000}"/>
    <cellStyle name="Normal 5 2 3 3 6 2" xfId="42135" xr:uid="{00000000-0005-0000-0000-000003A10000}"/>
    <cellStyle name="Normal 5 2 3 3 6 2 2" xfId="42136" xr:uid="{00000000-0005-0000-0000-000004A10000}"/>
    <cellStyle name="Normal 5 2 3 3 6 3" xfId="42137" xr:uid="{00000000-0005-0000-0000-000005A10000}"/>
    <cellStyle name="Normal 5 2 3 3 6 3 2" xfId="42138" xr:uid="{00000000-0005-0000-0000-000006A10000}"/>
    <cellStyle name="Normal 5 2 3 3 6 3 2 2" xfId="42139" xr:uid="{00000000-0005-0000-0000-000007A10000}"/>
    <cellStyle name="Normal 5 2 3 3 6 3 3" xfId="42140" xr:uid="{00000000-0005-0000-0000-000008A10000}"/>
    <cellStyle name="Normal 5 2 3 3 6 4" xfId="42141" xr:uid="{00000000-0005-0000-0000-000009A10000}"/>
    <cellStyle name="Normal 5 2 3 3 7" xfId="42142" xr:uid="{00000000-0005-0000-0000-00000AA10000}"/>
    <cellStyle name="Normal 5 2 3 3 7 2" xfId="42143" xr:uid="{00000000-0005-0000-0000-00000BA10000}"/>
    <cellStyle name="Normal 5 2 3 3 8" xfId="42144" xr:uid="{00000000-0005-0000-0000-00000CA10000}"/>
    <cellStyle name="Normal 5 2 3 3 8 2" xfId="42145" xr:uid="{00000000-0005-0000-0000-00000DA10000}"/>
    <cellStyle name="Normal 5 2 3 3 8 2 2" xfId="42146" xr:uid="{00000000-0005-0000-0000-00000EA10000}"/>
    <cellStyle name="Normal 5 2 3 3 8 3" xfId="42147" xr:uid="{00000000-0005-0000-0000-00000FA10000}"/>
    <cellStyle name="Normal 5 2 3 3 9" xfId="42148" xr:uid="{00000000-0005-0000-0000-000010A10000}"/>
    <cellStyle name="Normal 5 2 3 3 9 2" xfId="42149" xr:uid="{00000000-0005-0000-0000-000011A10000}"/>
    <cellStyle name="Normal 5 2 3 4" xfId="42150" xr:uid="{00000000-0005-0000-0000-000012A10000}"/>
    <cellStyle name="Normal 5 2 3 4 10" xfId="42151" xr:uid="{00000000-0005-0000-0000-000013A10000}"/>
    <cellStyle name="Normal 5 2 3 4 11" xfId="42152" xr:uid="{00000000-0005-0000-0000-000014A10000}"/>
    <cellStyle name="Normal 5 2 3 4 2" xfId="42153" xr:uid="{00000000-0005-0000-0000-000015A10000}"/>
    <cellStyle name="Normal 5 2 3 4 2 10" xfId="42154" xr:uid="{00000000-0005-0000-0000-000016A10000}"/>
    <cellStyle name="Normal 5 2 3 4 2 2" xfId="42155" xr:uid="{00000000-0005-0000-0000-000017A10000}"/>
    <cellStyle name="Normal 5 2 3 4 2 2 2" xfId="42156" xr:uid="{00000000-0005-0000-0000-000018A10000}"/>
    <cellStyle name="Normal 5 2 3 4 2 2 2 2" xfId="42157" xr:uid="{00000000-0005-0000-0000-000019A10000}"/>
    <cellStyle name="Normal 5 2 3 4 2 2 2 2 2" xfId="42158" xr:uid="{00000000-0005-0000-0000-00001AA10000}"/>
    <cellStyle name="Normal 5 2 3 4 2 2 2 2 2 2" xfId="42159" xr:uid="{00000000-0005-0000-0000-00001BA10000}"/>
    <cellStyle name="Normal 5 2 3 4 2 2 2 2 3" xfId="42160" xr:uid="{00000000-0005-0000-0000-00001CA10000}"/>
    <cellStyle name="Normal 5 2 3 4 2 2 2 2 3 2" xfId="42161" xr:uid="{00000000-0005-0000-0000-00001DA10000}"/>
    <cellStyle name="Normal 5 2 3 4 2 2 2 2 3 2 2" xfId="42162" xr:uid="{00000000-0005-0000-0000-00001EA10000}"/>
    <cellStyle name="Normal 5 2 3 4 2 2 2 2 3 3" xfId="42163" xr:uid="{00000000-0005-0000-0000-00001FA10000}"/>
    <cellStyle name="Normal 5 2 3 4 2 2 2 2 4" xfId="42164" xr:uid="{00000000-0005-0000-0000-000020A10000}"/>
    <cellStyle name="Normal 5 2 3 4 2 2 2 3" xfId="42165" xr:uid="{00000000-0005-0000-0000-000021A10000}"/>
    <cellStyle name="Normal 5 2 3 4 2 2 2 3 2" xfId="42166" xr:uid="{00000000-0005-0000-0000-000022A10000}"/>
    <cellStyle name="Normal 5 2 3 4 2 2 2 4" xfId="42167" xr:uid="{00000000-0005-0000-0000-000023A10000}"/>
    <cellStyle name="Normal 5 2 3 4 2 2 2 4 2" xfId="42168" xr:uid="{00000000-0005-0000-0000-000024A10000}"/>
    <cellStyle name="Normal 5 2 3 4 2 2 2 4 2 2" xfId="42169" xr:uid="{00000000-0005-0000-0000-000025A10000}"/>
    <cellStyle name="Normal 5 2 3 4 2 2 2 4 3" xfId="42170" xr:uid="{00000000-0005-0000-0000-000026A10000}"/>
    <cellStyle name="Normal 5 2 3 4 2 2 2 5" xfId="42171" xr:uid="{00000000-0005-0000-0000-000027A10000}"/>
    <cellStyle name="Normal 5 2 3 4 2 2 3" xfId="42172" xr:uid="{00000000-0005-0000-0000-000028A10000}"/>
    <cellStyle name="Normal 5 2 3 4 2 2 3 2" xfId="42173" xr:uid="{00000000-0005-0000-0000-000029A10000}"/>
    <cellStyle name="Normal 5 2 3 4 2 2 3 2 2" xfId="42174" xr:uid="{00000000-0005-0000-0000-00002AA10000}"/>
    <cellStyle name="Normal 5 2 3 4 2 2 3 3" xfId="42175" xr:uid="{00000000-0005-0000-0000-00002BA10000}"/>
    <cellStyle name="Normal 5 2 3 4 2 2 3 3 2" xfId="42176" xr:uid="{00000000-0005-0000-0000-00002CA10000}"/>
    <cellStyle name="Normal 5 2 3 4 2 2 3 3 2 2" xfId="42177" xr:uid="{00000000-0005-0000-0000-00002DA10000}"/>
    <cellStyle name="Normal 5 2 3 4 2 2 3 3 3" xfId="42178" xr:uid="{00000000-0005-0000-0000-00002EA10000}"/>
    <cellStyle name="Normal 5 2 3 4 2 2 3 4" xfId="42179" xr:uid="{00000000-0005-0000-0000-00002FA10000}"/>
    <cellStyle name="Normal 5 2 3 4 2 2 4" xfId="42180" xr:uid="{00000000-0005-0000-0000-000030A10000}"/>
    <cellStyle name="Normal 5 2 3 4 2 2 4 2" xfId="42181" xr:uid="{00000000-0005-0000-0000-000031A10000}"/>
    <cellStyle name="Normal 5 2 3 4 2 2 4 2 2" xfId="42182" xr:uid="{00000000-0005-0000-0000-000032A10000}"/>
    <cellStyle name="Normal 5 2 3 4 2 2 4 3" xfId="42183" xr:uid="{00000000-0005-0000-0000-000033A10000}"/>
    <cellStyle name="Normal 5 2 3 4 2 2 4 3 2" xfId="42184" xr:uid="{00000000-0005-0000-0000-000034A10000}"/>
    <cellStyle name="Normal 5 2 3 4 2 2 4 3 2 2" xfId="42185" xr:uid="{00000000-0005-0000-0000-000035A10000}"/>
    <cellStyle name="Normal 5 2 3 4 2 2 4 3 3" xfId="42186" xr:uid="{00000000-0005-0000-0000-000036A10000}"/>
    <cellStyle name="Normal 5 2 3 4 2 2 4 4" xfId="42187" xr:uid="{00000000-0005-0000-0000-000037A10000}"/>
    <cellStyle name="Normal 5 2 3 4 2 2 5" xfId="42188" xr:uid="{00000000-0005-0000-0000-000038A10000}"/>
    <cellStyle name="Normal 5 2 3 4 2 2 5 2" xfId="42189" xr:uid="{00000000-0005-0000-0000-000039A10000}"/>
    <cellStyle name="Normal 5 2 3 4 2 2 6" xfId="42190" xr:uid="{00000000-0005-0000-0000-00003AA10000}"/>
    <cellStyle name="Normal 5 2 3 4 2 2 6 2" xfId="42191" xr:uid="{00000000-0005-0000-0000-00003BA10000}"/>
    <cellStyle name="Normal 5 2 3 4 2 2 6 2 2" xfId="42192" xr:uid="{00000000-0005-0000-0000-00003CA10000}"/>
    <cellStyle name="Normal 5 2 3 4 2 2 6 3" xfId="42193" xr:uid="{00000000-0005-0000-0000-00003DA10000}"/>
    <cellStyle name="Normal 5 2 3 4 2 2 7" xfId="42194" xr:uid="{00000000-0005-0000-0000-00003EA10000}"/>
    <cellStyle name="Normal 5 2 3 4 2 2 7 2" xfId="42195" xr:uid="{00000000-0005-0000-0000-00003FA10000}"/>
    <cellStyle name="Normal 5 2 3 4 2 2 8" xfId="42196" xr:uid="{00000000-0005-0000-0000-000040A10000}"/>
    <cellStyle name="Normal 5 2 3 4 2 3" xfId="42197" xr:uid="{00000000-0005-0000-0000-000041A10000}"/>
    <cellStyle name="Normal 5 2 3 4 2 3 2" xfId="42198" xr:uid="{00000000-0005-0000-0000-000042A10000}"/>
    <cellStyle name="Normal 5 2 3 4 2 3 2 2" xfId="42199" xr:uid="{00000000-0005-0000-0000-000043A10000}"/>
    <cellStyle name="Normal 5 2 3 4 2 3 2 2 2" xfId="42200" xr:uid="{00000000-0005-0000-0000-000044A10000}"/>
    <cellStyle name="Normal 5 2 3 4 2 3 2 3" xfId="42201" xr:uid="{00000000-0005-0000-0000-000045A10000}"/>
    <cellStyle name="Normal 5 2 3 4 2 3 2 3 2" xfId="42202" xr:uid="{00000000-0005-0000-0000-000046A10000}"/>
    <cellStyle name="Normal 5 2 3 4 2 3 2 3 2 2" xfId="42203" xr:uid="{00000000-0005-0000-0000-000047A10000}"/>
    <cellStyle name="Normal 5 2 3 4 2 3 2 3 3" xfId="42204" xr:uid="{00000000-0005-0000-0000-000048A10000}"/>
    <cellStyle name="Normal 5 2 3 4 2 3 2 4" xfId="42205" xr:uid="{00000000-0005-0000-0000-000049A10000}"/>
    <cellStyle name="Normal 5 2 3 4 2 3 3" xfId="42206" xr:uid="{00000000-0005-0000-0000-00004AA10000}"/>
    <cellStyle name="Normal 5 2 3 4 2 3 3 2" xfId="42207" xr:uid="{00000000-0005-0000-0000-00004BA10000}"/>
    <cellStyle name="Normal 5 2 3 4 2 3 4" xfId="42208" xr:uid="{00000000-0005-0000-0000-00004CA10000}"/>
    <cellStyle name="Normal 5 2 3 4 2 3 4 2" xfId="42209" xr:uid="{00000000-0005-0000-0000-00004DA10000}"/>
    <cellStyle name="Normal 5 2 3 4 2 3 4 2 2" xfId="42210" xr:uid="{00000000-0005-0000-0000-00004EA10000}"/>
    <cellStyle name="Normal 5 2 3 4 2 3 4 3" xfId="42211" xr:uid="{00000000-0005-0000-0000-00004FA10000}"/>
    <cellStyle name="Normal 5 2 3 4 2 3 5" xfId="42212" xr:uid="{00000000-0005-0000-0000-000050A10000}"/>
    <cellStyle name="Normal 5 2 3 4 2 4" xfId="42213" xr:uid="{00000000-0005-0000-0000-000051A10000}"/>
    <cellStyle name="Normal 5 2 3 4 2 4 2" xfId="42214" xr:uid="{00000000-0005-0000-0000-000052A10000}"/>
    <cellStyle name="Normal 5 2 3 4 2 4 2 2" xfId="42215" xr:uid="{00000000-0005-0000-0000-000053A10000}"/>
    <cellStyle name="Normal 5 2 3 4 2 4 3" xfId="42216" xr:uid="{00000000-0005-0000-0000-000054A10000}"/>
    <cellStyle name="Normal 5 2 3 4 2 4 3 2" xfId="42217" xr:uid="{00000000-0005-0000-0000-000055A10000}"/>
    <cellStyle name="Normal 5 2 3 4 2 4 3 2 2" xfId="42218" xr:uid="{00000000-0005-0000-0000-000056A10000}"/>
    <cellStyle name="Normal 5 2 3 4 2 4 3 3" xfId="42219" xr:uid="{00000000-0005-0000-0000-000057A10000}"/>
    <cellStyle name="Normal 5 2 3 4 2 4 4" xfId="42220" xr:uid="{00000000-0005-0000-0000-000058A10000}"/>
    <cellStyle name="Normal 5 2 3 4 2 5" xfId="42221" xr:uid="{00000000-0005-0000-0000-000059A10000}"/>
    <cellStyle name="Normal 5 2 3 4 2 5 2" xfId="42222" xr:uid="{00000000-0005-0000-0000-00005AA10000}"/>
    <cellStyle name="Normal 5 2 3 4 2 5 2 2" xfId="42223" xr:uid="{00000000-0005-0000-0000-00005BA10000}"/>
    <cellStyle name="Normal 5 2 3 4 2 5 3" xfId="42224" xr:uid="{00000000-0005-0000-0000-00005CA10000}"/>
    <cellStyle name="Normal 5 2 3 4 2 5 3 2" xfId="42225" xr:uid="{00000000-0005-0000-0000-00005DA10000}"/>
    <cellStyle name="Normal 5 2 3 4 2 5 3 2 2" xfId="42226" xr:uid="{00000000-0005-0000-0000-00005EA10000}"/>
    <cellStyle name="Normal 5 2 3 4 2 5 3 3" xfId="42227" xr:uid="{00000000-0005-0000-0000-00005FA10000}"/>
    <cellStyle name="Normal 5 2 3 4 2 5 4" xfId="42228" xr:uid="{00000000-0005-0000-0000-000060A10000}"/>
    <cellStyle name="Normal 5 2 3 4 2 6" xfId="42229" xr:uid="{00000000-0005-0000-0000-000061A10000}"/>
    <cellStyle name="Normal 5 2 3 4 2 6 2" xfId="42230" xr:uid="{00000000-0005-0000-0000-000062A10000}"/>
    <cellStyle name="Normal 5 2 3 4 2 7" xfId="42231" xr:uid="{00000000-0005-0000-0000-000063A10000}"/>
    <cellStyle name="Normal 5 2 3 4 2 7 2" xfId="42232" xr:uid="{00000000-0005-0000-0000-000064A10000}"/>
    <cellStyle name="Normal 5 2 3 4 2 7 2 2" xfId="42233" xr:uid="{00000000-0005-0000-0000-000065A10000}"/>
    <cellStyle name="Normal 5 2 3 4 2 7 3" xfId="42234" xr:uid="{00000000-0005-0000-0000-000066A10000}"/>
    <cellStyle name="Normal 5 2 3 4 2 8" xfId="42235" xr:uid="{00000000-0005-0000-0000-000067A10000}"/>
    <cellStyle name="Normal 5 2 3 4 2 8 2" xfId="42236" xr:uid="{00000000-0005-0000-0000-000068A10000}"/>
    <cellStyle name="Normal 5 2 3 4 2 9" xfId="42237" xr:uid="{00000000-0005-0000-0000-000069A10000}"/>
    <cellStyle name="Normal 5 2 3 4 3" xfId="42238" xr:uid="{00000000-0005-0000-0000-00006AA10000}"/>
    <cellStyle name="Normal 5 2 3 4 3 2" xfId="42239" xr:uid="{00000000-0005-0000-0000-00006BA10000}"/>
    <cellStyle name="Normal 5 2 3 4 3 2 2" xfId="42240" xr:uid="{00000000-0005-0000-0000-00006CA10000}"/>
    <cellStyle name="Normal 5 2 3 4 3 2 2 2" xfId="42241" xr:uid="{00000000-0005-0000-0000-00006DA10000}"/>
    <cellStyle name="Normal 5 2 3 4 3 2 2 2 2" xfId="42242" xr:uid="{00000000-0005-0000-0000-00006EA10000}"/>
    <cellStyle name="Normal 5 2 3 4 3 2 2 3" xfId="42243" xr:uid="{00000000-0005-0000-0000-00006FA10000}"/>
    <cellStyle name="Normal 5 2 3 4 3 2 2 3 2" xfId="42244" xr:uid="{00000000-0005-0000-0000-000070A10000}"/>
    <cellStyle name="Normal 5 2 3 4 3 2 2 3 2 2" xfId="42245" xr:uid="{00000000-0005-0000-0000-000071A10000}"/>
    <cellStyle name="Normal 5 2 3 4 3 2 2 3 3" xfId="42246" xr:uid="{00000000-0005-0000-0000-000072A10000}"/>
    <cellStyle name="Normal 5 2 3 4 3 2 2 4" xfId="42247" xr:uid="{00000000-0005-0000-0000-000073A10000}"/>
    <cellStyle name="Normal 5 2 3 4 3 2 3" xfId="42248" xr:uid="{00000000-0005-0000-0000-000074A10000}"/>
    <cellStyle name="Normal 5 2 3 4 3 2 3 2" xfId="42249" xr:uid="{00000000-0005-0000-0000-000075A10000}"/>
    <cellStyle name="Normal 5 2 3 4 3 2 4" xfId="42250" xr:uid="{00000000-0005-0000-0000-000076A10000}"/>
    <cellStyle name="Normal 5 2 3 4 3 2 4 2" xfId="42251" xr:uid="{00000000-0005-0000-0000-000077A10000}"/>
    <cellStyle name="Normal 5 2 3 4 3 2 4 2 2" xfId="42252" xr:uid="{00000000-0005-0000-0000-000078A10000}"/>
    <cellStyle name="Normal 5 2 3 4 3 2 4 3" xfId="42253" xr:uid="{00000000-0005-0000-0000-000079A10000}"/>
    <cellStyle name="Normal 5 2 3 4 3 2 5" xfId="42254" xr:uid="{00000000-0005-0000-0000-00007AA10000}"/>
    <cellStyle name="Normal 5 2 3 4 3 3" xfId="42255" xr:uid="{00000000-0005-0000-0000-00007BA10000}"/>
    <cellStyle name="Normal 5 2 3 4 3 3 2" xfId="42256" xr:uid="{00000000-0005-0000-0000-00007CA10000}"/>
    <cellStyle name="Normal 5 2 3 4 3 3 2 2" xfId="42257" xr:uid="{00000000-0005-0000-0000-00007DA10000}"/>
    <cellStyle name="Normal 5 2 3 4 3 3 3" xfId="42258" xr:uid="{00000000-0005-0000-0000-00007EA10000}"/>
    <cellStyle name="Normal 5 2 3 4 3 3 3 2" xfId="42259" xr:uid="{00000000-0005-0000-0000-00007FA10000}"/>
    <cellStyle name="Normal 5 2 3 4 3 3 3 2 2" xfId="42260" xr:uid="{00000000-0005-0000-0000-000080A10000}"/>
    <cellStyle name="Normal 5 2 3 4 3 3 3 3" xfId="42261" xr:uid="{00000000-0005-0000-0000-000081A10000}"/>
    <cellStyle name="Normal 5 2 3 4 3 3 4" xfId="42262" xr:uid="{00000000-0005-0000-0000-000082A10000}"/>
    <cellStyle name="Normal 5 2 3 4 3 4" xfId="42263" xr:uid="{00000000-0005-0000-0000-000083A10000}"/>
    <cellStyle name="Normal 5 2 3 4 3 4 2" xfId="42264" xr:uid="{00000000-0005-0000-0000-000084A10000}"/>
    <cellStyle name="Normal 5 2 3 4 3 4 2 2" xfId="42265" xr:uid="{00000000-0005-0000-0000-000085A10000}"/>
    <cellStyle name="Normal 5 2 3 4 3 4 3" xfId="42266" xr:uid="{00000000-0005-0000-0000-000086A10000}"/>
    <cellStyle name="Normal 5 2 3 4 3 4 3 2" xfId="42267" xr:uid="{00000000-0005-0000-0000-000087A10000}"/>
    <cellStyle name="Normal 5 2 3 4 3 4 3 2 2" xfId="42268" xr:uid="{00000000-0005-0000-0000-000088A10000}"/>
    <cellStyle name="Normal 5 2 3 4 3 4 3 3" xfId="42269" xr:uid="{00000000-0005-0000-0000-000089A10000}"/>
    <cellStyle name="Normal 5 2 3 4 3 4 4" xfId="42270" xr:uid="{00000000-0005-0000-0000-00008AA10000}"/>
    <cellStyle name="Normal 5 2 3 4 3 5" xfId="42271" xr:uid="{00000000-0005-0000-0000-00008BA10000}"/>
    <cellStyle name="Normal 5 2 3 4 3 5 2" xfId="42272" xr:uid="{00000000-0005-0000-0000-00008CA10000}"/>
    <cellStyle name="Normal 5 2 3 4 3 6" xfId="42273" xr:uid="{00000000-0005-0000-0000-00008DA10000}"/>
    <cellStyle name="Normal 5 2 3 4 3 6 2" xfId="42274" xr:uid="{00000000-0005-0000-0000-00008EA10000}"/>
    <cellStyle name="Normal 5 2 3 4 3 6 2 2" xfId="42275" xr:uid="{00000000-0005-0000-0000-00008FA10000}"/>
    <cellStyle name="Normal 5 2 3 4 3 6 3" xfId="42276" xr:uid="{00000000-0005-0000-0000-000090A10000}"/>
    <cellStyle name="Normal 5 2 3 4 3 7" xfId="42277" xr:uid="{00000000-0005-0000-0000-000091A10000}"/>
    <cellStyle name="Normal 5 2 3 4 3 7 2" xfId="42278" xr:uid="{00000000-0005-0000-0000-000092A10000}"/>
    <cellStyle name="Normal 5 2 3 4 3 8" xfId="42279" xr:uid="{00000000-0005-0000-0000-000093A10000}"/>
    <cellStyle name="Normal 5 2 3 4 4" xfId="42280" xr:uid="{00000000-0005-0000-0000-000094A10000}"/>
    <cellStyle name="Normal 5 2 3 4 4 2" xfId="42281" xr:uid="{00000000-0005-0000-0000-000095A10000}"/>
    <cellStyle name="Normal 5 2 3 4 4 2 2" xfId="42282" xr:uid="{00000000-0005-0000-0000-000096A10000}"/>
    <cellStyle name="Normal 5 2 3 4 4 2 2 2" xfId="42283" xr:uid="{00000000-0005-0000-0000-000097A10000}"/>
    <cellStyle name="Normal 5 2 3 4 4 2 3" xfId="42284" xr:uid="{00000000-0005-0000-0000-000098A10000}"/>
    <cellStyle name="Normal 5 2 3 4 4 2 3 2" xfId="42285" xr:uid="{00000000-0005-0000-0000-000099A10000}"/>
    <cellStyle name="Normal 5 2 3 4 4 2 3 2 2" xfId="42286" xr:uid="{00000000-0005-0000-0000-00009AA10000}"/>
    <cellStyle name="Normal 5 2 3 4 4 2 3 3" xfId="42287" xr:uid="{00000000-0005-0000-0000-00009BA10000}"/>
    <cellStyle name="Normal 5 2 3 4 4 2 4" xfId="42288" xr:uid="{00000000-0005-0000-0000-00009CA10000}"/>
    <cellStyle name="Normal 5 2 3 4 4 3" xfId="42289" xr:uid="{00000000-0005-0000-0000-00009DA10000}"/>
    <cellStyle name="Normal 5 2 3 4 4 3 2" xfId="42290" xr:uid="{00000000-0005-0000-0000-00009EA10000}"/>
    <cellStyle name="Normal 5 2 3 4 4 4" xfId="42291" xr:uid="{00000000-0005-0000-0000-00009FA10000}"/>
    <cellStyle name="Normal 5 2 3 4 4 4 2" xfId="42292" xr:uid="{00000000-0005-0000-0000-0000A0A10000}"/>
    <cellStyle name="Normal 5 2 3 4 4 4 2 2" xfId="42293" xr:uid="{00000000-0005-0000-0000-0000A1A10000}"/>
    <cellStyle name="Normal 5 2 3 4 4 4 3" xfId="42294" xr:uid="{00000000-0005-0000-0000-0000A2A10000}"/>
    <cellStyle name="Normal 5 2 3 4 4 5" xfId="42295" xr:uid="{00000000-0005-0000-0000-0000A3A10000}"/>
    <cellStyle name="Normal 5 2 3 4 5" xfId="42296" xr:uid="{00000000-0005-0000-0000-0000A4A10000}"/>
    <cellStyle name="Normal 5 2 3 4 5 2" xfId="42297" xr:uid="{00000000-0005-0000-0000-0000A5A10000}"/>
    <cellStyle name="Normal 5 2 3 4 5 2 2" xfId="42298" xr:uid="{00000000-0005-0000-0000-0000A6A10000}"/>
    <cellStyle name="Normal 5 2 3 4 5 3" xfId="42299" xr:uid="{00000000-0005-0000-0000-0000A7A10000}"/>
    <cellStyle name="Normal 5 2 3 4 5 3 2" xfId="42300" xr:uid="{00000000-0005-0000-0000-0000A8A10000}"/>
    <cellStyle name="Normal 5 2 3 4 5 3 2 2" xfId="42301" xr:uid="{00000000-0005-0000-0000-0000A9A10000}"/>
    <cellStyle name="Normal 5 2 3 4 5 3 3" xfId="42302" xr:uid="{00000000-0005-0000-0000-0000AAA10000}"/>
    <cellStyle name="Normal 5 2 3 4 5 4" xfId="42303" xr:uid="{00000000-0005-0000-0000-0000ABA10000}"/>
    <cellStyle name="Normal 5 2 3 4 6" xfId="42304" xr:uid="{00000000-0005-0000-0000-0000ACA10000}"/>
    <cellStyle name="Normal 5 2 3 4 6 2" xfId="42305" xr:uid="{00000000-0005-0000-0000-0000ADA10000}"/>
    <cellStyle name="Normal 5 2 3 4 6 2 2" xfId="42306" xr:uid="{00000000-0005-0000-0000-0000AEA10000}"/>
    <cellStyle name="Normal 5 2 3 4 6 3" xfId="42307" xr:uid="{00000000-0005-0000-0000-0000AFA10000}"/>
    <cellStyle name="Normal 5 2 3 4 6 3 2" xfId="42308" xr:uid="{00000000-0005-0000-0000-0000B0A10000}"/>
    <cellStyle name="Normal 5 2 3 4 6 3 2 2" xfId="42309" xr:uid="{00000000-0005-0000-0000-0000B1A10000}"/>
    <cellStyle name="Normal 5 2 3 4 6 3 3" xfId="42310" xr:uid="{00000000-0005-0000-0000-0000B2A10000}"/>
    <cellStyle name="Normal 5 2 3 4 6 4" xfId="42311" xr:uid="{00000000-0005-0000-0000-0000B3A10000}"/>
    <cellStyle name="Normal 5 2 3 4 7" xfId="42312" xr:uid="{00000000-0005-0000-0000-0000B4A10000}"/>
    <cellStyle name="Normal 5 2 3 4 7 2" xfId="42313" xr:uid="{00000000-0005-0000-0000-0000B5A10000}"/>
    <cellStyle name="Normal 5 2 3 4 8" xfId="42314" xr:uid="{00000000-0005-0000-0000-0000B6A10000}"/>
    <cellStyle name="Normal 5 2 3 4 8 2" xfId="42315" xr:uid="{00000000-0005-0000-0000-0000B7A10000}"/>
    <cellStyle name="Normal 5 2 3 4 8 2 2" xfId="42316" xr:uid="{00000000-0005-0000-0000-0000B8A10000}"/>
    <cellStyle name="Normal 5 2 3 4 8 3" xfId="42317" xr:uid="{00000000-0005-0000-0000-0000B9A10000}"/>
    <cellStyle name="Normal 5 2 3 4 9" xfId="42318" xr:uid="{00000000-0005-0000-0000-0000BAA10000}"/>
    <cellStyle name="Normal 5 2 3 4 9 2" xfId="42319" xr:uid="{00000000-0005-0000-0000-0000BBA10000}"/>
    <cellStyle name="Normal 5 2 3 5" xfId="42320" xr:uid="{00000000-0005-0000-0000-0000BCA10000}"/>
    <cellStyle name="Normal 5 2 3 5 10" xfId="42321" xr:uid="{00000000-0005-0000-0000-0000BDA10000}"/>
    <cellStyle name="Normal 5 2 3 5 11" xfId="42322" xr:uid="{00000000-0005-0000-0000-0000BEA10000}"/>
    <cellStyle name="Normal 5 2 3 5 2" xfId="42323" xr:uid="{00000000-0005-0000-0000-0000BFA10000}"/>
    <cellStyle name="Normal 5 2 3 5 2 2" xfId="42324" xr:uid="{00000000-0005-0000-0000-0000C0A10000}"/>
    <cellStyle name="Normal 5 2 3 5 2 2 2" xfId="42325" xr:uid="{00000000-0005-0000-0000-0000C1A10000}"/>
    <cellStyle name="Normal 5 2 3 5 2 2 2 2" xfId="42326" xr:uid="{00000000-0005-0000-0000-0000C2A10000}"/>
    <cellStyle name="Normal 5 2 3 5 2 2 2 2 2" xfId="42327" xr:uid="{00000000-0005-0000-0000-0000C3A10000}"/>
    <cellStyle name="Normal 5 2 3 5 2 2 2 2 2 2" xfId="42328" xr:uid="{00000000-0005-0000-0000-0000C4A10000}"/>
    <cellStyle name="Normal 5 2 3 5 2 2 2 2 3" xfId="42329" xr:uid="{00000000-0005-0000-0000-0000C5A10000}"/>
    <cellStyle name="Normal 5 2 3 5 2 2 2 2 3 2" xfId="42330" xr:uid="{00000000-0005-0000-0000-0000C6A10000}"/>
    <cellStyle name="Normal 5 2 3 5 2 2 2 2 3 2 2" xfId="42331" xr:uid="{00000000-0005-0000-0000-0000C7A10000}"/>
    <cellStyle name="Normal 5 2 3 5 2 2 2 2 3 3" xfId="42332" xr:uid="{00000000-0005-0000-0000-0000C8A10000}"/>
    <cellStyle name="Normal 5 2 3 5 2 2 2 2 4" xfId="42333" xr:uid="{00000000-0005-0000-0000-0000C9A10000}"/>
    <cellStyle name="Normal 5 2 3 5 2 2 2 3" xfId="42334" xr:uid="{00000000-0005-0000-0000-0000CAA10000}"/>
    <cellStyle name="Normal 5 2 3 5 2 2 2 3 2" xfId="42335" xr:uid="{00000000-0005-0000-0000-0000CBA10000}"/>
    <cellStyle name="Normal 5 2 3 5 2 2 2 4" xfId="42336" xr:uid="{00000000-0005-0000-0000-0000CCA10000}"/>
    <cellStyle name="Normal 5 2 3 5 2 2 2 4 2" xfId="42337" xr:uid="{00000000-0005-0000-0000-0000CDA10000}"/>
    <cellStyle name="Normal 5 2 3 5 2 2 2 4 2 2" xfId="42338" xr:uid="{00000000-0005-0000-0000-0000CEA10000}"/>
    <cellStyle name="Normal 5 2 3 5 2 2 2 4 3" xfId="42339" xr:uid="{00000000-0005-0000-0000-0000CFA10000}"/>
    <cellStyle name="Normal 5 2 3 5 2 2 2 5" xfId="42340" xr:uid="{00000000-0005-0000-0000-0000D0A10000}"/>
    <cellStyle name="Normal 5 2 3 5 2 2 3" xfId="42341" xr:uid="{00000000-0005-0000-0000-0000D1A10000}"/>
    <cellStyle name="Normal 5 2 3 5 2 2 3 2" xfId="42342" xr:uid="{00000000-0005-0000-0000-0000D2A10000}"/>
    <cellStyle name="Normal 5 2 3 5 2 2 3 2 2" xfId="42343" xr:uid="{00000000-0005-0000-0000-0000D3A10000}"/>
    <cellStyle name="Normal 5 2 3 5 2 2 3 3" xfId="42344" xr:uid="{00000000-0005-0000-0000-0000D4A10000}"/>
    <cellStyle name="Normal 5 2 3 5 2 2 3 3 2" xfId="42345" xr:uid="{00000000-0005-0000-0000-0000D5A10000}"/>
    <cellStyle name="Normal 5 2 3 5 2 2 3 3 2 2" xfId="42346" xr:uid="{00000000-0005-0000-0000-0000D6A10000}"/>
    <cellStyle name="Normal 5 2 3 5 2 2 3 3 3" xfId="42347" xr:uid="{00000000-0005-0000-0000-0000D7A10000}"/>
    <cellStyle name="Normal 5 2 3 5 2 2 3 4" xfId="42348" xr:uid="{00000000-0005-0000-0000-0000D8A10000}"/>
    <cellStyle name="Normal 5 2 3 5 2 2 4" xfId="42349" xr:uid="{00000000-0005-0000-0000-0000D9A10000}"/>
    <cellStyle name="Normal 5 2 3 5 2 2 4 2" xfId="42350" xr:uid="{00000000-0005-0000-0000-0000DAA10000}"/>
    <cellStyle name="Normal 5 2 3 5 2 2 4 2 2" xfId="42351" xr:uid="{00000000-0005-0000-0000-0000DBA10000}"/>
    <cellStyle name="Normal 5 2 3 5 2 2 4 3" xfId="42352" xr:uid="{00000000-0005-0000-0000-0000DCA10000}"/>
    <cellStyle name="Normal 5 2 3 5 2 2 4 3 2" xfId="42353" xr:uid="{00000000-0005-0000-0000-0000DDA10000}"/>
    <cellStyle name="Normal 5 2 3 5 2 2 4 3 2 2" xfId="42354" xr:uid="{00000000-0005-0000-0000-0000DEA10000}"/>
    <cellStyle name="Normal 5 2 3 5 2 2 4 3 3" xfId="42355" xr:uid="{00000000-0005-0000-0000-0000DFA10000}"/>
    <cellStyle name="Normal 5 2 3 5 2 2 4 4" xfId="42356" xr:uid="{00000000-0005-0000-0000-0000E0A10000}"/>
    <cellStyle name="Normal 5 2 3 5 2 2 5" xfId="42357" xr:uid="{00000000-0005-0000-0000-0000E1A10000}"/>
    <cellStyle name="Normal 5 2 3 5 2 2 5 2" xfId="42358" xr:uid="{00000000-0005-0000-0000-0000E2A10000}"/>
    <cellStyle name="Normal 5 2 3 5 2 2 6" xfId="42359" xr:uid="{00000000-0005-0000-0000-0000E3A10000}"/>
    <cellStyle name="Normal 5 2 3 5 2 2 6 2" xfId="42360" xr:uid="{00000000-0005-0000-0000-0000E4A10000}"/>
    <cellStyle name="Normal 5 2 3 5 2 2 6 2 2" xfId="42361" xr:uid="{00000000-0005-0000-0000-0000E5A10000}"/>
    <cellStyle name="Normal 5 2 3 5 2 2 6 3" xfId="42362" xr:uid="{00000000-0005-0000-0000-0000E6A10000}"/>
    <cellStyle name="Normal 5 2 3 5 2 2 7" xfId="42363" xr:uid="{00000000-0005-0000-0000-0000E7A10000}"/>
    <cellStyle name="Normal 5 2 3 5 2 2 7 2" xfId="42364" xr:uid="{00000000-0005-0000-0000-0000E8A10000}"/>
    <cellStyle name="Normal 5 2 3 5 2 2 8" xfId="42365" xr:uid="{00000000-0005-0000-0000-0000E9A10000}"/>
    <cellStyle name="Normal 5 2 3 5 2 3" xfId="42366" xr:uid="{00000000-0005-0000-0000-0000EAA10000}"/>
    <cellStyle name="Normal 5 2 3 5 2 3 2" xfId="42367" xr:uid="{00000000-0005-0000-0000-0000EBA10000}"/>
    <cellStyle name="Normal 5 2 3 5 2 3 2 2" xfId="42368" xr:uid="{00000000-0005-0000-0000-0000ECA10000}"/>
    <cellStyle name="Normal 5 2 3 5 2 3 2 2 2" xfId="42369" xr:uid="{00000000-0005-0000-0000-0000EDA10000}"/>
    <cellStyle name="Normal 5 2 3 5 2 3 2 3" xfId="42370" xr:uid="{00000000-0005-0000-0000-0000EEA10000}"/>
    <cellStyle name="Normal 5 2 3 5 2 3 2 3 2" xfId="42371" xr:uid="{00000000-0005-0000-0000-0000EFA10000}"/>
    <cellStyle name="Normal 5 2 3 5 2 3 2 3 2 2" xfId="42372" xr:uid="{00000000-0005-0000-0000-0000F0A10000}"/>
    <cellStyle name="Normal 5 2 3 5 2 3 2 3 3" xfId="42373" xr:uid="{00000000-0005-0000-0000-0000F1A10000}"/>
    <cellStyle name="Normal 5 2 3 5 2 3 2 4" xfId="42374" xr:uid="{00000000-0005-0000-0000-0000F2A10000}"/>
    <cellStyle name="Normal 5 2 3 5 2 3 3" xfId="42375" xr:uid="{00000000-0005-0000-0000-0000F3A10000}"/>
    <cellStyle name="Normal 5 2 3 5 2 3 3 2" xfId="42376" xr:uid="{00000000-0005-0000-0000-0000F4A10000}"/>
    <cellStyle name="Normal 5 2 3 5 2 3 4" xfId="42377" xr:uid="{00000000-0005-0000-0000-0000F5A10000}"/>
    <cellStyle name="Normal 5 2 3 5 2 3 4 2" xfId="42378" xr:uid="{00000000-0005-0000-0000-0000F6A10000}"/>
    <cellStyle name="Normal 5 2 3 5 2 3 4 2 2" xfId="42379" xr:uid="{00000000-0005-0000-0000-0000F7A10000}"/>
    <cellStyle name="Normal 5 2 3 5 2 3 4 3" xfId="42380" xr:uid="{00000000-0005-0000-0000-0000F8A10000}"/>
    <cellStyle name="Normal 5 2 3 5 2 3 5" xfId="42381" xr:uid="{00000000-0005-0000-0000-0000F9A10000}"/>
    <cellStyle name="Normal 5 2 3 5 2 4" xfId="42382" xr:uid="{00000000-0005-0000-0000-0000FAA10000}"/>
    <cellStyle name="Normal 5 2 3 5 2 4 2" xfId="42383" xr:uid="{00000000-0005-0000-0000-0000FBA10000}"/>
    <cellStyle name="Normal 5 2 3 5 2 4 2 2" xfId="42384" xr:uid="{00000000-0005-0000-0000-0000FCA10000}"/>
    <cellStyle name="Normal 5 2 3 5 2 4 3" xfId="42385" xr:uid="{00000000-0005-0000-0000-0000FDA10000}"/>
    <cellStyle name="Normal 5 2 3 5 2 4 3 2" xfId="42386" xr:uid="{00000000-0005-0000-0000-0000FEA10000}"/>
    <cellStyle name="Normal 5 2 3 5 2 4 3 2 2" xfId="42387" xr:uid="{00000000-0005-0000-0000-0000FFA10000}"/>
    <cellStyle name="Normal 5 2 3 5 2 4 3 3" xfId="42388" xr:uid="{00000000-0005-0000-0000-000000A20000}"/>
    <cellStyle name="Normal 5 2 3 5 2 4 4" xfId="42389" xr:uid="{00000000-0005-0000-0000-000001A20000}"/>
    <cellStyle name="Normal 5 2 3 5 2 5" xfId="42390" xr:uid="{00000000-0005-0000-0000-000002A20000}"/>
    <cellStyle name="Normal 5 2 3 5 2 5 2" xfId="42391" xr:uid="{00000000-0005-0000-0000-000003A20000}"/>
    <cellStyle name="Normal 5 2 3 5 2 5 2 2" xfId="42392" xr:uid="{00000000-0005-0000-0000-000004A20000}"/>
    <cellStyle name="Normal 5 2 3 5 2 5 3" xfId="42393" xr:uid="{00000000-0005-0000-0000-000005A20000}"/>
    <cellStyle name="Normal 5 2 3 5 2 5 3 2" xfId="42394" xr:uid="{00000000-0005-0000-0000-000006A20000}"/>
    <cellStyle name="Normal 5 2 3 5 2 5 3 2 2" xfId="42395" xr:uid="{00000000-0005-0000-0000-000007A20000}"/>
    <cellStyle name="Normal 5 2 3 5 2 5 3 3" xfId="42396" xr:uid="{00000000-0005-0000-0000-000008A20000}"/>
    <cellStyle name="Normal 5 2 3 5 2 5 4" xfId="42397" xr:uid="{00000000-0005-0000-0000-000009A20000}"/>
    <cellStyle name="Normal 5 2 3 5 2 6" xfId="42398" xr:uid="{00000000-0005-0000-0000-00000AA20000}"/>
    <cellStyle name="Normal 5 2 3 5 2 6 2" xfId="42399" xr:uid="{00000000-0005-0000-0000-00000BA20000}"/>
    <cellStyle name="Normal 5 2 3 5 2 7" xfId="42400" xr:uid="{00000000-0005-0000-0000-00000CA20000}"/>
    <cellStyle name="Normal 5 2 3 5 2 7 2" xfId="42401" xr:uid="{00000000-0005-0000-0000-00000DA20000}"/>
    <cellStyle name="Normal 5 2 3 5 2 7 2 2" xfId="42402" xr:uid="{00000000-0005-0000-0000-00000EA20000}"/>
    <cellStyle name="Normal 5 2 3 5 2 7 3" xfId="42403" xr:uid="{00000000-0005-0000-0000-00000FA20000}"/>
    <cellStyle name="Normal 5 2 3 5 2 8" xfId="42404" xr:uid="{00000000-0005-0000-0000-000010A20000}"/>
    <cellStyle name="Normal 5 2 3 5 2 8 2" xfId="42405" xr:uid="{00000000-0005-0000-0000-000011A20000}"/>
    <cellStyle name="Normal 5 2 3 5 2 9" xfId="42406" xr:uid="{00000000-0005-0000-0000-000012A20000}"/>
    <cellStyle name="Normal 5 2 3 5 3" xfId="42407" xr:uid="{00000000-0005-0000-0000-000013A20000}"/>
    <cellStyle name="Normal 5 2 3 5 3 2" xfId="42408" xr:uid="{00000000-0005-0000-0000-000014A20000}"/>
    <cellStyle name="Normal 5 2 3 5 3 2 2" xfId="42409" xr:uid="{00000000-0005-0000-0000-000015A20000}"/>
    <cellStyle name="Normal 5 2 3 5 3 2 2 2" xfId="42410" xr:uid="{00000000-0005-0000-0000-000016A20000}"/>
    <cellStyle name="Normal 5 2 3 5 3 2 2 2 2" xfId="42411" xr:uid="{00000000-0005-0000-0000-000017A20000}"/>
    <cellStyle name="Normal 5 2 3 5 3 2 2 3" xfId="42412" xr:uid="{00000000-0005-0000-0000-000018A20000}"/>
    <cellStyle name="Normal 5 2 3 5 3 2 2 3 2" xfId="42413" xr:uid="{00000000-0005-0000-0000-000019A20000}"/>
    <cellStyle name="Normal 5 2 3 5 3 2 2 3 2 2" xfId="42414" xr:uid="{00000000-0005-0000-0000-00001AA20000}"/>
    <cellStyle name="Normal 5 2 3 5 3 2 2 3 3" xfId="42415" xr:uid="{00000000-0005-0000-0000-00001BA20000}"/>
    <cellStyle name="Normal 5 2 3 5 3 2 2 4" xfId="42416" xr:uid="{00000000-0005-0000-0000-00001CA20000}"/>
    <cellStyle name="Normal 5 2 3 5 3 2 3" xfId="42417" xr:uid="{00000000-0005-0000-0000-00001DA20000}"/>
    <cellStyle name="Normal 5 2 3 5 3 2 3 2" xfId="42418" xr:uid="{00000000-0005-0000-0000-00001EA20000}"/>
    <cellStyle name="Normal 5 2 3 5 3 2 4" xfId="42419" xr:uid="{00000000-0005-0000-0000-00001FA20000}"/>
    <cellStyle name="Normal 5 2 3 5 3 2 4 2" xfId="42420" xr:uid="{00000000-0005-0000-0000-000020A20000}"/>
    <cellStyle name="Normal 5 2 3 5 3 2 4 2 2" xfId="42421" xr:uid="{00000000-0005-0000-0000-000021A20000}"/>
    <cellStyle name="Normal 5 2 3 5 3 2 4 3" xfId="42422" xr:uid="{00000000-0005-0000-0000-000022A20000}"/>
    <cellStyle name="Normal 5 2 3 5 3 2 5" xfId="42423" xr:uid="{00000000-0005-0000-0000-000023A20000}"/>
    <cellStyle name="Normal 5 2 3 5 3 3" xfId="42424" xr:uid="{00000000-0005-0000-0000-000024A20000}"/>
    <cellStyle name="Normal 5 2 3 5 3 3 2" xfId="42425" xr:uid="{00000000-0005-0000-0000-000025A20000}"/>
    <cellStyle name="Normal 5 2 3 5 3 3 2 2" xfId="42426" xr:uid="{00000000-0005-0000-0000-000026A20000}"/>
    <cellStyle name="Normal 5 2 3 5 3 3 3" xfId="42427" xr:uid="{00000000-0005-0000-0000-000027A20000}"/>
    <cellStyle name="Normal 5 2 3 5 3 3 3 2" xfId="42428" xr:uid="{00000000-0005-0000-0000-000028A20000}"/>
    <cellStyle name="Normal 5 2 3 5 3 3 3 2 2" xfId="42429" xr:uid="{00000000-0005-0000-0000-000029A20000}"/>
    <cellStyle name="Normal 5 2 3 5 3 3 3 3" xfId="42430" xr:uid="{00000000-0005-0000-0000-00002AA20000}"/>
    <cellStyle name="Normal 5 2 3 5 3 3 4" xfId="42431" xr:uid="{00000000-0005-0000-0000-00002BA20000}"/>
    <cellStyle name="Normal 5 2 3 5 3 4" xfId="42432" xr:uid="{00000000-0005-0000-0000-00002CA20000}"/>
    <cellStyle name="Normal 5 2 3 5 3 4 2" xfId="42433" xr:uid="{00000000-0005-0000-0000-00002DA20000}"/>
    <cellStyle name="Normal 5 2 3 5 3 4 2 2" xfId="42434" xr:uid="{00000000-0005-0000-0000-00002EA20000}"/>
    <cellStyle name="Normal 5 2 3 5 3 4 3" xfId="42435" xr:uid="{00000000-0005-0000-0000-00002FA20000}"/>
    <cellStyle name="Normal 5 2 3 5 3 4 3 2" xfId="42436" xr:uid="{00000000-0005-0000-0000-000030A20000}"/>
    <cellStyle name="Normal 5 2 3 5 3 4 3 2 2" xfId="42437" xr:uid="{00000000-0005-0000-0000-000031A20000}"/>
    <cellStyle name="Normal 5 2 3 5 3 4 3 3" xfId="42438" xr:uid="{00000000-0005-0000-0000-000032A20000}"/>
    <cellStyle name="Normal 5 2 3 5 3 4 4" xfId="42439" xr:uid="{00000000-0005-0000-0000-000033A20000}"/>
    <cellStyle name="Normal 5 2 3 5 3 5" xfId="42440" xr:uid="{00000000-0005-0000-0000-000034A20000}"/>
    <cellStyle name="Normal 5 2 3 5 3 5 2" xfId="42441" xr:uid="{00000000-0005-0000-0000-000035A20000}"/>
    <cellStyle name="Normal 5 2 3 5 3 6" xfId="42442" xr:uid="{00000000-0005-0000-0000-000036A20000}"/>
    <cellStyle name="Normal 5 2 3 5 3 6 2" xfId="42443" xr:uid="{00000000-0005-0000-0000-000037A20000}"/>
    <cellStyle name="Normal 5 2 3 5 3 6 2 2" xfId="42444" xr:uid="{00000000-0005-0000-0000-000038A20000}"/>
    <cellStyle name="Normal 5 2 3 5 3 6 3" xfId="42445" xr:uid="{00000000-0005-0000-0000-000039A20000}"/>
    <cellStyle name="Normal 5 2 3 5 3 7" xfId="42446" xr:uid="{00000000-0005-0000-0000-00003AA20000}"/>
    <cellStyle name="Normal 5 2 3 5 3 7 2" xfId="42447" xr:uid="{00000000-0005-0000-0000-00003BA20000}"/>
    <cellStyle name="Normal 5 2 3 5 3 8" xfId="42448" xr:uid="{00000000-0005-0000-0000-00003CA20000}"/>
    <cellStyle name="Normal 5 2 3 5 4" xfId="42449" xr:uid="{00000000-0005-0000-0000-00003DA20000}"/>
    <cellStyle name="Normal 5 2 3 5 4 2" xfId="42450" xr:uid="{00000000-0005-0000-0000-00003EA20000}"/>
    <cellStyle name="Normal 5 2 3 5 4 2 2" xfId="42451" xr:uid="{00000000-0005-0000-0000-00003FA20000}"/>
    <cellStyle name="Normal 5 2 3 5 4 2 2 2" xfId="42452" xr:uid="{00000000-0005-0000-0000-000040A20000}"/>
    <cellStyle name="Normal 5 2 3 5 4 2 3" xfId="42453" xr:uid="{00000000-0005-0000-0000-000041A20000}"/>
    <cellStyle name="Normal 5 2 3 5 4 2 3 2" xfId="42454" xr:uid="{00000000-0005-0000-0000-000042A20000}"/>
    <cellStyle name="Normal 5 2 3 5 4 2 3 2 2" xfId="42455" xr:uid="{00000000-0005-0000-0000-000043A20000}"/>
    <cellStyle name="Normal 5 2 3 5 4 2 3 3" xfId="42456" xr:uid="{00000000-0005-0000-0000-000044A20000}"/>
    <cellStyle name="Normal 5 2 3 5 4 2 4" xfId="42457" xr:uid="{00000000-0005-0000-0000-000045A20000}"/>
    <cellStyle name="Normal 5 2 3 5 4 3" xfId="42458" xr:uid="{00000000-0005-0000-0000-000046A20000}"/>
    <cellStyle name="Normal 5 2 3 5 4 3 2" xfId="42459" xr:uid="{00000000-0005-0000-0000-000047A20000}"/>
    <cellStyle name="Normal 5 2 3 5 4 4" xfId="42460" xr:uid="{00000000-0005-0000-0000-000048A20000}"/>
    <cellStyle name="Normal 5 2 3 5 4 4 2" xfId="42461" xr:uid="{00000000-0005-0000-0000-000049A20000}"/>
    <cellStyle name="Normal 5 2 3 5 4 4 2 2" xfId="42462" xr:uid="{00000000-0005-0000-0000-00004AA20000}"/>
    <cellStyle name="Normal 5 2 3 5 4 4 3" xfId="42463" xr:uid="{00000000-0005-0000-0000-00004BA20000}"/>
    <cellStyle name="Normal 5 2 3 5 4 5" xfId="42464" xr:uid="{00000000-0005-0000-0000-00004CA20000}"/>
    <cellStyle name="Normal 5 2 3 5 5" xfId="42465" xr:uid="{00000000-0005-0000-0000-00004DA20000}"/>
    <cellStyle name="Normal 5 2 3 5 5 2" xfId="42466" xr:uid="{00000000-0005-0000-0000-00004EA20000}"/>
    <cellStyle name="Normal 5 2 3 5 5 2 2" xfId="42467" xr:uid="{00000000-0005-0000-0000-00004FA20000}"/>
    <cellStyle name="Normal 5 2 3 5 5 3" xfId="42468" xr:uid="{00000000-0005-0000-0000-000050A20000}"/>
    <cellStyle name="Normal 5 2 3 5 5 3 2" xfId="42469" xr:uid="{00000000-0005-0000-0000-000051A20000}"/>
    <cellStyle name="Normal 5 2 3 5 5 3 2 2" xfId="42470" xr:uid="{00000000-0005-0000-0000-000052A20000}"/>
    <cellStyle name="Normal 5 2 3 5 5 3 3" xfId="42471" xr:uid="{00000000-0005-0000-0000-000053A20000}"/>
    <cellStyle name="Normal 5 2 3 5 5 4" xfId="42472" xr:uid="{00000000-0005-0000-0000-000054A20000}"/>
    <cellStyle name="Normal 5 2 3 5 6" xfId="42473" xr:uid="{00000000-0005-0000-0000-000055A20000}"/>
    <cellStyle name="Normal 5 2 3 5 6 2" xfId="42474" xr:uid="{00000000-0005-0000-0000-000056A20000}"/>
    <cellStyle name="Normal 5 2 3 5 6 2 2" xfId="42475" xr:uid="{00000000-0005-0000-0000-000057A20000}"/>
    <cellStyle name="Normal 5 2 3 5 6 3" xfId="42476" xr:uid="{00000000-0005-0000-0000-000058A20000}"/>
    <cellStyle name="Normal 5 2 3 5 6 3 2" xfId="42477" xr:uid="{00000000-0005-0000-0000-000059A20000}"/>
    <cellStyle name="Normal 5 2 3 5 6 3 2 2" xfId="42478" xr:uid="{00000000-0005-0000-0000-00005AA20000}"/>
    <cellStyle name="Normal 5 2 3 5 6 3 3" xfId="42479" xr:uid="{00000000-0005-0000-0000-00005BA20000}"/>
    <cellStyle name="Normal 5 2 3 5 6 4" xfId="42480" xr:uid="{00000000-0005-0000-0000-00005CA20000}"/>
    <cellStyle name="Normal 5 2 3 5 7" xfId="42481" xr:uid="{00000000-0005-0000-0000-00005DA20000}"/>
    <cellStyle name="Normal 5 2 3 5 7 2" xfId="42482" xr:uid="{00000000-0005-0000-0000-00005EA20000}"/>
    <cellStyle name="Normal 5 2 3 5 8" xfId="42483" xr:uid="{00000000-0005-0000-0000-00005FA20000}"/>
    <cellStyle name="Normal 5 2 3 5 8 2" xfId="42484" xr:uid="{00000000-0005-0000-0000-000060A20000}"/>
    <cellStyle name="Normal 5 2 3 5 8 2 2" xfId="42485" xr:uid="{00000000-0005-0000-0000-000061A20000}"/>
    <cellStyle name="Normal 5 2 3 5 8 3" xfId="42486" xr:uid="{00000000-0005-0000-0000-000062A20000}"/>
    <cellStyle name="Normal 5 2 3 5 9" xfId="42487" xr:uid="{00000000-0005-0000-0000-000063A20000}"/>
    <cellStyle name="Normal 5 2 3 5 9 2" xfId="42488" xr:uid="{00000000-0005-0000-0000-000064A20000}"/>
    <cellStyle name="Normal 5 2 3 6" xfId="42489" xr:uid="{00000000-0005-0000-0000-000065A20000}"/>
    <cellStyle name="Normal 5 2 3 6 2" xfId="42490" xr:uid="{00000000-0005-0000-0000-000066A20000}"/>
    <cellStyle name="Normal 5 2 3 6 2 2" xfId="42491" xr:uid="{00000000-0005-0000-0000-000067A20000}"/>
    <cellStyle name="Normal 5 2 3 6 2 2 2" xfId="42492" xr:uid="{00000000-0005-0000-0000-000068A20000}"/>
    <cellStyle name="Normal 5 2 3 6 2 2 2 2" xfId="42493" xr:uid="{00000000-0005-0000-0000-000069A20000}"/>
    <cellStyle name="Normal 5 2 3 6 2 2 2 2 2" xfId="42494" xr:uid="{00000000-0005-0000-0000-00006AA20000}"/>
    <cellStyle name="Normal 5 2 3 6 2 2 2 3" xfId="42495" xr:uid="{00000000-0005-0000-0000-00006BA20000}"/>
    <cellStyle name="Normal 5 2 3 6 2 2 2 3 2" xfId="42496" xr:uid="{00000000-0005-0000-0000-00006CA20000}"/>
    <cellStyle name="Normal 5 2 3 6 2 2 2 3 2 2" xfId="42497" xr:uid="{00000000-0005-0000-0000-00006DA20000}"/>
    <cellStyle name="Normal 5 2 3 6 2 2 2 3 3" xfId="42498" xr:uid="{00000000-0005-0000-0000-00006EA20000}"/>
    <cellStyle name="Normal 5 2 3 6 2 2 2 4" xfId="42499" xr:uid="{00000000-0005-0000-0000-00006FA20000}"/>
    <cellStyle name="Normal 5 2 3 6 2 2 3" xfId="42500" xr:uid="{00000000-0005-0000-0000-000070A20000}"/>
    <cellStyle name="Normal 5 2 3 6 2 2 3 2" xfId="42501" xr:uid="{00000000-0005-0000-0000-000071A20000}"/>
    <cellStyle name="Normal 5 2 3 6 2 2 4" xfId="42502" xr:uid="{00000000-0005-0000-0000-000072A20000}"/>
    <cellStyle name="Normal 5 2 3 6 2 2 4 2" xfId="42503" xr:uid="{00000000-0005-0000-0000-000073A20000}"/>
    <cellStyle name="Normal 5 2 3 6 2 2 4 2 2" xfId="42504" xr:uid="{00000000-0005-0000-0000-000074A20000}"/>
    <cellStyle name="Normal 5 2 3 6 2 2 4 3" xfId="42505" xr:uid="{00000000-0005-0000-0000-000075A20000}"/>
    <cellStyle name="Normal 5 2 3 6 2 2 5" xfId="42506" xr:uid="{00000000-0005-0000-0000-000076A20000}"/>
    <cellStyle name="Normal 5 2 3 6 2 3" xfId="42507" xr:uid="{00000000-0005-0000-0000-000077A20000}"/>
    <cellStyle name="Normal 5 2 3 6 2 3 2" xfId="42508" xr:uid="{00000000-0005-0000-0000-000078A20000}"/>
    <cellStyle name="Normal 5 2 3 6 2 3 2 2" xfId="42509" xr:uid="{00000000-0005-0000-0000-000079A20000}"/>
    <cellStyle name="Normal 5 2 3 6 2 3 3" xfId="42510" xr:uid="{00000000-0005-0000-0000-00007AA20000}"/>
    <cellStyle name="Normal 5 2 3 6 2 3 3 2" xfId="42511" xr:uid="{00000000-0005-0000-0000-00007BA20000}"/>
    <cellStyle name="Normal 5 2 3 6 2 3 3 2 2" xfId="42512" xr:uid="{00000000-0005-0000-0000-00007CA20000}"/>
    <cellStyle name="Normal 5 2 3 6 2 3 3 3" xfId="42513" xr:uid="{00000000-0005-0000-0000-00007DA20000}"/>
    <cellStyle name="Normal 5 2 3 6 2 3 4" xfId="42514" xr:uid="{00000000-0005-0000-0000-00007EA20000}"/>
    <cellStyle name="Normal 5 2 3 6 2 4" xfId="42515" xr:uid="{00000000-0005-0000-0000-00007FA20000}"/>
    <cellStyle name="Normal 5 2 3 6 2 4 2" xfId="42516" xr:uid="{00000000-0005-0000-0000-000080A20000}"/>
    <cellStyle name="Normal 5 2 3 6 2 4 2 2" xfId="42517" xr:uid="{00000000-0005-0000-0000-000081A20000}"/>
    <cellStyle name="Normal 5 2 3 6 2 4 3" xfId="42518" xr:uid="{00000000-0005-0000-0000-000082A20000}"/>
    <cellStyle name="Normal 5 2 3 6 2 4 3 2" xfId="42519" xr:uid="{00000000-0005-0000-0000-000083A20000}"/>
    <cellStyle name="Normal 5 2 3 6 2 4 3 2 2" xfId="42520" xr:uid="{00000000-0005-0000-0000-000084A20000}"/>
    <cellStyle name="Normal 5 2 3 6 2 4 3 3" xfId="42521" xr:uid="{00000000-0005-0000-0000-000085A20000}"/>
    <cellStyle name="Normal 5 2 3 6 2 4 4" xfId="42522" xr:uid="{00000000-0005-0000-0000-000086A20000}"/>
    <cellStyle name="Normal 5 2 3 6 2 5" xfId="42523" xr:uid="{00000000-0005-0000-0000-000087A20000}"/>
    <cellStyle name="Normal 5 2 3 6 2 5 2" xfId="42524" xr:uid="{00000000-0005-0000-0000-000088A20000}"/>
    <cellStyle name="Normal 5 2 3 6 2 6" xfId="42525" xr:uid="{00000000-0005-0000-0000-000089A20000}"/>
    <cellStyle name="Normal 5 2 3 6 2 6 2" xfId="42526" xr:uid="{00000000-0005-0000-0000-00008AA20000}"/>
    <cellStyle name="Normal 5 2 3 6 2 6 2 2" xfId="42527" xr:uid="{00000000-0005-0000-0000-00008BA20000}"/>
    <cellStyle name="Normal 5 2 3 6 2 6 3" xfId="42528" xr:uid="{00000000-0005-0000-0000-00008CA20000}"/>
    <cellStyle name="Normal 5 2 3 6 2 7" xfId="42529" xr:uid="{00000000-0005-0000-0000-00008DA20000}"/>
    <cellStyle name="Normal 5 2 3 6 2 7 2" xfId="42530" xr:uid="{00000000-0005-0000-0000-00008EA20000}"/>
    <cellStyle name="Normal 5 2 3 6 2 8" xfId="42531" xr:uid="{00000000-0005-0000-0000-00008FA20000}"/>
    <cellStyle name="Normal 5 2 3 6 3" xfId="42532" xr:uid="{00000000-0005-0000-0000-000090A20000}"/>
    <cellStyle name="Normal 5 2 3 6 3 2" xfId="42533" xr:uid="{00000000-0005-0000-0000-000091A20000}"/>
    <cellStyle name="Normal 5 2 3 6 3 2 2" xfId="42534" xr:uid="{00000000-0005-0000-0000-000092A20000}"/>
    <cellStyle name="Normal 5 2 3 6 3 2 2 2" xfId="42535" xr:uid="{00000000-0005-0000-0000-000093A20000}"/>
    <cellStyle name="Normal 5 2 3 6 3 2 3" xfId="42536" xr:uid="{00000000-0005-0000-0000-000094A20000}"/>
    <cellStyle name="Normal 5 2 3 6 3 2 3 2" xfId="42537" xr:uid="{00000000-0005-0000-0000-000095A20000}"/>
    <cellStyle name="Normal 5 2 3 6 3 2 3 2 2" xfId="42538" xr:uid="{00000000-0005-0000-0000-000096A20000}"/>
    <cellStyle name="Normal 5 2 3 6 3 2 3 3" xfId="42539" xr:uid="{00000000-0005-0000-0000-000097A20000}"/>
    <cellStyle name="Normal 5 2 3 6 3 2 4" xfId="42540" xr:uid="{00000000-0005-0000-0000-000098A20000}"/>
    <cellStyle name="Normal 5 2 3 6 3 3" xfId="42541" xr:uid="{00000000-0005-0000-0000-000099A20000}"/>
    <cellStyle name="Normal 5 2 3 6 3 3 2" xfId="42542" xr:uid="{00000000-0005-0000-0000-00009AA20000}"/>
    <cellStyle name="Normal 5 2 3 6 3 4" xfId="42543" xr:uid="{00000000-0005-0000-0000-00009BA20000}"/>
    <cellStyle name="Normal 5 2 3 6 3 4 2" xfId="42544" xr:uid="{00000000-0005-0000-0000-00009CA20000}"/>
    <cellStyle name="Normal 5 2 3 6 3 4 2 2" xfId="42545" xr:uid="{00000000-0005-0000-0000-00009DA20000}"/>
    <cellStyle name="Normal 5 2 3 6 3 4 3" xfId="42546" xr:uid="{00000000-0005-0000-0000-00009EA20000}"/>
    <cellStyle name="Normal 5 2 3 6 3 5" xfId="42547" xr:uid="{00000000-0005-0000-0000-00009FA20000}"/>
    <cellStyle name="Normal 5 2 3 6 4" xfId="42548" xr:uid="{00000000-0005-0000-0000-0000A0A20000}"/>
    <cellStyle name="Normal 5 2 3 6 4 2" xfId="42549" xr:uid="{00000000-0005-0000-0000-0000A1A20000}"/>
    <cellStyle name="Normal 5 2 3 6 4 2 2" xfId="42550" xr:uid="{00000000-0005-0000-0000-0000A2A20000}"/>
    <cellStyle name="Normal 5 2 3 6 4 3" xfId="42551" xr:uid="{00000000-0005-0000-0000-0000A3A20000}"/>
    <cellStyle name="Normal 5 2 3 6 4 3 2" xfId="42552" xr:uid="{00000000-0005-0000-0000-0000A4A20000}"/>
    <cellStyle name="Normal 5 2 3 6 4 3 2 2" xfId="42553" xr:uid="{00000000-0005-0000-0000-0000A5A20000}"/>
    <cellStyle name="Normal 5 2 3 6 4 3 3" xfId="42554" xr:uid="{00000000-0005-0000-0000-0000A6A20000}"/>
    <cellStyle name="Normal 5 2 3 6 4 4" xfId="42555" xr:uid="{00000000-0005-0000-0000-0000A7A20000}"/>
    <cellStyle name="Normal 5 2 3 6 5" xfId="42556" xr:uid="{00000000-0005-0000-0000-0000A8A20000}"/>
    <cellStyle name="Normal 5 2 3 6 5 2" xfId="42557" xr:uid="{00000000-0005-0000-0000-0000A9A20000}"/>
    <cellStyle name="Normal 5 2 3 6 5 2 2" xfId="42558" xr:uid="{00000000-0005-0000-0000-0000AAA20000}"/>
    <cellStyle name="Normal 5 2 3 6 5 3" xfId="42559" xr:uid="{00000000-0005-0000-0000-0000ABA20000}"/>
    <cellStyle name="Normal 5 2 3 6 5 3 2" xfId="42560" xr:uid="{00000000-0005-0000-0000-0000ACA20000}"/>
    <cellStyle name="Normal 5 2 3 6 5 3 2 2" xfId="42561" xr:uid="{00000000-0005-0000-0000-0000ADA20000}"/>
    <cellStyle name="Normal 5 2 3 6 5 3 3" xfId="42562" xr:uid="{00000000-0005-0000-0000-0000AEA20000}"/>
    <cellStyle name="Normal 5 2 3 6 5 4" xfId="42563" xr:uid="{00000000-0005-0000-0000-0000AFA20000}"/>
    <cellStyle name="Normal 5 2 3 6 6" xfId="42564" xr:uid="{00000000-0005-0000-0000-0000B0A20000}"/>
    <cellStyle name="Normal 5 2 3 6 6 2" xfId="42565" xr:uid="{00000000-0005-0000-0000-0000B1A20000}"/>
    <cellStyle name="Normal 5 2 3 6 7" xfId="42566" xr:uid="{00000000-0005-0000-0000-0000B2A20000}"/>
    <cellStyle name="Normal 5 2 3 6 7 2" xfId="42567" xr:uid="{00000000-0005-0000-0000-0000B3A20000}"/>
    <cellStyle name="Normal 5 2 3 6 7 2 2" xfId="42568" xr:uid="{00000000-0005-0000-0000-0000B4A20000}"/>
    <cellStyle name="Normal 5 2 3 6 7 3" xfId="42569" xr:uid="{00000000-0005-0000-0000-0000B5A20000}"/>
    <cellStyle name="Normal 5 2 3 6 8" xfId="42570" xr:uid="{00000000-0005-0000-0000-0000B6A20000}"/>
    <cellStyle name="Normal 5 2 3 6 8 2" xfId="42571" xr:uid="{00000000-0005-0000-0000-0000B7A20000}"/>
    <cellStyle name="Normal 5 2 3 6 9" xfId="42572" xr:uid="{00000000-0005-0000-0000-0000B8A20000}"/>
    <cellStyle name="Normal 5 2 3 7" xfId="42573" xr:uid="{00000000-0005-0000-0000-0000B9A20000}"/>
    <cellStyle name="Normal 5 2 3 7 2" xfId="42574" xr:uid="{00000000-0005-0000-0000-0000BAA20000}"/>
    <cellStyle name="Normal 5 2 3 7 2 2" xfId="42575" xr:uid="{00000000-0005-0000-0000-0000BBA20000}"/>
    <cellStyle name="Normal 5 2 3 7 2 2 2" xfId="42576" xr:uid="{00000000-0005-0000-0000-0000BCA20000}"/>
    <cellStyle name="Normal 5 2 3 7 2 2 2 2" xfId="42577" xr:uid="{00000000-0005-0000-0000-0000BDA20000}"/>
    <cellStyle name="Normal 5 2 3 7 2 2 3" xfId="42578" xr:uid="{00000000-0005-0000-0000-0000BEA20000}"/>
    <cellStyle name="Normal 5 2 3 7 2 2 3 2" xfId="42579" xr:uid="{00000000-0005-0000-0000-0000BFA20000}"/>
    <cellStyle name="Normal 5 2 3 7 2 2 3 2 2" xfId="42580" xr:uid="{00000000-0005-0000-0000-0000C0A20000}"/>
    <cellStyle name="Normal 5 2 3 7 2 2 3 3" xfId="42581" xr:uid="{00000000-0005-0000-0000-0000C1A20000}"/>
    <cellStyle name="Normal 5 2 3 7 2 2 4" xfId="42582" xr:uid="{00000000-0005-0000-0000-0000C2A20000}"/>
    <cellStyle name="Normal 5 2 3 7 2 3" xfId="42583" xr:uid="{00000000-0005-0000-0000-0000C3A20000}"/>
    <cellStyle name="Normal 5 2 3 7 2 3 2" xfId="42584" xr:uid="{00000000-0005-0000-0000-0000C4A20000}"/>
    <cellStyle name="Normal 5 2 3 7 2 4" xfId="42585" xr:uid="{00000000-0005-0000-0000-0000C5A20000}"/>
    <cellStyle name="Normal 5 2 3 7 2 4 2" xfId="42586" xr:uid="{00000000-0005-0000-0000-0000C6A20000}"/>
    <cellStyle name="Normal 5 2 3 7 2 4 2 2" xfId="42587" xr:uid="{00000000-0005-0000-0000-0000C7A20000}"/>
    <cellStyle name="Normal 5 2 3 7 2 4 3" xfId="42588" xr:uid="{00000000-0005-0000-0000-0000C8A20000}"/>
    <cellStyle name="Normal 5 2 3 7 2 5" xfId="42589" xr:uid="{00000000-0005-0000-0000-0000C9A20000}"/>
    <cellStyle name="Normal 5 2 3 7 3" xfId="42590" xr:uid="{00000000-0005-0000-0000-0000CAA20000}"/>
    <cellStyle name="Normal 5 2 3 7 3 2" xfId="42591" xr:uid="{00000000-0005-0000-0000-0000CBA20000}"/>
    <cellStyle name="Normal 5 2 3 7 3 2 2" xfId="42592" xr:uid="{00000000-0005-0000-0000-0000CCA20000}"/>
    <cellStyle name="Normal 5 2 3 7 3 3" xfId="42593" xr:uid="{00000000-0005-0000-0000-0000CDA20000}"/>
    <cellStyle name="Normal 5 2 3 7 3 3 2" xfId="42594" xr:uid="{00000000-0005-0000-0000-0000CEA20000}"/>
    <cellStyle name="Normal 5 2 3 7 3 3 2 2" xfId="42595" xr:uid="{00000000-0005-0000-0000-0000CFA20000}"/>
    <cellStyle name="Normal 5 2 3 7 3 3 3" xfId="42596" xr:uid="{00000000-0005-0000-0000-0000D0A20000}"/>
    <cellStyle name="Normal 5 2 3 7 3 4" xfId="42597" xr:uid="{00000000-0005-0000-0000-0000D1A20000}"/>
    <cellStyle name="Normal 5 2 3 7 4" xfId="42598" xr:uid="{00000000-0005-0000-0000-0000D2A20000}"/>
    <cellStyle name="Normal 5 2 3 7 4 2" xfId="42599" xr:uid="{00000000-0005-0000-0000-0000D3A20000}"/>
    <cellStyle name="Normal 5 2 3 7 4 2 2" xfId="42600" xr:uid="{00000000-0005-0000-0000-0000D4A20000}"/>
    <cellStyle name="Normal 5 2 3 7 4 3" xfId="42601" xr:uid="{00000000-0005-0000-0000-0000D5A20000}"/>
    <cellStyle name="Normal 5 2 3 7 4 3 2" xfId="42602" xr:uid="{00000000-0005-0000-0000-0000D6A20000}"/>
    <cellStyle name="Normal 5 2 3 7 4 3 2 2" xfId="42603" xr:uid="{00000000-0005-0000-0000-0000D7A20000}"/>
    <cellStyle name="Normal 5 2 3 7 4 3 3" xfId="42604" xr:uid="{00000000-0005-0000-0000-0000D8A20000}"/>
    <cellStyle name="Normal 5 2 3 7 4 4" xfId="42605" xr:uid="{00000000-0005-0000-0000-0000D9A20000}"/>
    <cellStyle name="Normal 5 2 3 7 5" xfId="42606" xr:uid="{00000000-0005-0000-0000-0000DAA20000}"/>
    <cellStyle name="Normal 5 2 3 7 5 2" xfId="42607" xr:uid="{00000000-0005-0000-0000-0000DBA20000}"/>
    <cellStyle name="Normal 5 2 3 7 6" xfId="42608" xr:uid="{00000000-0005-0000-0000-0000DCA20000}"/>
    <cellStyle name="Normal 5 2 3 7 6 2" xfId="42609" xr:uid="{00000000-0005-0000-0000-0000DDA20000}"/>
    <cellStyle name="Normal 5 2 3 7 6 2 2" xfId="42610" xr:uid="{00000000-0005-0000-0000-0000DEA20000}"/>
    <cellStyle name="Normal 5 2 3 7 6 3" xfId="42611" xr:uid="{00000000-0005-0000-0000-0000DFA20000}"/>
    <cellStyle name="Normal 5 2 3 7 7" xfId="42612" xr:uid="{00000000-0005-0000-0000-0000E0A20000}"/>
    <cellStyle name="Normal 5 2 3 7 7 2" xfId="42613" xr:uid="{00000000-0005-0000-0000-0000E1A20000}"/>
    <cellStyle name="Normal 5 2 3 7 8" xfId="42614" xr:uid="{00000000-0005-0000-0000-0000E2A20000}"/>
    <cellStyle name="Normal 5 2 3 8" xfId="42615" xr:uid="{00000000-0005-0000-0000-0000E3A20000}"/>
    <cellStyle name="Normal 5 2 3 8 2" xfId="42616" xr:uid="{00000000-0005-0000-0000-0000E4A20000}"/>
    <cellStyle name="Normal 5 2 3 8 2 2" xfId="42617" xr:uid="{00000000-0005-0000-0000-0000E5A20000}"/>
    <cellStyle name="Normal 5 2 3 8 2 2 2" xfId="42618" xr:uid="{00000000-0005-0000-0000-0000E6A20000}"/>
    <cellStyle name="Normal 5 2 3 8 2 2 2 2" xfId="42619" xr:uid="{00000000-0005-0000-0000-0000E7A20000}"/>
    <cellStyle name="Normal 5 2 3 8 2 2 3" xfId="42620" xr:uid="{00000000-0005-0000-0000-0000E8A20000}"/>
    <cellStyle name="Normal 5 2 3 8 2 2 3 2" xfId="42621" xr:uid="{00000000-0005-0000-0000-0000E9A20000}"/>
    <cellStyle name="Normal 5 2 3 8 2 2 3 2 2" xfId="42622" xr:uid="{00000000-0005-0000-0000-0000EAA20000}"/>
    <cellStyle name="Normal 5 2 3 8 2 2 3 3" xfId="42623" xr:uid="{00000000-0005-0000-0000-0000EBA20000}"/>
    <cellStyle name="Normal 5 2 3 8 2 2 4" xfId="42624" xr:uid="{00000000-0005-0000-0000-0000ECA20000}"/>
    <cellStyle name="Normal 5 2 3 8 2 3" xfId="42625" xr:uid="{00000000-0005-0000-0000-0000EDA20000}"/>
    <cellStyle name="Normal 5 2 3 8 2 3 2" xfId="42626" xr:uid="{00000000-0005-0000-0000-0000EEA20000}"/>
    <cellStyle name="Normal 5 2 3 8 2 4" xfId="42627" xr:uid="{00000000-0005-0000-0000-0000EFA20000}"/>
    <cellStyle name="Normal 5 2 3 8 2 4 2" xfId="42628" xr:uid="{00000000-0005-0000-0000-0000F0A20000}"/>
    <cellStyle name="Normal 5 2 3 8 2 4 2 2" xfId="42629" xr:uid="{00000000-0005-0000-0000-0000F1A20000}"/>
    <cellStyle name="Normal 5 2 3 8 2 4 3" xfId="42630" xr:uid="{00000000-0005-0000-0000-0000F2A20000}"/>
    <cellStyle name="Normal 5 2 3 8 2 5" xfId="42631" xr:uid="{00000000-0005-0000-0000-0000F3A20000}"/>
    <cellStyle name="Normal 5 2 3 8 3" xfId="42632" xr:uid="{00000000-0005-0000-0000-0000F4A20000}"/>
    <cellStyle name="Normal 5 2 3 8 3 2" xfId="42633" xr:uid="{00000000-0005-0000-0000-0000F5A20000}"/>
    <cellStyle name="Normal 5 2 3 8 3 2 2" xfId="42634" xr:uid="{00000000-0005-0000-0000-0000F6A20000}"/>
    <cellStyle name="Normal 5 2 3 8 3 3" xfId="42635" xr:uid="{00000000-0005-0000-0000-0000F7A20000}"/>
    <cellStyle name="Normal 5 2 3 8 3 3 2" xfId="42636" xr:uid="{00000000-0005-0000-0000-0000F8A20000}"/>
    <cellStyle name="Normal 5 2 3 8 3 3 2 2" xfId="42637" xr:uid="{00000000-0005-0000-0000-0000F9A20000}"/>
    <cellStyle name="Normal 5 2 3 8 3 3 3" xfId="42638" xr:uid="{00000000-0005-0000-0000-0000FAA20000}"/>
    <cellStyle name="Normal 5 2 3 8 3 4" xfId="42639" xr:uid="{00000000-0005-0000-0000-0000FBA20000}"/>
    <cellStyle name="Normal 5 2 3 8 4" xfId="42640" xr:uid="{00000000-0005-0000-0000-0000FCA20000}"/>
    <cellStyle name="Normal 5 2 3 8 4 2" xfId="42641" xr:uid="{00000000-0005-0000-0000-0000FDA20000}"/>
    <cellStyle name="Normal 5 2 3 8 4 2 2" xfId="42642" xr:uid="{00000000-0005-0000-0000-0000FEA20000}"/>
    <cellStyle name="Normal 5 2 3 8 4 3" xfId="42643" xr:uid="{00000000-0005-0000-0000-0000FFA20000}"/>
    <cellStyle name="Normal 5 2 3 8 4 3 2" xfId="42644" xr:uid="{00000000-0005-0000-0000-000000A30000}"/>
    <cellStyle name="Normal 5 2 3 8 4 3 2 2" xfId="42645" xr:uid="{00000000-0005-0000-0000-000001A30000}"/>
    <cellStyle name="Normal 5 2 3 8 4 3 3" xfId="42646" xr:uid="{00000000-0005-0000-0000-000002A30000}"/>
    <cellStyle name="Normal 5 2 3 8 4 4" xfId="42647" xr:uid="{00000000-0005-0000-0000-000003A30000}"/>
    <cellStyle name="Normal 5 2 3 8 5" xfId="42648" xr:uid="{00000000-0005-0000-0000-000004A30000}"/>
    <cellStyle name="Normal 5 2 3 8 5 2" xfId="42649" xr:uid="{00000000-0005-0000-0000-000005A30000}"/>
    <cellStyle name="Normal 5 2 3 8 6" xfId="42650" xr:uid="{00000000-0005-0000-0000-000006A30000}"/>
    <cellStyle name="Normal 5 2 3 8 6 2" xfId="42651" xr:uid="{00000000-0005-0000-0000-000007A30000}"/>
    <cellStyle name="Normal 5 2 3 8 6 2 2" xfId="42652" xr:uid="{00000000-0005-0000-0000-000008A30000}"/>
    <cellStyle name="Normal 5 2 3 8 6 3" xfId="42653" xr:uid="{00000000-0005-0000-0000-000009A30000}"/>
    <cellStyle name="Normal 5 2 3 8 7" xfId="42654" xr:uid="{00000000-0005-0000-0000-00000AA30000}"/>
    <cellStyle name="Normal 5 2 3 8 7 2" xfId="42655" xr:uid="{00000000-0005-0000-0000-00000BA30000}"/>
    <cellStyle name="Normal 5 2 3 8 8" xfId="42656" xr:uid="{00000000-0005-0000-0000-00000CA30000}"/>
    <cellStyle name="Normal 5 2 3 9" xfId="42657" xr:uid="{00000000-0005-0000-0000-00000DA30000}"/>
    <cellStyle name="Normal 5 2 3 9 2" xfId="42658" xr:uid="{00000000-0005-0000-0000-00000EA30000}"/>
    <cellStyle name="Normal 5 2 3 9 2 2" xfId="42659" xr:uid="{00000000-0005-0000-0000-00000FA30000}"/>
    <cellStyle name="Normal 5 2 3 9 2 2 2" xfId="42660" xr:uid="{00000000-0005-0000-0000-000010A30000}"/>
    <cellStyle name="Normal 5 2 3 9 2 2 2 2" xfId="42661" xr:uid="{00000000-0005-0000-0000-000011A30000}"/>
    <cellStyle name="Normal 5 2 3 9 2 2 3" xfId="42662" xr:uid="{00000000-0005-0000-0000-000012A30000}"/>
    <cellStyle name="Normal 5 2 3 9 2 2 3 2" xfId="42663" xr:uid="{00000000-0005-0000-0000-000013A30000}"/>
    <cellStyle name="Normal 5 2 3 9 2 2 3 2 2" xfId="42664" xr:uid="{00000000-0005-0000-0000-000014A30000}"/>
    <cellStyle name="Normal 5 2 3 9 2 2 3 3" xfId="42665" xr:uid="{00000000-0005-0000-0000-000015A30000}"/>
    <cellStyle name="Normal 5 2 3 9 2 2 4" xfId="42666" xr:uid="{00000000-0005-0000-0000-000016A30000}"/>
    <cellStyle name="Normal 5 2 3 9 2 3" xfId="42667" xr:uid="{00000000-0005-0000-0000-000017A30000}"/>
    <cellStyle name="Normal 5 2 3 9 2 3 2" xfId="42668" xr:uid="{00000000-0005-0000-0000-000018A30000}"/>
    <cellStyle name="Normal 5 2 3 9 2 4" xfId="42669" xr:uid="{00000000-0005-0000-0000-000019A30000}"/>
    <cellStyle name="Normal 5 2 3 9 2 4 2" xfId="42670" xr:uid="{00000000-0005-0000-0000-00001AA30000}"/>
    <cellStyle name="Normal 5 2 3 9 2 4 2 2" xfId="42671" xr:uid="{00000000-0005-0000-0000-00001BA30000}"/>
    <cellStyle name="Normal 5 2 3 9 2 4 3" xfId="42672" xr:uid="{00000000-0005-0000-0000-00001CA30000}"/>
    <cellStyle name="Normal 5 2 3 9 2 5" xfId="42673" xr:uid="{00000000-0005-0000-0000-00001DA30000}"/>
    <cellStyle name="Normal 5 2 3 9 3" xfId="42674" xr:uid="{00000000-0005-0000-0000-00001EA30000}"/>
    <cellStyle name="Normal 5 2 3 9 3 2" xfId="42675" xr:uid="{00000000-0005-0000-0000-00001FA30000}"/>
    <cellStyle name="Normal 5 2 3 9 3 2 2" xfId="42676" xr:uid="{00000000-0005-0000-0000-000020A30000}"/>
    <cellStyle name="Normal 5 2 3 9 3 3" xfId="42677" xr:uid="{00000000-0005-0000-0000-000021A30000}"/>
    <cellStyle name="Normal 5 2 3 9 3 3 2" xfId="42678" xr:uid="{00000000-0005-0000-0000-000022A30000}"/>
    <cellStyle name="Normal 5 2 3 9 3 3 2 2" xfId="42679" xr:uid="{00000000-0005-0000-0000-000023A30000}"/>
    <cellStyle name="Normal 5 2 3 9 3 3 3" xfId="42680" xr:uid="{00000000-0005-0000-0000-000024A30000}"/>
    <cellStyle name="Normal 5 2 3 9 3 4" xfId="42681" xr:uid="{00000000-0005-0000-0000-000025A30000}"/>
    <cellStyle name="Normal 5 2 3 9 4" xfId="42682" xr:uid="{00000000-0005-0000-0000-000026A30000}"/>
    <cellStyle name="Normal 5 2 3 9 4 2" xfId="42683" xr:uid="{00000000-0005-0000-0000-000027A30000}"/>
    <cellStyle name="Normal 5 2 3 9 5" xfId="42684" xr:uid="{00000000-0005-0000-0000-000028A30000}"/>
    <cellStyle name="Normal 5 2 3 9 5 2" xfId="42685" xr:uid="{00000000-0005-0000-0000-000029A30000}"/>
    <cellStyle name="Normal 5 2 3 9 5 2 2" xfId="42686" xr:uid="{00000000-0005-0000-0000-00002AA30000}"/>
    <cellStyle name="Normal 5 2 3 9 5 3" xfId="42687" xr:uid="{00000000-0005-0000-0000-00002BA30000}"/>
    <cellStyle name="Normal 5 2 3 9 6" xfId="42688" xr:uid="{00000000-0005-0000-0000-00002CA30000}"/>
    <cellStyle name="Normal 5 2 3_T-straight with PEDs adjustor" xfId="42689" xr:uid="{00000000-0005-0000-0000-00002DA30000}"/>
    <cellStyle name="Normal 5 2 4" xfId="1359" xr:uid="{00000000-0005-0000-0000-00002EA30000}"/>
    <cellStyle name="Normal 5 2 4 10" xfId="42690" xr:uid="{00000000-0005-0000-0000-00002FA30000}"/>
    <cellStyle name="Normal 5 2 4 10 2" xfId="42691" xr:uid="{00000000-0005-0000-0000-000030A30000}"/>
    <cellStyle name="Normal 5 2 4 10 2 2" xfId="42692" xr:uid="{00000000-0005-0000-0000-000031A30000}"/>
    <cellStyle name="Normal 5 2 4 10 3" xfId="42693" xr:uid="{00000000-0005-0000-0000-000032A30000}"/>
    <cellStyle name="Normal 5 2 4 10 3 2" xfId="42694" xr:uid="{00000000-0005-0000-0000-000033A30000}"/>
    <cellStyle name="Normal 5 2 4 10 3 2 2" xfId="42695" xr:uid="{00000000-0005-0000-0000-000034A30000}"/>
    <cellStyle name="Normal 5 2 4 10 3 3" xfId="42696" xr:uid="{00000000-0005-0000-0000-000035A30000}"/>
    <cellStyle name="Normal 5 2 4 10 4" xfId="42697" xr:uid="{00000000-0005-0000-0000-000036A30000}"/>
    <cellStyle name="Normal 5 2 4 11" xfId="42698" xr:uid="{00000000-0005-0000-0000-000037A30000}"/>
    <cellStyle name="Normal 5 2 4 11 2" xfId="42699" xr:uid="{00000000-0005-0000-0000-000038A30000}"/>
    <cellStyle name="Normal 5 2 4 11 2 2" xfId="42700" xr:uid="{00000000-0005-0000-0000-000039A30000}"/>
    <cellStyle name="Normal 5 2 4 11 3" xfId="42701" xr:uid="{00000000-0005-0000-0000-00003AA30000}"/>
    <cellStyle name="Normal 5 2 4 11 3 2" xfId="42702" xr:uid="{00000000-0005-0000-0000-00003BA30000}"/>
    <cellStyle name="Normal 5 2 4 11 3 2 2" xfId="42703" xr:uid="{00000000-0005-0000-0000-00003CA30000}"/>
    <cellStyle name="Normal 5 2 4 11 3 3" xfId="42704" xr:uid="{00000000-0005-0000-0000-00003DA30000}"/>
    <cellStyle name="Normal 5 2 4 11 4" xfId="42705" xr:uid="{00000000-0005-0000-0000-00003EA30000}"/>
    <cellStyle name="Normal 5 2 4 12" xfId="42706" xr:uid="{00000000-0005-0000-0000-00003FA30000}"/>
    <cellStyle name="Normal 5 2 4 12 2" xfId="42707" xr:uid="{00000000-0005-0000-0000-000040A30000}"/>
    <cellStyle name="Normal 5 2 4 12 2 2" xfId="42708" xr:uid="{00000000-0005-0000-0000-000041A30000}"/>
    <cellStyle name="Normal 5 2 4 12 3" xfId="42709" xr:uid="{00000000-0005-0000-0000-000042A30000}"/>
    <cellStyle name="Normal 5 2 4 12 3 2" xfId="42710" xr:uid="{00000000-0005-0000-0000-000043A30000}"/>
    <cellStyle name="Normal 5 2 4 12 3 2 2" xfId="42711" xr:uid="{00000000-0005-0000-0000-000044A30000}"/>
    <cellStyle name="Normal 5 2 4 12 3 3" xfId="42712" xr:uid="{00000000-0005-0000-0000-000045A30000}"/>
    <cellStyle name="Normal 5 2 4 12 4" xfId="42713" xr:uid="{00000000-0005-0000-0000-000046A30000}"/>
    <cellStyle name="Normal 5 2 4 13" xfId="42714" xr:uid="{00000000-0005-0000-0000-000047A30000}"/>
    <cellStyle name="Normal 5 2 4 13 2" xfId="42715" xr:uid="{00000000-0005-0000-0000-000048A30000}"/>
    <cellStyle name="Normal 5 2 4 13 2 2" xfId="42716" xr:uid="{00000000-0005-0000-0000-000049A30000}"/>
    <cellStyle name="Normal 5 2 4 13 3" xfId="42717" xr:uid="{00000000-0005-0000-0000-00004AA30000}"/>
    <cellStyle name="Normal 5 2 4 14" xfId="42718" xr:uid="{00000000-0005-0000-0000-00004BA30000}"/>
    <cellStyle name="Normal 5 2 4 14 2" xfId="42719" xr:uid="{00000000-0005-0000-0000-00004CA30000}"/>
    <cellStyle name="Normal 5 2 4 15" xfId="42720" xr:uid="{00000000-0005-0000-0000-00004DA30000}"/>
    <cellStyle name="Normal 5 2 4 15 2" xfId="42721" xr:uid="{00000000-0005-0000-0000-00004EA30000}"/>
    <cellStyle name="Normal 5 2 4 16" xfId="42722" xr:uid="{00000000-0005-0000-0000-00004FA30000}"/>
    <cellStyle name="Normal 5 2 4 17" xfId="42723" xr:uid="{00000000-0005-0000-0000-000050A30000}"/>
    <cellStyle name="Normal 5 2 4 2" xfId="1360" xr:uid="{00000000-0005-0000-0000-000051A30000}"/>
    <cellStyle name="Normal 5 2 4 2 10" xfId="42724" xr:uid="{00000000-0005-0000-0000-000052A30000}"/>
    <cellStyle name="Normal 5 2 4 2 11" xfId="42725" xr:uid="{00000000-0005-0000-0000-000053A30000}"/>
    <cellStyle name="Normal 5 2 4 2 2" xfId="42726" xr:uid="{00000000-0005-0000-0000-000054A30000}"/>
    <cellStyle name="Normal 5 2 4 2 2 10" xfId="42727" xr:uid="{00000000-0005-0000-0000-000055A30000}"/>
    <cellStyle name="Normal 5 2 4 2 2 2" xfId="42728" xr:uid="{00000000-0005-0000-0000-000056A30000}"/>
    <cellStyle name="Normal 5 2 4 2 2 2 2" xfId="42729" xr:uid="{00000000-0005-0000-0000-000057A30000}"/>
    <cellStyle name="Normal 5 2 4 2 2 2 2 2" xfId="42730" xr:uid="{00000000-0005-0000-0000-000058A30000}"/>
    <cellStyle name="Normal 5 2 4 2 2 2 2 2 2" xfId="42731" xr:uid="{00000000-0005-0000-0000-000059A30000}"/>
    <cellStyle name="Normal 5 2 4 2 2 2 2 2 2 2" xfId="42732" xr:uid="{00000000-0005-0000-0000-00005AA30000}"/>
    <cellStyle name="Normal 5 2 4 2 2 2 2 2 3" xfId="42733" xr:uid="{00000000-0005-0000-0000-00005BA30000}"/>
    <cellStyle name="Normal 5 2 4 2 2 2 2 2 3 2" xfId="42734" xr:uid="{00000000-0005-0000-0000-00005CA30000}"/>
    <cellStyle name="Normal 5 2 4 2 2 2 2 2 3 2 2" xfId="42735" xr:uid="{00000000-0005-0000-0000-00005DA30000}"/>
    <cellStyle name="Normal 5 2 4 2 2 2 2 2 3 3" xfId="42736" xr:uid="{00000000-0005-0000-0000-00005EA30000}"/>
    <cellStyle name="Normal 5 2 4 2 2 2 2 2 4" xfId="42737" xr:uid="{00000000-0005-0000-0000-00005FA30000}"/>
    <cellStyle name="Normal 5 2 4 2 2 2 2 3" xfId="42738" xr:uid="{00000000-0005-0000-0000-000060A30000}"/>
    <cellStyle name="Normal 5 2 4 2 2 2 2 3 2" xfId="42739" xr:uid="{00000000-0005-0000-0000-000061A30000}"/>
    <cellStyle name="Normal 5 2 4 2 2 2 2 4" xfId="42740" xr:uid="{00000000-0005-0000-0000-000062A30000}"/>
    <cellStyle name="Normal 5 2 4 2 2 2 2 4 2" xfId="42741" xr:uid="{00000000-0005-0000-0000-000063A30000}"/>
    <cellStyle name="Normal 5 2 4 2 2 2 2 4 2 2" xfId="42742" xr:uid="{00000000-0005-0000-0000-000064A30000}"/>
    <cellStyle name="Normal 5 2 4 2 2 2 2 4 3" xfId="42743" xr:uid="{00000000-0005-0000-0000-000065A30000}"/>
    <cellStyle name="Normal 5 2 4 2 2 2 2 5" xfId="42744" xr:uid="{00000000-0005-0000-0000-000066A30000}"/>
    <cellStyle name="Normal 5 2 4 2 2 2 3" xfId="42745" xr:uid="{00000000-0005-0000-0000-000067A30000}"/>
    <cellStyle name="Normal 5 2 4 2 2 2 3 2" xfId="42746" xr:uid="{00000000-0005-0000-0000-000068A30000}"/>
    <cellStyle name="Normal 5 2 4 2 2 2 3 2 2" xfId="42747" xr:uid="{00000000-0005-0000-0000-000069A30000}"/>
    <cellStyle name="Normal 5 2 4 2 2 2 3 3" xfId="42748" xr:uid="{00000000-0005-0000-0000-00006AA30000}"/>
    <cellStyle name="Normal 5 2 4 2 2 2 3 3 2" xfId="42749" xr:uid="{00000000-0005-0000-0000-00006BA30000}"/>
    <cellStyle name="Normal 5 2 4 2 2 2 3 3 2 2" xfId="42750" xr:uid="{00000000-0005-0000-0000-00006CA30000}"/>
    <cellStyle name="Normal 5 2 4 2 2 2 3 3 3" xfId="42751" xr:uid="{00000000-0005-0000-0000-00006DA30000}"/>
    <cellStyle name="Normal 5 2 4 2 2 2 3 4" xfId="42752" xr:uid="{00000000-0005-0000-0000-00006EA30000}"/>
    <cellStyle name="Normal 5 2 4 2 2 2 4" xfId="42753" xr:uid="{00000000-0005-0000-0000-00006FA30000}"/>
    <cellStyle name="Normal 5 2 4 2 2 2 4 2" xfId="42754" xr:uid="{00000000-0005-0000-0000-000070A30000}"/>
    <cellStyle name="Normal 5 2 4 2 2 2 4 2 2" xfId="42755" xr:uid="{00000000-0005-0000-0000-000071A30000}"/>
    <cellStyle name="Normal 5 2 4 2 2 2 4 3" xfId="42756" xr:uid="{00000000-0005-0000-0000-000072A30000}"/>
    <cellStyle name="Normal 5 2 4 2 2 2 4 3 2" xfId="42757" xr:uid="{00000000-0005-0000-0000-000073A30000}"/>
    <cellStyle name="Normal 5 2 4 2 2 2 4 3 2 2" xfId="42758" xr:uid="{00000000-0005-0000-0000-000074A30000}"/>
    <cellStyle name="Normal 5 2 4 2 2 2 4 3 3" xfId="42759" xr:uid="{00000000-0005-0000-0000-000075A30000}"/>
    <cellStyle name="Normal 5 2 4 2 2 2 4 4" xfId="42760" xr:uid="{00000000-0005-0000-0000-000076A30000}"/>
    <cellStyle name="Normal 5 2 4 2 2 2 5" xfId="42761" xr:uid="{00000000-0005-0000-0000-000077A30000}"/>
    <cellStyle name="Normal 5 2 4 2 2 2 5 2" xfId="42762" xr:uid="{00000000-0005-0000-0000-000078A30000}"/>
    <cellStyle name="Normal 5 2 4 2 2 2 6" xfId="42763" xr:uid="{00000000-0005-0000-0000-000079A30000}"/>
    <cellStyle name="Normal 5 2 4 2 2 2 6 2" xfId="42764" xr:uid="{00000000-0005-0000-0000-00007AA30000}"/>
    <cellStyle name="Normal 5 2 4 2 2 2 6 2 2" xfId="42765" xr:uid="{00000000-0005-0000-0000-00007BA30000}"/>
    <cellStyle name="Normal 5 2 4 2 2 2 6 3" xfId="42766" xr:uid="{00000000-0005-0000-0000-00007CA30000}"/>
    <cellStyle name="Normal 5 2 4 2 2 2 7" xfId="42767" xr:uid="{00000000-0005-0000-0000-00007DA30000}"/>
    <cellStyle name="Normal 5 2 4 2 2 2 7 2" xfId="42768" xr:uid="{00000000-0005-0000-0000-00007EA30000}"/>
    <cellStyle name="Normal 5 2 4 2 2 2 8" xfId="42769" xr:uid="{00000000-0005-0000-0000-00007FA30000}"/>
    <cellStyle name="Normal 5 2 4 2 2 3" xfId="42770" xr:uid="{00000000-0005-0000-0000-000080A30000}"/>
    <cellStyle name="Normal 5 2 4 2 2 3 2" xfId="42771" xr:uid="{00000000-0005-0000-0000-000081A30000}"/>
    <cellStyle name="Normal 5 2 4 2 2 3 2 2" xfId="42772" xr:uid="{00000000-0005-0000-0000-000082A30000}"/>
    <cellStyle name="Normal 5 2 4 2 2 3 2 2 2" xfId="42773" xr:uid="{00000000-0005-0000-0000-000083A30000}"/>
    <cellStyle name="Normal 5 2 4 2 2 3 2 3" xfId="42774" xr:uid="{00000000-0005-0000-0000-000084A30000}"/>
    <cellStyle name="Normal 5 2 4 2 2 3 2 3 2" xfId="42775" xr:uid="{00000000-0005-0000-0000-000085A30000}"/>
    <cellStyle name="Normal 5 2 4 2 2 3 2 3 2 2" xfId="42776" xr:uid="{00000000-0005-0000-0000-000086A30000}"/>
    <cellStyle name="Normal 5 2 4 2 2 3 2 3 3" xfId="42777" xr:uid="{00000000-0005-0000-0000-000087A30000}"/>
    <cellStyle name="Normal 5 2 4 2 2 3 2 4" xfId="42778" xr:uid="{00000000-0005-0000-0000-000088A30000}"/>
    <cellStyle name="Normal 5 2 4 2 2 3 3" xfId="42779" xr:uid="{00000000-0005-0000-0000-000089A30000}"/>
    <cellStyle name="Normal 5 2 4 2 2 3 3 2" xfId="42780" xr:uid="{00000000-0005-0000-0000-00008AA30000}"/>
    <cellStyle name="Normal 5 2 4 2 2 3 4" xfId="42781" xr:uid="{00000000-0005-0000-0000-00008BA30000}"/>
    <cellStyle name="Normal 5 2 4 2 2 3 4 2" xfId="42782" xr:uid="{00000000-0005-0000-0000-00008CA30000}"/>
    <cellStyle name="Normal 5 2 4 2 2 3 4 2 2" xfId="42783" xr:uid="{00000000-0005-0000-0000-00008DA30000}"/>
    <cellStyle name="Normal 5 2 4 2 2 3 4 3" xfId="42784" xr:uid="{00000000-0005-0000-0000-00008EA30000}"/>
    <cellStyle name="Normal 5 2 4 2 2 3 5" xfId="42785" xr:uid="{00000000-0005-0000-0000-00008FA30000}"/>
    <cellStyle name="Normal 5 2 4 2 2 4" xfId="42786" xr:uid="{00000000-0005-0000-0000-000090A30000}"/>
    <cellStyle name="Normal 5 2 4 2 2 4 2" xfId="42787" xr:uid="{00000000-0005-0000-0000-000091A30000}"/>
    <cellStyle name="Normal 5 2 4 2 2 4 2 2" xfId="42788" xr:uid="{00000000-0005-0000-0000-000092A30000}"/>
    <cellStyle name="Normal 5 2 4 2 2 4 3" xfId="42789" xr:uid="{00000000-0005-0000-0000-000093A30000}"/>
    <cellStyle name="Normal 5 2 4 2 2 4 3 2" xfId="42790" xr:uid="{00000000-0005-0000-0000-000094A30000}"/>
    <cellStyle name="Normal 5 2 4 2 2 4 3 2 2" xfId="42791" xr:uid="{00000000-0005-0000-0000-000095A30000}"/>
    <cellStyle name="Normal 5 2 4 2 2 4 3 3" xfId="42792" xr:uid="{00000000-0005-0000-0000-000096A30000}"/>
    <cellStyle name="Normal 5 2 4 2 2 4 4" xfId="42793" xr:uid="{00000000-0005-0000-0000-000097A30000}"/>
    <cellStyle name="Normal 5 2 4 2 2 5" xfId="42794" xr:uid="{00000000-0005-0000-0000-000098A30000}"/>
    <cellStyle name="Normal 5 2 4 2 2 5 2" xfId="42795" xr:uid="{00000000-0005-0000-0000-000099A30000}"/>
    <cellStyle name="Normal 5 2 4 2 2 5 2 2" xfId="42796" xr:uid="{00000000-0005-0000-0000-00009AA30000}"/>
    <cellStyle name="Normal 5 2 4 2 2 5 3" xfId="42797" xr:uid="{00000000-0005-0000-0000-00009BA30000}"/>
    <cellStyle name="Normal 5 2 4 2 2 5 3 2" xfId="42798" xr:uid="{00000000-0005-0000-0000-00009CA30000}"/>
    <cellStyle name="Normal 5 2 4 2 2 5 3 2 2" xfId="42799" xr:uid="{00000000-0005-0000-0000-00009DA30000}"/>
    <cellStyle name="Normal 5 2 4 2 2 5 3 3" xfId="42800" xr:uid="{00000000-0005-0000-0000-00009EA30000}"/>
    <cellStyle name="Normal 5 2 4 2 2 5 4" xfId="42801" xr:uid="{00000000-0005-0000-0000-00009FA30000}"/>
    <cellStyle name="Normal 5 2 4 2 2 6" xfId="42802" xr:uid="{00000000-0005-0000-0000-0000A0A30000}"/>
    <cellStyle name="Normal 5 2 4 2 2 6 2" xfId="42803" xr:uid="{00000000-0005-0000-0000-0000A1A30000}"/>
    <cellStyle name="Normal 5 2 4 2 2 7" xfId="42804" xr:uid="{00000000-0005-0000-0000-0000A2A30000}"/>
    <cellStyle name="Normal 5 2 4 2 2 7 2" xfId="42805" xr:uid="{00000000-0005-0000-0000-0000A3A30000}"/>
    <cellStyle name="Normal 5 2 4 2 2 7 2 2" xfId="42806" xr:uid="{00000000-0005-0000-0000-0000A4A30000}"/>
    <cellStyle name="Normal 5 2 4 2 2 7 3" xfId="42807" xr:uid="{00000000-0005-0000-0000-0000A5A30000}"/>
    <cellStyle name="Normal 5 2 4 2 2 8" xfId="42808" xr:uid="{00000000-0005-0000-0000-0000A6A30000}"/>
    <cellStyle name="Normal 5 2 4 2 2 8 2" xfId="42809" xr:uid="{00000000-0005-0000-0000-0000A7A30000}"/>
    <cellStyle name="Normal 5 2 4 2 2 9" xfId="42810" xr:uid="{00000000-0005-0000-0000-0000A8A30000}"/>
    <cellStyle name="Normal 5 2 4 2 3" xfId="42811" xr:uid="{00000000-0005-0000-0000-0000A9A30000}"/>
    <cellStyle name="Normal 5 2 4 2 3 2" xfId="42812" xr:uid="{00000000-0005-0000-0000-0000AAA30000}"/>
    <cellStyle name="Normal 5 2 4 2 3 2 2" xfId="42813" xr:uid="{00000000-0005-0000-0000-0000ABA30000}"/>
    <cellStyle name="Normal 5 2 4 2 3 2 2 2" xfId="42814" xr:uid="{00000000-0005-0000-0000-0000ACA30000}"/>
    <cellStyle name="Normal 5 2 4 2 3 2 2 2 2" xfId="42815" xr:uid="{00000000-0005-0000-0000-0000ADA30000}"/>
    <cellStyle name="Normal 5 2 4 2 3 2 2 3" xfId="42816" xr:uid="{00000000-0005-0000-0000-0000AEA30000}"/>
    <cellStyle name="Normal 5 2 4 2 3 2 2 3 2" xfId="42817" xr:uid="{00000000-0005-0000-0000-0000AFA30000}"/>
    <cellStyle name="Normal 5 2 4 2 3 2 2 3 2 2" xfId="42818" xr:uid="{00000000-0005-0000-0000-0000B0A30000}"/>
    <cellStyle name="Normal 5 2 4 2 3 2 2 3 3" xfId="42819" xr:uid="{00000000-0005-0000-0000-0000B1A30000}"/>
    <cellStyle name="Normal 5 2 4 2 3 2 2 4" xfId="42820" xr:uid="{00000000-0005-0000-0000-0000B2A30000}"/>
    <cellStyle name="Normal 5 2 4 2 3 2 3" xfId="42821" xr:uid="{00000000-0005-0000-0000-0000B3A30000}"/>
    <cellStyle name="Normal 5 2 4 2 3 2 3 2" xfId="42822" xr:uid="{00000000-0005-0000-0000-0000B4A30000}"/>
    <cellStyle name="Normal 5 2 4 2 3 2 4" xfId="42823" xr:uid="{00000000-0005-0000-0000-0000B5A30000}"/>
    <cellStyle name="Normal 5 2 4 2 3 2 4 2" xfId="42824" xr:uid="{00000000-0005-0000-0000-0000B6A30000}"/>
    <cellStyle name="Normal 5 2 4 2 3 2 4 2 2" xfId="42825" xr:uid="{00000000-0005-0000-0000-0000B7A30000}"/>
    <cellStyle name="Normal 5 2 4 2 3 2 4 3" xfId="42826" xr:uid="{00000000-0005-0000-0000-0000B8A30000}"/>
    <cellStyle name="Normal 5 2 4 2 3 2 5" xfId="42827" xr:uid="{00000000-0005-0000-0000-0000B9A30000}"/>
    <cellStyle name="Normal 5 2 4 2 3 3" xfId="42828" xr:uid="{00000000-0005-0000-0000-0000BAA30000}"/>
    <cellStyle name="Normal 5 2 4 2 3 3 2" xfId="42829" xr:uid="{00000000-0005-0000-0000-0000BBA30000}"/>
    <cellStyle name="Normal 5 2 4 2 3 3 2 2" xfId="42830" xr:uid="{00000000-0005-0000-0000-0000BCA30000}"/>
    <cellStyle name="Normal 5 2 4 2 3 3 3" xfId="42831" xr:uid="{00000000-0005-0000-0000-0000BDA30000}"/>
    <cellStyle name="Normal 5 2 4 2 3 3 3 2" xfId="42832" xr:uid="{00000000-0005-0000-0000-0000BEA30000}"/>
    <cellStyle name="Normal 5 2 4 2 3 3 3 2 2" xfId="42833" xr:uid="{00000000-0005-0000-0000-0000BFA30000}"/>
    <cellStyle name="Normal 5 2 4 2 3 3 3 3" xfId="42834" xr:uid="{00000000-0005-0000-0000-0000C0A30000}"/>
    <cellStyle name="Normal 5 2 4 2 3 3 4" xfId="42835" xr:uid="{00000000-0005-0000-0000-0000C1A30000}"/>
    <cellStyle name="Normal 5 2 4 2 3 4" xfId="42836" xr:uid="{00000000-0005-0000-0000-0000C2A30000}"/>
    <cellStyle name="Normal 5 2 4 2 3 4 2" xfId="42837" xr:uid="{00000000-0005-0000-0000-0000C3A30000}"/>
    <cellStyle name="Normal 5 2 4 2 3 4 2 2" xfId="42838" xr:uid="{00000000-0005-0000-0000-0000C4A30000}"/>
    <cellStyle name="Normal 5 2 4 2 3 4 3" xfId="42839" xr:uid="{00000000-0005-0000-0000-0000C5A30000}"/>
    <cellStyle name="Normal 5 2 4 2 3 4 3 2" xfId="42840" xr:uid="{00000000-0005-0000-0000-0000C6A30000}"/>
    <cellStyle name="Normal 5 2 4 2 3 4 3 2 2" xfId="42841" xr:uid="{00000000-0005-0000-0000-0000C7A30000}"/>
    <cellStyle name="Normal 5 2 4 2 3 4 3 3" xfId="42842" xr:uid="{00000000-0005-0000-0000-0000C8A30000}"/>
    <cellStyle name="Normal 5 2 4 2 3 4 4" xfId="42843" xr:uid="{00000000-0005-0000-0000-0000C9A30000}"/>
    <cellStyle name="Normal 5 2 4 2 3 5" xfId="42844" xr:uid="{00000000-0005-0000-0000-0000CAA30000}"/>
    <cellStyle name="Normal 5 2 4 2 3 5 2" xfId="42845" xr:uid="{00000000-0005-0000-0000-0000CBA30000}"/>
    <cellStyle name="Normal 5 2 4 2 3 6" xfId="42846" xr:uid="{00000000-0005-0000-0000-0000CCA30000}"/>
    <cellStyle name="Normal 5 2 4 2 3 6 2" xfId="42847" xr:uid="{00000000-0005-0000-0000-0000CDA30000}"/>
    <cellStyle name="Normal 5 2 4 2 3 6 2 2" xfId="42848" xr:uid="{00000000-0005-0000-0000-0000CEA30000}"/>
    <cellStyle name="Normal 5 2 4 2 3 6 3" xfId="42849" xr:uid="{00000000-0005-0000-0000-0000CFA30000}"/>
    <cellStyle name="Normal 5 2 4 2 3 7" xfId="42850" xr:uid="{00000000-0005-0000-0000-0000D0A30000}"/>
    <cellStyle name="Normal 5 2 4 2 3 7 2" xfId="42851" xr:uid="{00000000-0005-0000-0000-0000D1A30000}"/>
    <cellStyle name="Normal 5 2 4 2 3 8" xfId="42852" xr:uid="{00000000-0005-0000-0000-0000D2A30000}"/>
    <cellStyle name="Normal 5 2 4 2 4" xfId="42853" xr:uid="{00000000-0005-0000-0000-0000D3A30000}"/>
    <cellStyle name="Normal 5 2 4 2 4 2" xfId="42854" xr:uid="{00000000-0005-0000-0000-0000D4A30000}"/>
    <cellStyle name="Normal 5 2 4 2 4 2 2" xfId="42855" xr:uid="{00000000-0005-0000-0000-0000D5A30000}"/>
    <cellStyle name="Normal 5 2 4 2 4 2 2 2" xfId="42856" xr:uid="{00000000-0005-0000-0000-0000D6A30000}"/>
    <cellStyle name="Normal 5 2 4 2 4 2 3" xfId="42857" xr:uid="{00000000-0005-0000-0000-0000D7A30000}"/>
    <cellStyle name="Normal 5 2 4 2 4 2 3 2" xfId="42858" xr:uid="{00000000-0005-0000-0000-0000D8A30000}"/>
    <cellStyle name="Normal 5 2 4 2 4 2 3 2 2" xfId="42859" xr:uid="{00000000-0005-0000-0000-0000D9A30000}"/>
    <cellStyle name="Normal 5 2 4 2 4 2 3 3" xfId="42860" xr:uid="{00000000-0005-0000-0000-0000DAA30000}"/>
    <cellStyle name="Normal 5 2 4 2 4 2 4" xfId="42861" xr:uid="{00000000-0005-0000-0000-0000DBA30000}"/>
    <cellStyle name="Normal 5 2 4 2 4 3" xfId="42862" xr:uid="{00000000-0005-0000-0000-0000DCA30000}"/>
    <cellStyle name="Normal 5 2 4 2 4 3 2" xfId="42863" xr:uid="{00000000-0005-0000-0000-0000DDA30000}"/>
    <cellStyle name="Normal 5 2 4 2 4 4" xfId="42864" xr:uid="{00000000-0005-0000-0000-0000DEA30000}"/>
    <cellStyle name="Normal 5 2 4 2 4 4 2" xfId="42865" xr:uid="{00000000-0005-0000-0000-0000DFA30000}"/>
    <cellStyle name="Normal 5 2 4 2 4 4 2 2" xfId="42866" xr:uid="{00000000-0005-0000-0000-0000E0A30000}"/>
    <cellStyle name="Normal 5 2 4 2 4 4 3" xfId="42867" xr:uid="{00000000-0005-0000-0000-0000E1A30000}"/>
    <cellStyle name="Normal 5 2 4 2 4 5" xfId="42868" xr:uid="{00000000-0005-0000-0000-0000E2A30000}"/>
    <cellStyle name="Normal 5 2 4 2 5" xfId="42869" xr:uid="{00000000-0005-0000-0000-0000E3A30000}"/>
    <cellStyle name="Normal 5 2 4 2 5 2" xfId="42870" xr:uid="{00000000-0005-0000-0000-0000E4A30000}"/>
    <cellStyle name="Normal 5 2 4 2 5 2 2" xfId="42871" xr:uid="{00000000-0005-0000-0000-0000E5A30000}"/>
    <cellStyle name="Normal 5 2 4 2 5 3" xfId="42872" xr:uid="{00000000-0005-0000-0000-0000E6A30000}"/>
    <cellStyle name="Normal 5 2 4 2 5 3 2" xfId="42873" xr:uid="{00000000-0005-0000-0000-0000E7A30000}"/>
    <cellStyle name="Normal 5 2 4 2 5 3 2 2" xfId="42874" xr:uid="{00000000-0005-0000-0000-0000E8A30000}"/>
    <cellStyle name="Normal 5 2 4 2 5 3 3" xfId="42875" xr:uid="{00000000-0005-0000-0000-0000E9A30000}"/>
    <cellStyle name="Normal 5 2 4 2 5 4" xfId="42876" xr:uid="{00000000-0005-0000-0000-0000EAA30000}"/>
    <cellStyle name="Normal 5 2 4 2 6" xfId="42877" xr:uid="{00000000-0005-0000-0000-0000EBA30000}"/>
    <cellStyle name="Normal 5 2 4 2 6 2" xfId="42878" xr:uid="{00000000-0005-0000-0000-0000ECA30000}"/>
    <cellStyle name="Normal 5 2 4 2 6 2 2" xfId="42879" xr:uid="{00000000-0005-0000-0000-0000EDA30000}"/>
    <cellStyle name="Normal 5 2 4 2 6 3" xfId="42880" xr:uid="{00000000-0005-0000-0000-0000EEA30000}"/>
    <cellStyle name="Normal 5 2 4 2 6 3 2" xfId="42881" xr:uid="{00000000-0005-0000-0000-0000EFA30000}"/>
    <cellStyle name="Normal 5 2 4 2 6 3 2 2" xfId="42882" xr:uid="{00000000-0005-0000-0000-0000F0A30000}"/>
    <cellStyle name="Normal 5 2 4 2 6 3 3" xfId="42883" xr:uid="{00000000-0005-0000-0000-0000F1A30000}"/>
    <cellStyle name="Normal 5 2 4 2 6 4" xfId="42884" xr:uid="{00000000-0005-0000-0000-0000F2A30000}"/>
    <cellStyle name="Normal 5 2 4 2 7" xfId="42885" xr:uid="{00000000-0005-0000-0000-0000F3A30000}"/>
    <cellStyle name="Normal 5 2 4 2 7 2" xfId="42886" xr:uid="{00000000-0005-0000-0000-0000F4A30000}"/>
    <cellStyle name="Normal 5 2 4 2 8" xfId="42887" xr:uid="{00000000-0005-0000-0000-0000F5A30000}"/>
    <cellStyle name="Normal 5 2 4 2 8 2" xfId="42888" xr:uid="{00000000-0005-0000-0000-0000F6A30000}"/>
    <cellStyle name="Normal 5 2 4 2 8 2 2" xfId="42889" xr:uid="{00000000-0005-0000-0000-0000F7A30000}"/>
    <cellStyle name="Normal 5 2 4 2 8 3" xfId="42890" xr:uid="{00000000-0005-0000-0000-0000F8A30000}"/>
    <cellStyle name="Normal 5 2 4 2 9" xfId="42891" xr:uid="{00000000-0005-0000-0000-0000F9A30000}"/>
    <cellStyle name="Normal 5 2 4 2 9 2" xfId="42892" xr:uid="{00000000-0005-0000-0000-0000FAA30000}"/>
    <cellStyle name="Normal 5 2 4 3" xfId="42893" xr:uid="{00000000-0005-0000-0000-0000FBA30000}"/>
    <cellStyle name="Normal 5 2 4 3 10" xfId="42894" xr:uid="{00000000-0005-0000-0000-0000FCA30000}"/>
    <cellStyle name="Normal 5 2 4 3 11" xfId="42895" xr:uid="{00000000-0005-0000-0000-0000FDA30000}"/>
    <cellStyle name="Normal 5 2 4 3 2" xfId="42896" xr:uid="{00000000-0005-0000-0000-0000FEA30000}"/>
    <cellStyle name="Normal 5 2 4 3 2 10" xfId="42897" xr:uid="{00000000-0005-0000-0000-0000FFA30000}"/>
    <cellStyle name="Normal 5 2 4 3 2 2" xfId="42898" xr:uid="{00000000-0005-0000-0000-000000A40000}"/>
    <cellStyle name="Normal 5 2 4 3 2 2 2" xfId="42899" xr:uid="{00000000-0005-0000-0000-000001A40000}"/>
    <cellStyle name="Normal 5 2 4 3 2 2 2 2" xfId="42900" xr:uid="{00000000-0005-0000-0000-000002A40000}"/>
    <cellStyle name="Normal 5 2 4 3 2 2 2 2 2" xfId="42901" xr:uid="{00000000-0005-0000-0000-000003A40000}"/>
    <cellStyle name="Normal 5 2 4 3 2 2 2 2 2 2" xfId="42902" xr:uid="{00000000-0005-0000-0000-000004A40000}"/>
    <cellStyle name="Normal 5 2 4 3 2 2 2 2 3" xfId="42903" xr:uid="{00000000-0005-0000-0000-000005A40000}"/>
    <cellStyle name="Normal 5 2 4 3 2 2 2 2 3 2" xfId="42904" xr:uid="{00000000-0005-0000-0000-000006A40000}"/>
    <cellStyle name="Normal 5 2 4 3 2 2 2 2 3 2 2" xfId="42905" xr:uid="{00000000-0005-0000-0000-000007A40000}"/>
    <cellStyle name="Normal 5 2 4 3 2 2 2 2 3 3" xfId="42906" xr:uid="{00000000-0005-0000-0000-000008A40000}"/>
    <cellStyle name="Normal 5 2 4 3 2 2 2 2 4" xfId="42907" xr:uid="{00000000-0005-0000-0000-000009A40000}"/>
    <cellStyle name="Normal 5 2 4 3 2 2 2 3" xfId="42908" xr:uid="{00000000-0005-0000-0000-00000AA40000}"/>
    <cellStyle name="Normal 5 2 4 3 2 2 2 3 2" xfId="42909" xr:uid="{00000000-0005-0000-0000-00000BA40000}"/>
    <cellStyle name="Normal 5 2 4 3 2 2 2 4" xfId="42910" xr:uid="{00000000-0005-0000-0000-00000CA40000}"/>
    <cellStyle name="Normal 5 2 4 3 2 2 2 4 2" xfId="42911" xr:uid="{00000000-0005-0000-0000-00000DA40000}"/>
    <cellStyle name="Normal 5 2 4 3 2 2 2 4 2 2" xfId="42912" xr:uid="{00000000-0005-0000-0000-00000EA40000}"/>
    <cellStyle name="Normal 5 2 4 3 2 2 2 4 3" xfId="42913" xr:uid="{00000000-0005-0000-0000-00000FA40000}"/>
    <cellStyle name="Normal 5 2 4 3 2 2 2 5" xfId="42914" xr:uid="{00000000-0005-0000-0000-000010A40000}"/>
    <cellStyle name="Normal 5 2 4 3 2 2 3" xfId="42915" xr:uid="{00000000-0005-0000-0000-000011A40000}"/>
    <cellStyle name="Normal 5 2 4 3 2 2 3 2" xfId="42916" xr:uid="{00000000-0005-0000-0000-000012A40000}"/>
    <cellStyle name="Normal 5 2 4 3 2 2 3 2 2" xfId="42917" xr:uid="{00000000-0005-0000-0000-000013A40000}"/>
    <cellStyle name="Normal 5 2 4 3 2 2 3 3" xfId="42918" xr:uid="{00000000-0005-0000-0000-000014A40000}"/>
    <cellStyle name="Normal 5 2 4 3 2 2 3 3 2" xfId="42919" xr:uid="{00000000-0005-0000-0000-000015A40000}"/>
    <cellStyle name="Normal 5 2 4 3 2 2 3 3 2 2" xfId="42920" xr:uid="{00000000-0005-0000-0000-000016A40000}"/>
    <cellStyle name="Normal 5 2 4 3 2 2 3 3 3" xfId="42921" xr:uid="{00000000-0005-0000-0000-000017A40000}"/>
    <cellStyle name="Normal 5 2 4 3 2 2 3 4" xfId="42922" xr:uid="{00000000-0005-0000-0000-000018A40000}"/>
    <cellStyle name="Normal 5 2 4 3 2 2 4" xfId="42923" xr:uid="{00000000-0005-0000-0000-000019A40000}"/>
    <cellStyle name="Normal 5 2 4 3 2 2 4 2" xfId="42924" xr:uid="{00000000-0005-0000-0000-00001AA40000}"/>
    <cellStyle name="Normal 5 2 4 3 2 2 4 2 2" xfId="42925" xr:uid="{00000000-0005-0000-0000-00001BA40000}"/>
    <cellStyle name="Normal 5 2 4 3 2 2 4 3" xfId="42926" xr:uid="{00000000-0005-0000-0000-00001CA40000}"/>
    <cellStyle name="Normal 5 2 4 3 2 2 4 3 2" xfId="42927" xr:uid="{00000000-0005-0000-0000-00001DA40000}"/>
    <cellStyle name="Normal 5 2 4 3 2 2 4 3 2 2" xfId="42928" xr:uid="{00000000-0005-0000-0000-00001EA40000}"/>
    <cellStyle name="Normal 5 2 4 3 2 2 4 3 3" xfId="42929" xr:uid="{00000000-0005-0000-0000-00001FA40000}"/>
    <cellStyle name="Normal 5 2 4 3 2 2 4 4" xfId="42930" xr:uid="{00000000-0005-0000-0000-000020A40000}"/>
    <cellStyle name="Normal 5 2 4 3 2 2 5" xfId="42931" xr:uid="{00000000-0005-0000-0000-000021A40000}"/>
    <cellStyle name="Normal 5 2 4 3 2 2 5 2" xfId="42932" xr:uid="{00000000-0005-0000-0000-000022A40000}"/>
    <cellStyle name="Normal 5 2 4 3 2 2 6" xfId="42933" xr:uid="{00000000-0005-0000-0000-000023A40000}"/>
    <cellStyle name="Normal 5 2 4 3 2 2 6 2" xfId="42934" xr:uid="{00000000-0005-0000-0000-000024A40000}"/>
    <cellStyle name="Normal 5 2 4 3 2 2 6 2 2" xfId="42935" xr:uid="{00000000-0005-0000-0000-000025A40000}"/>
    <cellStyle name="Normal 5 2 4 3 2 2 6 3" xfId="42936" xr:uid="{00000000-0005-0000-0000-000026A40000}"/>
    <cellStyle name="Normal 5 2 4 3 2 2 7" xfId="42937" xr:uid="{00000000-0005-0000-0000-000027A40000}"/>
    <cellStyle name="Normal 5 2 4 3 2 2 7 2" xfId="42938" xr:uid="{00000000-0005-0000-0000-000028A40000}"/>
    <cellStyle name="Normal 5 2 4 3 2 2 8" xfId="42939" xr:uid="{00000000-0005-0000-0000-000029A40000}"/>
    <cellStyle name="Normal 5 2 4 3 2 3" xfId="42940" xr:uid="{00000000-0005-0000-0000-00002AA40000}"/>
    <cellStyle name="Normal 5 2 4 3 2 3 2" xfId="42941" xr:uid="{00000000-0005-0000-0000-00002BA40000}"/>
    <cellStyle name="Normal 5 2 4 3 2 3 2 2" xfId="42942" xr:uid="{00000000-0005-0000-0000-00002CA40000}"/>
    <cellStyle name="Normal 5 2 4 3 2 3 2 2 2" xfId="42943" xr:uid="{00000000-0005-0000-0000-00002DA40000}"/>
    <cellStyle name="Normal 5 2 4 3 2 3 2 3" xfId="42944" xr:uid="{00000000-0005-0000-0000-00002EA40000}"/>
    <cellStyle name="Normal 5 2 4 3 2 3 2 3 2" xfId="42945" xr:uid="{00000000-0005-0000-0000-00002FA40000}"/>
    <cellStyle name="Normal 5 2 4 3 2 3 2 3 2 2" xfId="42946" xr:uid="{00000000-0005-0000-0000-000030A40000}"/>
    <cellStyle name="Normal 5 2 4 3 2 3 2 3 3" xfId="42947" xr:uid="{00000000-0005-0000-0000-000031A40000}"/>
    <cellStyle name="Normal 5 2 4 3 2 3 2 4" xfId="42948" xr:uid="{00000000-0005-0000-0000-000032A40000}"/>
    <cellStyle name="Normal 5 2 4 3 2 3 3" xfId="42949" xr:uid="{00000000-0005-0000-0000-000033A40000}"/>
    <cellStyle name="Normal 5 2 4 3 2 3 3 2" xfId="42950" xr:uid="{00000000-0005-0000-0000-000034A40000}"/>
    <cellStyle name="Normal 5 2 4 3 2 3 4" xfId="42951" xr:uid="{00000000-0005-0000-0000-000035A40000}"/>
    <cellStyle name="Normal 5 2 4 3 2 3 4 2" xfId="42952" xr:uid="{00000000-0005-0000-0000-000036A40000}"/>
    <cellStyle name="Normal 5 2 4 3 2 3 4 2 2" xfId="42953" xr:uid="{00000000-0005-0000-0000-000037A40000}"/>
    <cellStyle name="Normal 5 2 4 3 2 3 4 3" xfId="42954" xr:uid="{00000000-0005-0000-0000-000038A40000}"/>
    <cellStyle name="Normal 5 2 4 3 2 3 5" xfId="42955" xr:uid="{00000000-0005-0000-0000-000039A40000}"/>
    <cellStyle name="Normal 5 2 4 3 2 4" xfId="42956" xr:uid="{00000000-0005-0000-0000-00003AA40000}"/>
    <cellStyle name="Normal 5 2 4 3 2 4 2" xfId="42957" xr:uid="{00000000-0005-0000-0000-00003BA40000}"/>
    <cellStyle name="Normal 5 2 4 3 2 4 2 2" xfId="42958" xr:uid="{00000000-0005-0000-0000-00003CA40000}"/>
    <cellStyle name="Normal 5 2 4 3 2 4 3" xfId="42959" xr:uid="{00000000-0005-0000-0000-00003DA40000}"/>
    <cellStyle name="Normal 5 2 4 3 2 4 3 2" xfId="42960" xr:uid="{00000000-0005-0000-0000-00003EA40000}"/>
    <cellStyle name="Normal 5 2 4 3 2 4 3 2 2" xfId="42961" xr:uid="{00000000-0005-0000-0000-00003FA40000}"/>
    <cellStyle name="Normal 5 2 4 3 2 4 3 3" xfId="42962" xr:uid="{00000000-0005-0000-0000-000040A40000}"/>
    <cellStyle name="Normal 5 2 4 3 2 4 4" xfId="42963" xr:uid="{00000000-0005-0000-0000-000041A40000}"/>
    <cellStyle name="Normal 5 2 4 3 2 5" xfId="42964" xr:uid="{00000000-0005-0000-0000-000042A40000}"/>
    <cellStyle name="Normal 5 2 4 3 2 5 2" xfId="42965" xr:uid="{00000000-0005-0000-0000-000043A40000}"/>
    <cellStyle name="Normal 5 2 4 3 2 5 2 2" xfId="42966" xr:uid="{00000000-0005-0000-0000-000044A40000}"/>
    <cellStyle name="Normal 5 2 4 3 2 5 3" xfId="42967" xr:uid="{00000000-0005-0000-0000-000045A40000}"/>
    <cellStyle name="Normal 5 2 4 3 2 5 3 2" xfId="42968" xr:uid="{00000000-0005-0000-0000-000046A40000}"/>
    <cellStyle name="Normal 5 2 4 3 2 5 3 2 2" xfId="42969" xr:uid="{00000000-0005-0000-0000-000047A40000}"/>
    <cellStyle name="Normal 5 2 4 3 2 5 3 3" xfId="42970" xr:uid="{00000000-0005-0000-0000-000048A40000}"/>
    <cellStyle name="Normal 5 2 4 3 2 5 4" xfId="42971" xr:uid="{00000000-0005-0000-0000-000049A40000}"/>
    <cellStyle name="Normal 5 2 4 3 2 6" xfId="42972" xr:uid="{00000000-0005-0000-0000-00004AA40000}"/>
    <cellStyle name="Normal 5 2 4 3 2 6 2" xfId="42973" xr:uid="{00000000-0005-0000-0000-00004BA40000}"/>
    <cellStyle name="Normal 5 2 4 3 2 7" xfId="42974" xr:uid="{00000000-0005-0000-0000-00004CA40000}"/>
    <cellStyle name="Normal 5 2 4 3 2 7 2" xfId="42975" xr:uid="{00000000-0005-0000-0000-00004DA40000}"/>
    <cellStyle name="Normal 5 2 4 3 2 7 2 2" xfId="42976" xr:uid="{00000000-0005-0000-0000-00004EA40000}"/>
    <cellStyle name="Normal 5 2 4 3 2 7 3" xfId="42977" xr:uid="{00000000-0005-0000-0000-00004FA40000}"/>
    <cellStyle name="Normal 5 2 4 3 2 8" xfId="42978" xr:uid="{00000000-0005-0000-0000-000050A40000}"/>
    <cellStyle name="Normal 5 2 4 3 2 8 2" xfId="42979" xr:uid="{00000000-0005-0000-0000-000051A40000}"/>
    <cellStyle name="Normal 5 2 4 3 2 9" xfId="42980" xr:uid="{00000000-0005-0000-0000-000052A40000}"/>
    <cellStyle name="Normal 5 2 4 3 3" xfId="42981" xr:uid="{00000000-0005-0000-0000-000053A40000}"/>
    <cellStyle name="Normal 5 2 4 3 3 2" xfId="42982" xr:uid="{00000000-0005-0000-0000-000054A40000}"/>
    <cellStyle name="Normal 5 2 4 3 3 2 2" xfId="42983" xr:uid="{00000000-0005-0000-0000-000055A40000}"/>
    <cellStyle name="Normal 5 2 4 3 3 2 2 2" xfId="42984" xr:uid="{00000000-0005-0000-0000-000056A40000}"/>
    <cellStyle name="Normal 5 2 4 3 3 2 2 2 2" xfId="42985" xr:uid="{00000000-0005-0000-0000-000057A40000}"/>
    <cellStyle name="Normal 5 2 4 3 3 2 2 3" xfId="42986" xr:uid="{00000000-0005-0000-0000-000058A40000}"/>
    <cellStyle name="Normal 5 2 4 3 3 2 2 3 2" xfId="42987" xr:uid="{00000000-0005-0000-0000-000059A40000}"/>
    <cellStyle name="Normal 5 2 4 3 3 2 2 3 2 2" xfId="42988" xr:uid="{00000000-0005-0000-0000-00005AA40000}"/>
    <cellStyle name="Normal 5 2 4 3 3 2 2 3 3" xfId="42989" xr:uid="{00000000-0005-0000-0000-00005BA40000}"/>
    <cellStyle name="Normal 5 2 4 3 3 2 2 4" xfId="42990" xr:uid="{00000000-0005-0000-0000-00005CA40000}"/>
    <cellStyle name="Normal 5 2 4 3 3 2 3" xfId="42991" xr:uid="{00000000-0005-0000-0000-00005DA40000}"/>
    <cellStyle name="Normal 5 2 4 3 3 2 3 2" xfId="42992" xr:uid="{00000000-0005-0000-0000-00005EA40000}"/>
    <cellStyle name="Normal 5 2 4 3 3 2 4" xfId="42993" xr:uid="{00000000-0005-0000-0000-00005FA40000}"/>
    <cellStyle name="Normal 5 2 4 3 3 2 4 2" xfId="42994" xr:uid="{00000000-0005-0000-0000-000060A40000}"/>
    <cellStyle name="Normal 5 2 4 3 3 2 4 2 2" xfId="42995" xr:uid="{00000000-0005-0000-0000-000061A40000}"/>
    <cellStyle name="Normal 5 2 4 3 3 2 4 3" xfId="42996" xr:uid="{00000000-0005-0000-0000-000062A40000}"/>
    <cellStyle name="Normal 5 2 4 3 3 2 5" xfId="42997" xr:uid="{00000000-0005-0000-0000-000063A40000}"/>
    <cellStyle name="Normal 5 2 4 3 3 3" xfId="42998" xr:uid="{00000000-0005-0000-0000-000064A40000}"/>
    <cellStyle name="Normal 5 2 4 3 3 3 2" xfId="42999" xr:uid="{00000000-0005-0000-0000-000065A40000}"/>
    <cellStyle name="Normal 5 2 4 3 3 3 2 2" xfId="43000" xr:uid="{00000000-0005-0000-0000-000066A40000}"/>
    <cellStyle name="Normal 5 2 4 3 3 3 3" xfId="43001" xr:uid="{00000000-0005-0000-0000-000067A40000}"/>
    <cellStyle name="Normal 5 2 4 3 3 3 3 2" xfId="43002" xr:uid="{00000000-0005-0000-0000-000068A40000}"/>
    <cellStyle name="Normal 5 2 4 3 3 3 3 2 2" xfId="43003" xr:uid="{00000000-0005-0000-0000-000069A40000}"/>
    <cellStyle name="Normal 5 2 4 3 3 3 3 3" xfId="43004" xr:uid="{00000000-0005-0000-0000-00006AA40000}"/>
    <cellStyle name="Normal 5 2 4 3 3 3 4" xfId="43005" xr:uid="{00000000-0005-0000-0000-00006BA40000}"/>
    <cellStyle name="Normal 5 2 4 3 3 4" xfId="43006" xr:uid="{00000000-0005-0000-0000-00006CA40000}"/>
    <cellStyle name="Normal 5 2 4 3 3 4 2" xfId="43007" xr:uid="{00000000-0005-0000-0000-00006DA40000}"/>
    <cellStyle name="Normal 5 2 4 3 3 4 2 2" xfId="43008" xr:uid="{00000000-0005-0000-0000-00006EA40000}"/>
    <cellStyle name="Normal 5 2 4 3 3 4 3" xfId="43009" xr:uid="{00000000-0005-0000-0000-00006FA40000}"/>
    <cellStyle name="Normal 5 2 4 3 3 4 3 2" xfId="43010" xr:uid="{00000000-0005-0000-0000-000070A40000}"/>
    <cellStyle name="Normal 5 2 4 3 3 4 3 2 2" xfId="43011" xr:uid="{00000000-0005-0000-0000-000071A40000}"/>
    <cellStyle name="Normal 5 2 4 3 3 4 3 3" xfId="43012" xr:uid="{00000000-0005-0000-0000-000072A40000}"/>
    <cellStyle name="Normal 5 2 4 3 3 4 4" xfId="43013" xr:uid="{00000000-0005-0000-0000-000073A40000}"/>
    <cellStyle name="Normal 5 2 4 3 3 5" xfId="43014" xr:uid="{00000000-0005-0000-0000-000074A40000}"/>
    <cellStyle name="Normal 5 2 4 3 3 5 2" xfId="43015" xr:uid="{00000000-0005-0000-0000-000075A40000}"/>
    <cellStyle name="Normal 5 2 4 3 3 6" xfId="43016" xr:uid="{00000000-0005-0000-0000-000076A40000}"/>
    <cellStyle name="Normal 5 2 4 3 3 6 2" xfId="43017" xr:uid="{00000000-0005-0000-0000-000077A40000}"/>
    <cellStyle name="Normal 5 2 4 3 3 6 2 2" xfId="43018" xr:uid="{00000000-0005-0000-0000-000078A40000}"/>
    <cellStyle name="Normal 5 2 4 3 3 6 3" xfId="43019" xr:uid="{00000000-0005-0000-0000-000079A40000}"/>
    <cellStyle name="Normal 5 2 4 3 3 7" xfId="43020" xr:uid="{00000000-0005-0000-0000-00007AA40000}"/>
    <cellStyle name="Normal 5 2 4 3 3 7 2" xfId="43021" xr:uid="{00000000-0005-0000-0000-00007BA40000}"/>
    <cellStyle name="Normal 5 2 4 3 3 8" xfId="43022" xr:uid="{00000000-0005-0000-0000-00007CA40000}"/>
    <cellStyle name="Normal 5 2 4 3 4" xfId="43023" xr:uid="{00000000-0005-0000-0000-00007DA40000}"/>
    <cellStyle name="Normal 5 2 4 3 4 2" xfId="43024" xr:uid="{00000000-0005-0000-0000-00007EA40000}"/>
    <cellStyle name="Normal 5 2 4 3 4 2 2" xfId="43025" xr:uid="{00000000-0005-0000-0000-00007FA40000}"/>
    <cellStyle name="Normal 5 2 4 3 4 2 2 2" xfId="43026" xr:uid="{00000000-0005-0000-0000-000080A40000}"/>
    <cellStyle name="Normal 5 2 4 3 4 2 3" xfId="43027" xr:uid="{00000000-0005-0000-0000-000081A40000}"/>
    <cellStyle name="Normal 5 2 4 3 4 2 3 2" xfId="43028" xr:uid="{00000000-0005-0000-0000-000082A40000}"/>
    <cellStyle name="Normal 5 2 4 3 4 2 3 2 2" xfId="43029" xr:uid="{00000000-0005-0000-0000-000083A40000}"/>
    <cellStyle name="Normal 5 2 4 3 4 2 3 3" xfId="43030" xr:uid="{00000000-0005-0000-0000-000084A40000}"/>
    <cellStyle name="Normal 5 2 4 3 4 2 4" xfId="43031" xr:uid="{00000000-0005-0000-0000-000085A40000}"/>
    <cellStyle name="Normal 5 2 4 3 4 3" xfId="43032" xr:uid="{00000000-0005-0000-0000-000086A40000}"/>
    <cellStyle name="Normal 5 2 4 3 4 3 2" xfId="43033" xr:uid="{00000000-0005-0000-0000-000087A40000}"/>
    <cellStyle name="Normal 5 2 4 3 4 4" xfId="43034" xr:uid="{00000000-0005-0000-0000-000088A40000}"/>
    <cellStyle name="Normal 5 2 4 3 4 4 2" xfId="43035" xr:uid="{00000000-0005-0000-0000-000089A40000}"/>
    <cellStyle name="Normal 5 2 4 3 4 4 2 2" xfId="43036" xr:uid="{00000000-0005-0000-0000-00008AA40000}"/>
    <cellStyle name="Normal 5 2 4 3 4 4 3" xfId="43037" xr:uid="{00000000-0005-0000-0000-00008BA40000}"/>
    <cellStyle name="Normal 5 2 4 3 4 5" xfId="43038" xr:uid="{00000000-0005-0000-0000-00008CA40000}"/>
    <cellStyle name="Normal 5 2 4 3 5" xfId="43039" xr:uid="{00000000-0005-0000-0000-00008DA40000}"/>
    <cellStyle name="Normal 5 2 4 3 5 2" xfId="43040" xr:uid="{00000000-0005-0000-0000-00008EA40000}"/>
    <cellStyle name="Normal 5 2 4 3 5 2 2" xfId="43041" xr:uid="{00000000-0005-0000-0000-00008FA40000}"/>
    <cellStyle name="Normal 5 2 4 3 5 3" xfId="43042" xr:uid="{00000000-0005-0000-0000-000090A40000}"/>
    <cellStyle name="Normal 5 2 4 3 5 3 2" xfId="43043" xr:uid="{00000000-0005-0000-0000-000091A40000}"/>
    <cellStyle name="Normal 5 2 4 3 5 3 2 2" xfId="43044" xr:uid="{00000000-0005-0000-0000-000092A40000}"/>
    <cellStyle name="Normal 5 2 4 3 5 3 3" xfId="43045" xr:uid="{00000000-0005-0000-0000-000093A40000}"/>
    <cellStyle name="Normal 5 2 4 3 5 4" xfId="43046" xr:uid="{00000000-0005-0000-0000-000094A40000}"/>
    <cellStyle name="Normal 5 2 4 3 6" xfId="43047" xr:uid="{00000000-0005-0000-0000-000095A40000}"/>
    <cellStyle name="Normal 5 2 4 3 6 2" xfId="43048" xr:uid="{00000000-0005-0000-0000-000096A40000}"/>
    <cellStyle name="Normal 5 2 4 3 6 2 2" xfId="43049" xr:uid="{00000000-0005-0000-0000-000097A40000}"/>
    <cellStyle name="Normal 5 2 4 3 6 3" xfId="43050" xr:uid="{00000000-0005-0000-0000-000098A40000}"/>
    <cellStyle name="Normal 5 2 4 3 6 3 2" xfId="43051" xr:uid="{00000000-0005-0000-0000-000099A40000}"/>
    <cellStyle name="Normal 5 2 4 3 6 3 2 2" xfId="43052" xr:uid="{00000000-0005-0000-0000-00009AA40000}"/>
    <cellStyle name="Normal 5 2 4 3 6 3 3" xfId="43053" xr:uid="{00000000-0005-0000-0000-00009BA40000}"/>
    <cellStyle name="Normal 5 2 4 3 6 4" xfId="43054" xr:uid="{00000000-0005-0000-0000-00009CA40000}"/>
    <cellStyle name="Normal 5 2 4 3 7" xfId="43055" xr:uid="{00000000-0005-0000-0000-00009DA40000}"/>
    <cellStyle name="Normal 5 2 4 3 7 2" xfId="43056" xr:uid="{00000000-0005-0000-0000-00009EA40000}"/>
    <cellStyle name="Normal 5 2 4 3 8" xfId="43057" xr:uid="{00000000-0005-0000-0000-00009FA40000}"/>
    <cellStyle name="Normal 5 2 4 3 8 2" xfId="43058" xr:uid="{00000000-0005-0000-0000-0000A0A40000}"/>
    <cellStyle name="Normal 5 2 4 3 8 2 2" xfId="43059" xr:uid="{00000000-0005-0000-0000-0000A1A40000}"/>
    <cellStyle name="Normal 5 2 4 3 8 3" xfId="43060" xr:uid="{00000000-0005-0000-0000-0000A2A40000}"/>
    <cellStyle name="Normal 5 2 4 3 9" xfId="43061" xr:uid="{00000000-0005-0000-0000-0000A3A40000}"/>
    <cellStyle name="Normal 5 2 4 3 9 2" xfId="43062" xr:uid="{00000000-0005-0000-0000-0000A4A40000}"/>
    <cellStyle name="Normal 5 2 4 4" xfId="43063" xr:uid="{00000000-0005-0000-0000-0000A5A40000}"/>
    <cellStyle name="Normal 5 2 4 4 10" xfId="43064" xr:uid="{00000000-0005-0000-0000-0000A6A40000}"/>
    <cellStyle name="Normal 5 2 4 4 11" xfId="43065" xr:uid="{00000000-0005-0000-0000-0000A7A40000}"/>
    <cellStyle name="Normal 5 2 4 4 2" xfId="43066" xr:uid="{00000000-0005-0000-0000-0000A8A40000}"/>
    <cellStyle name="Normal 5 2 4 4 2 2" xfId="43067" xr:uid="{00000000-0005-0000-0000-0000A9A40000}"/>
    <cellStyle name="Normal 5 2 4 4 2 2 2" xfId="43068" xr:uid="{00000000-0005-0000-0000-0000AAA40000}"/>
    <cellStyle name="Normal 5 2 4 4 2 2 2 2" xfId="43069" xr:uid="{00000000-0005-0000-0000-0000ABA40000}"/>
    <cellStyle name="Normal 5 2 4 4 2 2 2 2 2" xfId="43070" xr:uid="{00000000-0005-0000-0000-0000ACA40000}"/>
    <cellStyle name="Normal 5 2 4 4 2 2 2 2 2 2" xfId="43071" xr:uid="{00000000-0005-0000-0000-0000ADA40000}"/>
    <cellStyle name="Normal 5 2 4 4 2 2 2 2 3" xfId="43072" xr:uid="{00000000-0005-0000-0000-0000AEA40000}"/>
    <cellStyle name="Normal 5 2 4 4 2 2 2 2 3 2" xfId="43073" xr:uid="{00000000-0005-0000-0000-0000AFA40000}"/>
    <cellStyle name="Normal 5 2 4 4 2 2 2 2 3 2 2" xfId="43074" xr:uid="{00000000-0005-0000-0000-0000B0A40000}"/>
    <cellStyle name="Normal 5 2 4 4 2 2 2 2 3 3" xfId="43075" xr:uid="{00000000-0005-0000-0000-0000B1A40000}"/>
    <cellStyle name="Normal 5 2 4 4 2 2 2 2 4" xfId="43076" xr:uid="{00000000-0005-0000-0000-0000B2A40000}"/>
    <cellStyle name="Normal 5 2 4 4 2 2 2 3" xfId="43077" xr:uid="{00000000-0005-0000-0000-0000B3A40000}"/>
    <cellStyle name="Normal 5 2 4 4 2 2 2 3 2" xfId="43078" xr:uid="{00000000-0005-0000-0000-0000B4A40000}"/>
    <cellStyle name="Normal 5 2 4 4 2 2 2 4" xfId="43079" xr:uid="{00000000-0005-0000-0000-0000B5A40000}"/>
    <cellStyle name="Normal 5 2 4 4 2 2 2 4 2" xfId="43080" xr:uid="{00000000-0005-0000-0000-0000B6A40000}"/>
    <cellStyle name="Normal 5 2 4 4 2 2 2 4 2 2" xfId="43081" xr:uid="{00000000-0005-0000-0000-0000B7A40000}"/>
    <cellStyle name="Normal 5 2 4 4 2 2 2 4 3" xfId="43082" xr:uid="{00000000-0005-0000-0000-0000B8A40000}"/>
    <cellStyle name="Normal 5 2 4 4 2 2 2 5" xfId="43083" xr:uid="{00000000-0005-0000-0000-0000B9A40000}"/>
    <cellStyle name="Normal 5 2 4 4 2 2 3" xfId="43084" xr:uid="{00000000-0005-0000-0000-0000BAA40000}"/>
    <cellStyle name="Normal 5 2 4 4 2 2 3 2" xfId="43085" xr:uid="{00000000-0005-0000-0000-0000BBA40000}"/>
    <cellStyle name="Normal 5 2 4 4 2 2 3 2 2" xfId="43086" xr:uid="{00000000-0005-0000-0000-0000BCA40000}"/>
    <cellStyle name="Normal 5 2 4 4 2 2 3 3" xfId="43087" xr:uid="{00000000-0005-0000-0000-0000BDA40000}"/>
    <cellStyle name="Normal 5 2 4 4 2 2 3 3 2" xfId="43088" xr:uid="{00000000-0005-0000-0000-0000BEA40000}"/>
    <cellStyle name="Normal 5 2 4 4 2 2 3 3 2 2" xfId="43089" xr:uid="{00000000-0005-0000-0000-0000BFA40000}"/>
    <cellStyle name="Normal 5 2 4 4 2 2 3 3 3" xfId="43090" xr:uid="{00000000-0005-0000-0000-0000C0A40000}"/>
    <cellStyle name="Normal 5 2 4 4 2 2 3 4" xfId="43091" xr:uid="{00000000-0005-0000-0000-0000C1A40000}"/>
    <cellStyle name="Normal 5 2 4 4 2 2 4" xfId="43092" xr:uid="{00000000-0005-0000-0000-0000C2A40000}"/>
    <cellStyle name="Normal 5 2 4 4 2 2 4 2" xfId="43093" xr:uid="{00000000-0005-0000-0000-0000C3A40000}"/>
    <cellStyle name="Normal 5 2 4 4 2 2 4 2 2" xfId="43094" xr:uid="{00000000-0005-0000-0000-0000C4A40000}"/>
    <cellStyle name="Normal 5 2 4 4 2 2 4 3" xfId="43095" xr:uid="{00000000-0005-0000-0000-0000C5A40000}"/>
    <cellStyle name="Normal 5 2 4 4 2 2 4 3 2" xfId="43096" xr:uid="{00000000-0005-0000-0000-0000C6A40000}"/>
    <cellStyle name="Normal 5 2 4 4 2 2 4 3 2 2" xfId="43097" xr:uid="{00000000-0005-0000-0000-0000C7A40000}"/>
    <cellStyle name="Normal 5 2 4 4 2 2 4 3 3" xfId="43098" xr:uid="{00000000-0005-0000-0000-0000C8A40000}"/>
    <cellStyle name="Normal 5 2 4 4 2 2 4 4" xfId="43099" xr:uid="{00000000-0005-0000-0000-0000C9A40000}"/>
    <cellStyle name="Normal 5 2 4 4 2 2 5" xfId="43100" xr:uid="{00000000-0005-0000-0000-0000CAA40000}"/>
    <cellStyle name="Normal 5 2 4 4 2 2 5 2" xfId="43101" xr:uid="{00000000-0005-0000-0000-0000CBA40000}"/>
    <cellStyle name="Normal 5 2 4 4 2 2 6" xfId="43102" xr:uid="{00000000-0005-0000-0000-0000CCA40000}"/>
    <cellStyle name="Normal 5 2 4 4 2 2 6 2" xfId="43103" xr:uid="{00000000-0005-0000-0000-0000CDA40000}"/>
    <cellStyle name="Normal 5 2 4 4 2 2 6 2 2" xfId="43104" xr:uid="{00000000-0005-0000-0000-0000CEA40000}"/>
    <cellStyle name="Normal 5 2 4 4 2 2 6 3" xfId="43105" xr:uid="{00000000-0005-0000-0000-0000CFA40000}"/>
    <cellStyle name="Normal 5 2 4 4 2 2 7" xfId="43106" xr:uid="{00000000-0005-0000-0000-0000D0A40000}"/>
    <cellStyle name="Normal 5 2 4 4 2 2 7 2" xfId="43107" xr:uid="{00000000-0005-0000-0000-0000D1A40000}"/>
    <cellStyle name="Normal 5 2 4 4 2 2 8" xfId="43108" xr:uid="{00000000-0005-0000-0000-0000D2A40000}"/>
    <cellStyle name="Normal 5 2 4 4 2 3" xfId="43109" xr:uid="{00000000-0005-0000-0000-0000D3A40000}"/>
    <cellStyle name="Normal 5 2 4 4 2 3 2" xfId="43110" xr:uid="{00000000-0005-0000-0000-0000D4A40000}"/>
    <cellStyle name="Normal 5 2 4 4 2 3 2 2" xfId="43111" xr:uid="{00000000-0005-0000-0000-0000D5A40000}"/>
    <cellStyle name="Normal 5 2 4 4 2 3 2 2 2" xfId="43112" xr:uid="{00000000-0005-0000-0000-0000D6A40000}"/>
    <cellStyle name="Normal 5 2 4 4 2 3 2 3" xfId="43113" xr:uid="{00000000-0005-0000-0000-0000D7A40000}"/>
    <cellStyle name="Normal 5 2 4 4 2 3 2 3 2" xfId="43114" xr:uid="{00000000-0005-0000-0000-0000D8A40000}"/>
    <cellStyle name="Normal 5 2 4 4 2 3 2 3 2 2" xfId="43115" xr:uid="{00000000-0005-0000-0000-0000D9A40000}"/>
    <cellStyle name="Normal 5 2 4 4 2 3 2 3 3" xfId="43116" xr:uid="{00000000-0005-0000-0000-0000DAA40000}"/>
    <cellStyle name="Normal 5 2 4 4 2 3 2 4" xfId="43117" xr:uid="{00000000-0005-0000-0000-0000DBA40000}"/>
    <cellStyle name="Normal 5 2 4 4 2 3 3" xfId="43118" xr:uid="{00000000-0005-0000-0000-0000DCA40000}"/>
    <cellStyle name="Normal 5 2 4 4 2 3 3 2" xfId="43119" xr:uid="{00000000-0005-0000-0000-0000DDA40000}"/>
    <cellStyle name="Normal 5 2 4 4 2 3 4" xfId="43120" xr:uid="{00000000-0005-0000-0000-0000DEA40000}"/>
    <cellStyle name="Normal 5 2 4 4 2 3 4 2" xfId="43121" xr:uid="{00000000-0005-0000-0000-0000DFA40000}"/>
    <cellStyle name="Normal 5 2 4 4 2 3 4 2 2" xfId="43122" xr:uid="{00000000-0005-0000-0000-0000E0A40000}"/>
    <cellStyle name="Normal 5 2 4 4 2 3 4 3" xfId="43123" xr:uid="{00000000-0005-0000-0000-0000E1A40000}"/>
    <cellStyle name="Normal 5 2 4 4 2 3 5" xfId="43124" xr:uid="{00000000-0005-0000-0000-0000E2A40000}"/>
    <cellStyle name="Normal 5 2 4 4 2 4" xfId="43125" xr:uid="{00000000-0005-0000-0000-0000E3A40000}"/>
    <cellStyle name="Normal 5 2 4 4 2 4 2" xfId="43126" xr:uid="{00000000-0005-0000-0000-0000E4A40000}"/>
    <cellStyle name="Normal 5 2 4 4 2 4 2 2" xfId="43127" xr:uid="{00000000-0005-0000-0000-0000E5A40000}"/>
    <cellStyle name="Normal 5 2 4 4 2 4 3" xfId="43128" xr:uid="{00000000-0005-0000-0000-0000E6A40000}"/>
    <cellStyle name="Normal 5 2 4 4 2 4 3 2" xfId="43129" xr:uid="{00000000-0005-0000-0000-0000E7A40000}"/>
    <cellStyle name="Normal 5 2 4 4 2 4 3 2 2" xfId="43130" xr:uid="{00000000-0005-0000-0000-0000E8A40000}"/>
    <cellStyle name="Normal 5 2 4 4 2 4 3 3" xfId="43131" xr:uid="{00000000-0005-0000-0000-0000E9A40000}"/>
    <cellStyle name="Normal 5 2 4 4 2 4 4" xfId="43132" xr:uid="{00000000-0005-0000-0000-0000EAA40000}"/>
    <cellStyle name="Normal 5 2 4 4 2 5" xfId="43133" xr:uid="{00000000-0005-0000-0000-0000EBA40000}"/>
    <cellStyle name="Normal 5 2 4 4 2 5 2" xfId="43134" xr:uid="{00000000-0005-0000-0000-0000ECA40000}"/>
    <cellStyle name="Normal 5 2 4 4 2 5 2 2" xfId="43135" xr:uid="{00000000-0005-0000-0000-0000EDA40000}"/>
    <cellStyle name="Normal 5 2 4 4 2 5 3" xfId="43136" xr:uid="{00000000-0005-0000-0000-0000EEA40000}"/>
    <cellStyle name="Normal 5 2 4 4 2 5 3 2" xfId="43137" xr:uid="{00000000-0005-0000-0000-0000EFA40000}"/>
    <cellStyle name="Normal 5 2 4 4 2 5 3 2 2" xfId="43138" xr:uid="{00000000-0005-0000-0000-0000F0A40000}"/>
    <cellStyle name="Normal 5 2 4 4 2 5 3 3" xfId="43139" xr:uid="{00000000-0005-0000-0000-0000F1A40000}"/>
    <cellStyle name="Normal 5 2 4 4 2 5 4" xfId="43140" xr:uid="{00000000-0005-0000-0000-0000F2A40000}"/>
    <cellStyle name="Normal 5 2 4 4 2 6" xfId="43141" xr:uid="{00000000-0005-0000-0000-0000F3A40000}"/>
    <cellStyle name="Normal 5 2 4 4 2 6 2" xfId="43142" xr:uid="{00000000-0005-0000-0000-0000F4A40000}"/>
    <cellStyle name="Normal 5 2 4 4 2 7" xfId="43143" xr:uid="{00000000-0005-0000-0000-0000F5A40000}"/>
    <cellStyle name="Normal 5 2 4 4 2 7 2" xfId="43144" xr:uid="{00000000-0005-0000-0000-0000F6A40000}"/>
    <cellStyle name="Normal 5 2 4 4 2 7 2 2" xfId="43145" xr:uid="{00000000-0005-0000-0000-0000F7A40000}"/>
    <cellStyle name="Normal 5 2 4 4 2 7 3" xfId="43146" xr:uid="{00000000-0005-0000-0000-0000F8A40000}"/>
    <cellStyle name="Normal 5 2 4 4 2 8" xfId="43147" xr:uid="{00000000-0005-0000-0000-0000F9A40000}"/>
    <cellStyle name="Normal 5 2 4 4 2 8 2" xfId="43148" xr:uid="{00000000-0005-0000-0000-0000FAA40000}"/>
    <cellStyle name="Normal 5 2 4 4 2 9" xfId="43149" xr:uid="{00000000-0005-0000-0000-0000FBA40000}"/>
    <cellStyle name="Normal 5 2 4 4 3" xfId="43150" xr:uid="{00000000-0005-0000-0000-0000FCA40000}"/>
    <cellStyle name="Normal 5 2 4 4 3 2" xfId="43151" xr:uid="{00000000-0005-0000-0000-0000FDA40000}"/>
    <cellStyle name="Normal 5 2 4 4 3 2 2" xfId="43152" xr:uid="{00000000-0005-0000-0000-0000FEA40000}"/>
    <cellStyle name="Normal 5 2 4 4 3 2 2 2" xfId="43153" xr:uid="{00000000-0005-0000-0000-0000FFA40000}"/>
    <cellStyle name="Normal 5 2 4 4 3 2 2 2 2" xfId="43154" xr:uid="{00000000-0005-0000-0000-000000A50000}"/>
    <cellStyle name="Normal 5 2 4 4 3 2 2 3" xfId="43155" xr:uid="{00000000-0005-0000-0000-000001A50000}"/>
    <cellStyle name="Normal 5 2 4 4 3 2 2 3 2" xfId="43156" xr:uid="{00000000-0005-0000-0000-000002A50000}"/>
    <cellStyle name="Normal 5 2 4 4 3 2 2 3 2 2" xfId="43157" xr:uid="{00000000-0005-0000-0000-000003A50000}"/>
    <cellStyle name="Normal 5 2 4 4 3 2 2 3 3" xfId="43158" xr:uid="{00000000-0005-0000-0000-000004A50000}"/>
    <cellStyle name="Normal 5 2 4 4 3 2 2 4" xfId="43159" xr:uid="{00000000-0005-0000-0000-000005A50000}"/>
    <cellStyle name="Normal 5 2 4 4 3 2 3" xfId="43160" xr:uid="{00000000-0005-0000-0000-000006A50000}"/>
    <cellStyle name="Normal 5 2 4 4 3 2 3 2" xfId="43161" xr:uid="{00000000-0005-0000-0000-000007A50000}"/>
    <cellStyle name="Normal 5 2 4 4 3 2 4" xfId="43162" xr:uid="{00000000-0005-0000-0000-000008A50000}"/>
    <cellStyle name="Normal 5 2 4 4 3 2 4 2" xfId="43163" xr:uid="{00000000-0005-0000-0000-000009A50000}"/>
    <cellStyle name="Normal 5 2 4 4 3 2 4 2 2" xfId="43164" xr:uid="{00000000-0005-0000-0000-00000AA50000}"/>
    <cellStyle name="Normal 5 2 4 4 3 2 4 3" xfId="43165" xr:uid="{00000000-0005-0000-0000-00000BA50000}"/>
    <cellStyle name="Normal 5 2 4 4 3 2 5" xfId="43166" xr:uid="{00000000-0005-0000-0000-00000CA50000}"/>
    <cellStyle name="Normal 5 2 4 4 3 3" xfId="43167" xr:uid="{00000000-0005-0000-0000-00000DA50000}"/>
    <cellStyle name="Normal 5 2 4 4 3 3 2" xfId="43168" xr:uid="{00000000-0005-0000-0000-00000EA50000}"/>
    <cellStyle name="Normal 5 2 4 4 3 3 2 2" xfId="43169" xr:uid="{00000000-0005-0000-0000-00000FA50000}"/>
    <cellStyle name="Normal 5 2 4 4 3 3 3" xfId="43170" xr:uid="{00000000-0005-0000-0000-000010A50000}"/>
    <cellStyle name="Normal 5 2 4 4 3 3 3 2" xfId="43171" xr:uid="{00000000-0005-0000-0000-000011A50000}"/>
    <cellStyle name="Normal 5 2 4 4 3 3 3 2 2" xfId="43172" xr:uid="{00000000-0005-0000-0000-000012A50000}"/>
    <cellStyle name="Normal 5 2 4 4 3 3 3 3" xfId="43173" xr:uid="{00000000-0005-0000-0000-000013A50000}"/>
    <cellStyle name="Normal 5 2 4 4 3 3 4" xfId="43174" xr:uid="{00000000-0005-0000-0000-000014A50000}"/>
    <cellStyle name="Normal 5 2 4 4 3 4" xfId="43175" xr:uid="{00000000-0005-0000-0000-000015A50000}"/>
    <cellStyle name="Normal 5 2 4 4 3 4 2" xfId="43176" xr:uid="{00000000-0005-0000-0000-000016A50000}"/>
    <cellStyle name="Normal 5 2 4 4 3 4 2 2" xfId="43177" xr:uid="{00000000-0005-0000-0000-000017A50000}"/>
    <cellStyle name="Normal 5 2 4 4 3 4 3" xfId="43178" xr:uid="{00000000-0005-0000-0000-000018A50000}"/>
    <cellStyle name="Normal 5 2 4 4 3 4 3 2" xfId="43179" xr:uid="{00000000-0005-0000-0000-000019A50000}"/>
    <cellStyle name="Normal 5 2 4 4 3 4 3 2 2" xfId="43180" xr:uid="{00000000-0005-0000-0000-00001AA50000}"/>
    <cellStyle name="Normal 5 2 4 4 3 4 3 3" xfId="43181" xr:uid="{00000000-0005-0000-0000-00001BA50000}"/>
    <cellStyle name="Normal 5 2 4 4 3 4 4" xfId="43182" xr:uid="{00000000-0005-0000-0000-00001CA50000}"/>
    <cellStyle name="Normal 5 2 4 4 3 5" xfId="43183" xr:uid="{00000000-0005-0000-0000-00001DA50000}"/>
    <cellStyle name="Normal 5 2 4 4 3 5 2" xfId="43184" xr:uid="{00000000-0005-0000-0000-00001EA50000}"/>
    <cellStyle name="Normal 5 2 4 4 3 6" xfId="43185" xr:uid="{00000000-0005-0000-0000-00001FA50000}"/>
    <cellStyle name="Normal 5 2 4 4 3 6 2" xfId="43186" xr:uid="{00000000-0005-0000-0000-000020A50000}"/>
    <cellStyle name="Normal 5 2 4 4 3 6 2 2" xfId="43187" xr:uid="{00000000-0005-0000-0000-000021A50000}"/>
    <cellStyle name="Normal 5 2 4 4 3 6 3" xfId="43188" xr:uid="{00000000-0005-0000-0000-000022A50000}"/>
    <cellStyle name="Normal 5 2 4 4 3 7" xfId="43189" xr:uid="{00000000-0005-0000-0000-000023A50000}"/>
    <cellStyle name="Normal 5 2 4 4 3 7 2" xfId="43190" xr:uid="{00000000-0005-0000-0000-000024A50000}"/>
    <cellStyle name="Normal 5 2 4 4 3 8" xfId="43191" xr:uid="{00000000-0005-0000-0000-000025A50000}"/>
    <cellStyle name="Normal 5 2 4 4 4" xfId="43192" xr:uid="{00000000-0005-0000-0000-000026A50000}"/>
    <cellStyle name="Normal 5 2 4 4 4 2" xfId="43193" xr:uid="{00000000-0005-0000-0000-000027A50000}"/>
    <cellStyle name="Normal 5 2 4 4 4 2 2" xfId="43194" xr:uid="{00000000-0005-0000-0000-000028A50000}"/>
    <cellStyle name="Normal 5 2 4 4 4 2 2 2" xfId="43195" xr:uid="{00000000-0005-0000-0000-000029A50000}"/>
    <cellStyle name="Normal 5 2 4 4 4 2 3" xfId="43196" xr:uid="{00000000-0005-0000-0000-00002AA50000}"/>
    <cellStyle name="Normal 5 2 4 4 4 2 3 2" xfId="43197" xr:uid="{00000000-0005-0000-0000-00002BA50000}"/>
    <cellStyle name="Normal 5 2 4 4 4 2 3 2 2" xfId="43198" xr:uid="{00000000-0005-0000-0000-00002CA50000}"/>
    <cellStyle name="Normal 5 2 4 4 4 2 3 3" xfId="43199" xr:uid="{00000000-0005-0000-0000-00002DA50000}"/>
    <cellStyle name="Normal 5 2 4 4 4 2 4" xfId="43200" xr:uid="{00000000-0005-0000-0000-00002EA50000}"/>
    <cellStyle name="Normal 5 2 4 4 4 3" xfId="43201" xr:uid="{00000000-0005-0000-0000-00002FA50000}"/>
    <cellStyle name="Normal 5 2 4 4 4 3 2" xfId="43202" xr:uid="{00000000-0005-0000-0000-000030A50000}"/>
    <cellStyle name="Normal 5 2 4 4 4 4" xfId="43203" xr:uid="{00000000-0005-0000-0000-000031A50000}"/>
    <cellStyle name="Normal 5 2 4 4 4 4 2" xfId="43204" xr:uid="{00000000-0005-0000-0000-000032A50000}"/>
    <cellStyle name="Normal 5 2 4 4 4 4 2 2" xfId="43205" xr:uid="{00000000-0005-0000-0000-000033A50000}"/>
    <cellStyle name="Normal 5 2 4 4 4 4 3" xfId="43206" xr:uid="{00000000-0005-0000-0000-000034A50000}"/>
    <cellStyle name="Normal 5 2 4 4 4 5" xfId="43207" xr:uid="{00000000-0005-0000-0000-000035A50000}"/>
    <cellStyle name="Normal 5 2 4 4 5" xfId="43208" xr:uid="{00000000-0005-0000-0000-000036A50000}"/>
    <cellStyle name="Normal 5 2 4 4 5 2" xfId="43209" xr:uid="{00000000-0005-0000-0000-000037A50000}"/>
    <cellStyle name="Normal 5 2 4 4 5 2 2" xfId="43210" xr:uid="{00000000-0005-0000-0000-000038A50000}"/>
    <cellStyle name="Normal 5 2 4 4 5 3" xfId="43211" xr:uid="{00000000-0005-0000-0000-000039A50000}"/>
    <cellStyle name="Normal 5 2 4 4 5 3 2" xfId="43212" xr:uid="{00000000-0005-0000-0000-00003AA50000}"/>
    <cellStyle name="Normal 5 2 4 4 5 3 2 2" xfId="43213" xr:uid="{00000000-0005-0000-0000-00003BA50000}"/>
    <cellStyle name="Normal 5 2 4 4 5 3 3" xfId="43214" xr:uid="{00000000-0005-0000-0000-00003CA50000}"/>
    <cellStyle name="Normal 5 2 4 4 5 4" xfId="43215" xr:uid="{00000000-0005-0000-0000-00003DA50000}"/>
    <cellStyle name="Normal 5 2 4 4 6" xfId="43216" xr:uid="{00000000-0005-0000-0000-00003EA50000}"/>
    <cellStyle name="Normal 5 2 4 4 6 2" xfId="43217" xr:uid="{00000000-0005-0000-0000-00003FA50000}"/>
    <cellStyle name="Normal 5 2 4 4 6 2 2" xfId="43218" xr:uid="{00000000-0005-0000-0000-000040A50000}"/>
    <cellStyle name="Normal 5 2 4 4 6 3" xfId="43219" xr:uid="{00000000-0005-0000-0000-000041A50000}"/>
    <cellStyle name="Normal 5 2 4 4 6 3 2" xfId="43220" xr:uid="{00000000-0005-0000-0000-000042A50000}"/>
    <cellStyle name="Normal 5 2 4 4 6 3 2 2" xfId="43221" xr:uid="{00000000-0005-0000-0000-000043A50000}"/>
    <cellStyle name="Normal 5 2 4 4 6 3 3" xfId="43222" xr:uid="{00000000-0005-0000-0000-000044A50000}"/>
    <cellStyle name="Normal 5 2 4 4 6 4" xfId="43223" xr:uid="{00000000-0005-0000-0000-000045A50000}"/>
    <cellStyle name="Normal 5 2 4 4 7" xfId="43224" xr:uid="{00000000-0005-0000-0000-000046A50000}"/>
    <cellStyle name="Normal 5 2 4 4 7 2" xfId="43225" xr:uid="{00000000-0005-0000-0000-000047A50000}"/>
    <cellStyle name="Normal 5 2 4 4 8" xfId="43226" xr:uid="{00000000-0005-0000-0000-000048A50000}"/>
    <cellStyle name="Normal 5 2 4 4 8 2" xfId="43227" xr:uid="{00000000-0005-0000-0000-000049A50000}"/>
    <cellStyle name="Normal 5 2 4 4 8 2 2" xfId="43228" xr:uid="{00000000-0005-0000-0000-00004AA50000}"/>
    <cellStyle name="Normal 5 2 4 4 8 3" xfId="43229" xr:uid="{00000000-0005-0000-0000-00004BA50000}"/>
    <cellStyle name="Normal 5 2 4 4 9" xfId="43230" xr:uid="{00000000-0005-0000-0000-00004CA50000}"/>
    <cellStyle name="Normal 5 2 4 4 9 2" xfId="43231" xr:uid="{00000000-0005-0000-0000-00004DA50000}"/>
    <cellStyle name="Normal 5 2 4 5" xfId="43232" xr:uid="{00000000-0005-0000-0000-00004EA50000}"/>
    <cellStyle name="Normal 5 2 4 5 2" xfId="43233" xr:uid="{00000000-0005-0000-0000-00004FA50000}"/>
    <cellStyle name="Normal 5 2 4 5 2 2" xfId="43234" xr:uid="{00000000-0005-0000-0000-000050A50000}"/>
    <cellStyle name="Normal 5 2 4 5 2 2 2" xfId="43235" xr:uid="{00000000-0005-0000-0000-000051A50000}"/>
    <cellStyle name="Normal 5 2 4 5 2 2 2 2" xfId="43236" xr:uid="{00000000-0005-0000-0000-000052A50000}"/>
    <cellStyle name="Normal 5 2 4 5 2 2 2 2 2" xfId="43237" xr:uid="{00000000-0005-0000-0000-000053A50000}"/>
    <cellStyle name="Normal 5 2 4 5 2 2 2 3" xfId="43238" xr:uid="{00000000-0005-0000-0000-000054A50000}"/>
    <cellStyle name="Normal 5 2 4 5 2 2 2 3 2" xfId="43239" xr:uid="{00000000-0005-0000-0000-000055A50000}"/>
    <cellStyle name="Normal 5 2 4 5 2 2 2 3 2 2" xfId="43240" xr:uid="{00000000-0005-0000-0000-000056A50000}"/>
    <cellStyle name="Normal 5 2 4 5 2 2 2 3 3" xfId="43241" xr:uid="{00000000-0005-0000-0000-000057A50000}"/>
    <cellStyle name="Normal 5 2 4 5 2 2 2 4" xfId="43242" xr:uid="{00000000-0005-0000-0000-000058A50000}"/>
    <cellStyle name="Normal 5 2 4 5 2 2 3" xfId="43243" xr:uid="{00000000-0005-0000-0000-000059A50000}"/>
    <cellStyle name="Normal 5 2 4 5 2 2 3 2" xfId="43244" xr:uid="{00000000-0005-0000-0000-00005AA50000}"/>
    <cellStyle name="Normal 5 2 4 5 2 2 4" xfId="43245" xr:uid="{00000000-0005-0000-0000-00005BA50000}"/>
    <cellStyle name="Normal 5 2 4 5 2 2 4 2" xfId="43246" xr:uid="{00000000-0005-0000-0000-00005CA50000}"/>
    <cellStyle name="Normal 5 2 4 5 2 2 4 2 2" xfId="43247" xr:uid="{00000000-0005-0000-0000-00005DA50000}"/>
    <cellStyle name="Normal 5 2 4 5 2 2 4 3" xfId="43248" xr:uid="{00000000-0005-0000-0000-00005EA50000}"/>
    <cellStyle name="Normal 5 2 4 5 2 2 5" xfId="43249" xr:uid="{00000000-0005-0000-0000-00005FA50000}"/>
    <cellStyle name="Normal 5 2 4 5 2 3" xfId="43250" xr:uid="{00000000-0005-0000-0000-000060A50000}"/>
    <cellStyle name="Normal 5 2 4 5 2 3 2" xfId="43251" xr:uid="{00000000-0005-0000-0000-000061A50000}"/>
    <cellStyle name="Normal 5 2 4 5 2 3 2 2" xfId="43252" xr:uid="{00000000-0005-0000-0000-000062A50000}"/>
    <cellStyle name="Normal 5 2 4 5 2 3 3" xfId="43253" xr:uid="{00000000-0005-0000-0000-000063A50000}"/>
    <cellStyle name="Normal 5 2 4 5 2 3 3 2" xfId="43254" xr:uid="{00000000-0005-0000-0000-000064A50000}"/>
    <cellStyle name="Normal 5 2 4 5 2 3 3 2 2" xfId="43255" xr:uid="{00000000-0005-0000-0000-000065A50000}"/>
    <cellStyle name="Normal 5 2 4 5 2 3 3 3" xfId="43256" xr:uid="{00000000-0005-0000-0000-000066A50000}"/>
    <cellStyle name="Normal 5 2 4 5 2 3 4" xfId="43257" xr:uid="{00000000-0005-0000-0000-000067A50000}"/>
    <cellStyle name="Normal 5 2 4 5 2 4" xfId="43258" xr:uid="{00000000-0005-0000-0000-000068A50000}"/>
    <cellStyle name="Normal 5 2 4 5 2 4 2" xfId="43259" xr:uid="{00000000-0005-0000-0000-000069A50000}"/>
    <cellStyle name="Normal 5 2 4 5 2 4 2 2" xfId="43260" xr:uid="{00000000-0005-0000-0000-00006AA50000}"/>
    <cellStyle name="Normal 5 2 4 5 2 4 3" xfId="43261" xr:uid="{00000000-0005-0000-0000-00006BA50000}"/>
    <cellStyle name="Normal 5 2 4 5 2 4 3 2" xfId="43262" xr:uid="{00000000-0005-0000-0000-00006CA50000}"/>
    <cellStyle name="Normal 5 2 4 5 2 4 3 2 2" xfId="43263" xr:uid="{00000000-0005-0000-0000-00006DA50000}"/>
    <cellStyle name="Normal 5 2 4 5 2 4 3 3" xfId="43264" xr:uid="{00000000-0005-0000-0000-00006EA50000}"/>
    <cellStyle name="Normal 5 2 4 5 2 4 4" xfId="43265" xr:uid="{00000000-0005-0000-0000-00006FA50000}"/>
    <cellStyle name="Normal 5 2 4 5 2 5" xfId="43266" xr:uid="{00000000-0005-0000-0000-000070A50000}"/>
    <cellStyle name="Normal 5 2 4 5 2 5 2" xfId="43267" xr:uid="{00000000-0005-0000-0000-000071A50000}"/>
    <cellStyle name="Normal 5 2 4 5 2 6" xfId="43268" xr:uid="{00000000-0005-0000-0000-000072A50000}"/>
    <cellStyle name="Normal 5 2 4 5 2 6 2" xfId="43269" xr:uid="{00000000-0005-0000-0000-000073A50000}"/>
    <cellStyle name="Normal 5 2 4 5 2 6 2 2" xfId="43270" xr:uid="{00000000-0005-0000-0000-000074A50000}"/>
    <cellStyle name="Normal 5 2 4 5 2 6 3" xfId="43271" xr:uid="{00000000-0005-0000-0000-000075A50000}"/>
    <cellStyle name="Normal 5 2 4 5 2 7" xfId="43272" xr:uid="{00000000-0005-0000-0000-000076A50000}"/>
    <cellStyle name="Normal 5 2 4 5 2 7 2" xfId="43273" xr:uid="{00000000-0005-0000-0000-000077A50000}"/>
    <cellStyle name="Normal 5 2 4 5 2 8" xfId="43274" xr:uid="{00000000-0005-0000-0000-000078A50000}"/>
    <cellStyle name="Normal 5 2 4 5 3" xfId="43275" xr:uid="{00000000-0005-0000-0000-000079A50000}"/>
    <cellStyle name="Normal 5 2 4 5 3 2" xfId="43276" xr:uid="{00000000-0005-0000-0000-00007AA50000}"/>
    <cellStyle name="Normal 5 2 4 5 3 2 2" xfId="43277" xr:uid="{00000000-0005-0000-0000-00007BA50000}"/>
    <cellStyle name="Normal 5 2 4 5 3 2 2 2" xfId="43278" xr:uid="{00000000-0005-0000-0000-00007CA50000}"/>
    <cellStyle name="Normal 5 2 4 5 3 2 3" xfId="43279" xr:uid="{00000000-0005-0000-0000-00007DA50000}"/>
    <cellStyle name="Normal 5 2 4 5 3 2 3 2" xfId="43280" xr:uid="{00000000-0005-0000-0000-00007EA50000}"/>
    <cellStyle name="Normal 5 2 4 5 3 2 3 2 2" xfId="43281" xr:uid="{00000000-0005-0000-0000-00007FA50000}"/>
    <cellStyle name="Normal 5 2 4 5 3 2 3 3" xfId="43282" xr:uid="{00000000-0005-0000-0000-000080A50000}"/>
    <cellStyle name="Normal 5 2 4 5 3 2 4" xfId="43283" xr:uid="{00000000-0005-0000-0000-000081A50000}"/>
    <cellStyle name="Normal 5 2 4 5 3 3" xfId="43284" xr:uid="{00000000-0005-0000-0000-000082A50000}"/>
    <cellStyle name="Normal 5 2 4 5 3 3 2" xfId="43285" xr:uid="{00000000-0005-0000-0000-000083A50000}"/>
    <cellStyle name="Normal 5 2 4 5 3 4" xfId="43286" xr:uid="{00000000-0005-0000-0000-000084A50000}"/>
    <cellStyle name="Normal 5 2 4 5 3 4 2" xfId="43287" xr:uid="{00000000-0005-0000-0000-000085A50000}"/>
    <cellStyle name="Normal 5 2 4 5 3 4 2 2" xfId="43288" xr:uid="{00000000-0005-0000-0000-000086A50000}"/>
    <cellStyle name="Normal 5 2 4 5 3 4 3" xfId="43289" xr:uid="{00000000-0005-0000-0000-000087A50000}"/>
    <cellStyle name="Normal 5 2 4 5 3 5" xfId="43290" xr:uid="{00000000-0005-0000-0000-000088A50000}"/>
    <cellStyle name="Normal 5 2 4 5 4" xfId="43291" xr:uid="{00000000-0005-0000-0000-000089A50000}"/>
    <cellStyle name="Normal 5 2 4 5 4 2" xfId="43292" xr:uid="{00000000-0005-0000-0000-00008AA50000}"/>
    <cellStyle name="Normal 5 2 4 5 4 2 2" xfId="43293" xr:uid="{00000000-0005-0000-0000-00008BA50000}"/>
    <cellStyle name="Normal 5 2 4 5 4 3" xfId="43294" xr:uid="{00000000-0005-0000-0000-00008CA50000}"/>
    <cellStyle name="Normal 5 2 4 5 4 3 2" xfId="43295" xr:uid="{00000000-0005-0000-0000-00008DA50000}"/>
    <cellStyle name="Normal 5 2 4 5 4 3 2 2" xfId="43296" xr:uid="{00000000-0005-0000-0000-00008EA50000}"/>
    <cellStyle name="Normal 5 2 4 5 4 3 3" xfId="43297" xr:uid="{00000000-0005-0000-0000-00008FA50000}"/>
    <cellStyle name="Normal 5 2 4 5 4 4" xfId="43298" xr:uid="{00000000-0005-0000-0000-000090A50000}"/>
    <cellStyle name="Normal 5 2 4 5 5" xfId="43299" xr:uid="{00000000-0005-0000-0000-000091A50000}"/>
    <cellStyle name="Normal 5 2 4 5 5 2" xfId="43300" xr:uid="{00000000-0005-0000-0000-000092A50000}"/>
    <cellStyle name="Normal 5 2 4 5 5 2 2" xfId="43301" xr:uid="{00000000-0005-0000-0000-000093A50000}"/>
    <cellStyle name="Normal 5 2 4 5 5 3" xfId="43302" xr:uid="{00000000-0005-0000-0000-000094A50000}"/>
    <cellStyle name="Normal 5 2 4 5 5 3 2" xfId="43303" xr:uid="{00000000-0005-0000-0000-000095A50000}"/>
    <cellStyle name="Normal 5 2 4 5 5 3 2 2" xfId="43304" xr:uid="{00000000-0005-0000-0000-000096A50000}"/>
    <cellStyle name="Normal 5 2 4 5 5 3 3" xfId="43305" xr:uid="{00000000-0005-0000-0000-000097A50000}"/>
    <cellStyle name="Normal 5 2 4 5 5 4" xfId="43306" xr:uid="{00000000-0005-0000-0000-000098A50000}"/>
    <cellStyle name="Normal 5 2 4 5 6" xfId="43307" xr:uid="{00000000-0005-0000-0000-000099A50000}"/>
    <cellStyle name="Normal 5 2 4 5 6 2" xfId="43308" xr:uid="{00000000-0005-0000-0000-00009AA50000}"/>
    <cellStyle name="Normal 5 2 4 5 7" xfId="43309" xr:uid="{00000000-0005-0000-0000-00009BA50000}"/>
    <cellStyle name="Normal 5 2 4 5 7 2" xfId="43310" xr:uid="{00000000-0005-0000-0000-00009CA50000}"/>
    <cellStyle name="Normal 5 2 4 5 7 2 2" xfId="43311" xr:uid="{00000000-0005-0000-0000-00009DA50000}"/>
    <cellStyle name="Normal 5 2 4 5 7 3" xfId="43312" xr:uid="{00000000-0005-0000-0000-00009EA50000}"/>
    <cellStyle name="Normal 5 2 4 5 8" xfId="43313" xr:uid="{00000000-0005-0000-0000-00009FA50000}"/>
    <cellStyle name="Normal 5 2 4 5 8 2" xfId="43314" xr:uid="{00000000-0005-0000-0000-0000A0A50000}"/>
    <cellStyle name="Normal 5 2 4 5 9" xfId="43315" xr:uid="{00000000-0005-0000-0000-0000A1A50000}"/>
    <cellStyle name="Normal 5 2 4 6" xfId="43316" xr:uid="{00000000-0005-0000-0000-0000A2A50000}"/>
    <cellStyle name="Normal 5 2 4 6 2" xfId="43317" xr:uid="{00000000-0005-0000-0000-0000A3A50000}"/>
    <cellStyle name="Normal 5 2 4 6 2 2" xfId="43318" xr:uid="{00000000-0005-0000-0000-0000A4A50000}"/>
    <cellStyle name="Normal 5 2 4 6 2 2 2" xfId="43319" xr:uid="{00000000-0005-0000-0000-0000A5A50000}"/>
    <cellStyle name="Normal 5 2 4 6 2 2 2 2" xfId="43320" xr:uid="{00000000-0005-0000-0000-0000A6A50000}"/>
    <cellStyle name="Normal 5 2 4 6 2 2 3" xfId="43321" xr:uid="{00000000-0005-0000-0000-0000A7A50000}"/>
    <cellStyle name="Normal 5 2 4 6 2 2 3 2" xfId="43322" xr:uid="{00000000-0005-0000-0000-0000A8A50000}"/>
    <cellStyle name="Normal 5 2 4 6 2 2 3 2 2" xfId="43323" xr:uid="{00000000-0005-0000-0000-0000A9A50000}"/>
    <cellStyle name="Normal 5 2 4 6 2 2 3 3" xfId="43324" xr:uid="{00000000-0005-0000-0000-0000AAA50000}"/>
    <cellStyle name="Normal 5 2 4 6 2 2 4" xfId="43325" xr:uid="{00000000-0005-0000-0000-0000ABA50000}"/>
    <cellStyle name="Normal 5 2 4 6 2 3" xfId="43326" xr:uid="{00000000-0005-0000-0000-0000ACA50000}"/>
    <cellStyle name="Normal 5 2 4 6 2 3 2" xfId="43327" xr:uid="{00000000-0005-0000-0000-0000ADA50000}"/>
    <cellStyle name="Normal 5 2 4 6 2 4" xfId="43328" xr:uid="{00000000-0005-0000-0000-0000AEA50000}"/>
    <cellStyle name="Normal 5 2 4 6 2 4 2" xfId="43329" xr:uid="{00000000-0005-0000-0000-0000AFA50000}"/>
    <cellStyle name="Normal 5 2 4 6 2 4 2 2" xfId="43330" xr:uid="{00000000-0005-0000-0000-0000B0A50000}"/>
    <cellStyle name="Normal 5 2 4 6 2 4 3" xfId="43331" xr:uid="{00000000-0005-0000-0000-0000B1A50000}"/>
    <cellStyle name="Normal 5 2 4 6 2 5" xfId="43332" xr:uid="{00000000-0005-0000-0000-0000B2A50000}"/>
    <cellStyle name="Normal 5 2 4 6 3" xfId="43333" xr:uid="{00000000-0005-0000-0000-0000B3A50000}"/>
    <cellStyle name="Normal 5 2 4 6 3 2" xfId="43334" xr:uid="{00000000-0005-0000-0000-0000B4A50000}"/>
    <cellStyle name="Normal 5 2 4 6 3 2 2" xfId="43335" xr:uid="{00000000-0005-0000-0000-0000B5A50000}"/>
    <cellStyle name="Normal 5 2 4 6 3 3" xfId="43336" xr:uid="{00000000-0005-0000-0000-0000B6A50000}"/>
    <cellStyle name="Normal 5 2 4 6 3 3 2" xfId="43337" xr:uid="{00000000-0005-0000-0000-0000B7A50000}"/>
    <cellStyle name="Normal 5 2 4 6 3 3 2 2" xfId="43338" xr:uid="{00000000-0005-0000-0000-0000B8A50000}"/>
    <cellStyle name="Normal 5 2 4 6 3 3 3" xfId="43339" xr:uid="{00000000-0005-0000-0000-0000B9A50000}"/>
    <cellStyle name="Normal 5 2 4 6 3 4" xfId="43340" xr:uid="{00000000-0005-0000-0000-0000BAA50000}"/>
    <cellStyle name="Normal 5 2 4 6 4" xfId="43341" xr:uid="{00000000-0005-0000-0000-0000BBA50000}"/>
    <cellStyle name="Normal 5 2 4 6 4 2" xfId="43342" xr:uid="{00000000-0005-0000-0000-0000BCA50000}"/>
    <cellStyle name="Normal 5 2 4 6 4 2 2" xfId="43343" xr:uid="{00000000-0005-0000-0000-0000BDA50000}"/>
    <cellStyle name="Normal 5 2 4 6 4 3" xfId="43344" xr:uid="{00000000-0005-0000-0000-0000BEA50000}"/>
    <cellStyle name="Normal 5 2 4 6 4 3 2" xfId="43345" xr:uid="{00000000-0005-0000-0000-0000BFA50000}"/>
    <cellStyle name="Normal 5 2 4 6 4 3 2 2" xfId="43346" xr:uid="{00000000-0005-0000-0000-0000C0A50000}"/>
    <cellStyle name="Normal 5 2 4 6 4 3 3" xfId="43347" xr:uid="{00000000-0005-0000-0000-0000C1A50000}"/>
    <cellStyle name="Normal 5 2 4 6 4 4" xfId="43348" xr:uid="{00000000-0005-0000-0000-0000C2A50000}"/>
    <cellStyle name="Normal 5 2 4 6 5" xfId="43349" xr:uid="{00000000-0005-0000-0000-0000C3A50000}"/>
    <cellStyle name="Normal 5 2 4 6 5 2" xfId="43350" xr:uid="{00000000-0005-0000-0000-0000C4A50000}"/>
    <cellStyle name="Normal 5 2 4 6 6" xfId="43351" xr:uid="{00000000-0005-0000-0000-0000C5A50000}"/>
    <cellStyle name="Normal 5 2 4 6 6 2" xfId="43352" xr:uid="{00000000-0005-0000-0000-0000C6A50000}"/>
    <cellStyle name="Normal 5 2 4 6 6 2 2" xfId="43353" xr:uid="{00000000-0005-0000-0000-0000C7A50000}"/>
    <cellStyle name="Normal 5 2 4 6 6 3" xfId="43354" xr:uid="{00000000-0005-0000-0000-0000C8A50000}"/>
    <cellStyle name="Normal 5 2 4 6 7" xfId="43355" xr:uid="{00000000-0005-0000-0000-0000C9A50000}"/>
    <cellStyle name="Normal 5 2 4 6 7 2" xfId="43356" xr:uid="{00000000-0005-0000-0000-0000CAA50000}"/>
    <cellStyle name="Normal 5 2 4 6 8" xfId="43357" xr:uid="{00000000-0005-0000-0000-0000CBA50000}"/>
    <cellStyle name="Normal 5 2 4 7" xfId="43358" xr:uid="{00000000-0005-0000-0000-0000CCA50000}"/>
    <cellStyle name="Normal 5 2 4 7 2" xfId="43359" xr:uid="{00000000-0005-0000-0000-0000CDA50000}"/>
    <cellStyle name="Normal 5 2 4 7 2 2" xfId="43360" xr:uid="{00000000-0005-0000-0000-0000CEA50000}"/>
    <cellStyle name="Normal 5 2 4 7 2 2 2" xfId="43361" xr:uid="{00000000-0005-0000-0000-0000CFA50000}"/>
    <cellStyle name="Normal 5 2 4 7 2 2 2 2" xfId="43362" xr:uid="{00000000-0005-0000-0000-0000D0A50000}"/>
    <cellStyle name="Normal 5 2 4 7 2 2 3" xfId="43363" xr:uid="{00000000-0005-0000-0000-0000D1A50000}"/>
    <cellStyle name="Normal 5 2 4 7 2 2 3 2" xfId="43364" xr:uid="{00000000-0005-0000-0000-0000D2A50000}"/>
    <cellStyle name="Normal 5 2 4 7 2 2 3 2 2" xfId="43365" xr:uid="{00000000-0005-0000-0000-0000D3A50000}"/>
    <cellStyle name="Normal 5 2 4 7 2 2 3 3" xfId="43366" xr:uid="{00000000-0005-0000-0000-0000D4A50000}"/>
    <cellStyle name="Normal 5 2 4 7 2 2 4" xfId="43367" xr:uid="{00000000-0005-0000-0000-0000D5A50000}"/>
    <cellStyle name="Normal 5 2 4 7 2 3" xfId="43368" xr:uid="{00000000-0005-0000-0000-0000D6A50000}"/>
    <cellStyle name="Normal 5 2 4 7 2 3 2" xfId="43369" xr:uid="{00000000-0005-0000-0000-0000D7A50000}"/>
    <cellStyle name="Normal 5 2 4 7 2 4" xfId="43370" xr:uid="{00000000-0005-0000-0000-0000D8A50000}"/>
    <cellStyle name="Normal 5 2 4 7 2 4 2" xfId="43371" xr:uid="{00000000-0005-0000-0000-0000D9A50000}"/>
    <cellStyle name="Normal 5 2 4 7 2 4 2 2" xfId="43372" xr:uid="{00000000-0005-0000-0000-0000DAA50000}"/>
    <cellStyle name="Normal 5 2 4 7 2 4 3" xfId="43373" xr:uid="{00000000-0005-0000-0000-0000DBA50000}"/>
    <cellStyle name="Normal 5 2 4 7 2 5" xfId="43374" xr:uid="{00000000-0005-0000-0000-0000DCA50000}"/>
    <cellStyle name="Normal 5 2 4 7 3" xfId="43375" xr:uid="{00000000-0005-0000-0000-0000DDA50000}"/>
    <cellStyle name="Normal 5 2 4 7 3 2" xfId="43376" xr:uid="{00000000-0005-0000-0000-0000DEA50000}"/>
    <cellStyle name="Normal 5 2 4 7 3 2 2" xfId="43377" xr:uid="{00000000-0005-0000-0000-0000DFA50000}"/>
    <cellStyle name="Normal 5 2 4 7 3 3" xfId="43378" xr:uid="{00000000-0005-0000-0000-0000E0A50000}"/>
    <cellStyle name="Normal 5 2 4 7 3 3 2" xfId="43379" xr:uid="{00000000-0005-0000-0000-0000E1A50000}"/>
    <cellStyle name="Normal 5 2 4 7 3 3 2 2" xfId="43380" xr:uid="{00000000-0005-0000-0000-0000E2A50000}"/>
    <cellStyle name="Normal 5 2 4 7 3 3 3" xfId="43381" xr:uid="{00000000-0005-0000-0000-0000E3A50000}"/>
    <cellStyle name="Normal 5 2 4 7 3 4" xfId="43382" xr:uid="{00000000-0005-0000-0000-0000E4A50000}"/>
    <cellStyle name="Normal 5 2 4 7 4" xfId="43383" xr:uid="{00000000-0005-0000-0000-0000E5A50000}"/>
    <cellStyle name="Normal 5 2 4 7 4 2" xfId="43384" xr:uid="{00000000-0005-0000-0000-0000E6A50000}"/>
    <cellStyle name="Normal 5 2 4 7 5" xfId="43385" xr:uid="{00000000-0005-0000-0000-0000E7A50000}"/>
    <cellStyle name="Normal 5 2 4 7 5 2" xfId="43386" xr:uid="{00000000-0005-0000-0000-0000E8A50000}"/>
    <cellStyle name="Normal 5 2 4 7 5 2 2" xfId="43387" xr:uid="{00000000-0005-0000-0000-0000E9A50000}"/>
    <cellStyle name="Normal 5 2 4 7 5 3" xfId="43388" xr:uid="{00000000-0005-0000-0000-0000EAA50000}"/>
    <cellStyle name="Normal 5 2 4 7 6" xfId="43389" xr:uid="{00000000-0005-0000-0000-0000EBA50000}"/>
    <cellStyle name="Normal 5 2 4 8" xfId="43390" xr:uid="{00000000-0005-0000-0000-0000ECA50000}"/>
    <cellStyle name="Normal 5 2 4 8 2" xfId="43391" xr:uid="{00000000-0005-0000-0000-0000EDA50000}"/>
    <cellStyle name="Normal 5 2 4 8 2 2" xfId="43392" xr:uid="{00000000-0005-0000-0000-0000EEA50000}"/>
    <cellStyle name="Normal 5 2 4 8 2 2 2" xfId="43393" xr:uid="{00000000-0005-0000-0000-0000EFA50000}"/>
    <cellStyle name="Normal 5 2 4 8 2 2 2 2" xfId="43394" xr:uid="{00000000-0005-0000-0000-0000F0A50000}"/>
    <cellStyle name="Normal 5 2 4 8 2 2 3" xfId="43395" xr:uid="{00000000-0005-0000-0000-0000F1A50000}"/>
    <cellStyle name="Normal 5 2 4 8 2 2 3 2" xfId="43396" xr:uid="{00000000-0005-0000-0000-0000F2A50000}"/>
    <cellStyle name="Normal 5 2 4 8 2 2 3 2 2" xfId="43397" xr:uid="{00000000-0005-0000-0000-0000F3A50000}"/>
    <cellStyle name="Normal 5 2 4 8 2 2 3 3" xfId="43398" xr:uid="{00000000-0005-0000-0000-0000F4A50000}"/>
    <cellStyle name="Normal 5 2 4 8 2 2 4" xfId="43399" xr:uid="{00000000-0005-0000-0000-0000F5A50000}"/>
    <cellStyle name="Normal 5 2 4 8 2 3" xfId="43400" xr:uid="{00000000-0005-0000-0000-0000F6A50000}"/>
    <cellStyle name="Normal 5 2 4 8 2 3 2" xfId="43401" xr:uid="{00000000-0005-0000-0000-0000F7A50000}"/>
    <cellStyle name="Normal 5 2 4 8 2 4" xfId="43402" xr:uid="{00000000-0005-0000-0000-0000F8A50000}"/>
    <cellStyle name="Normal 5 2 4 8 2 4 2" xfId="43403" xr:uid="{00000000-0005-0000-0000-0000F9A50000}"/>
    <cellStyle name="Normal 5 2 4 8 2 4 2 2" xfId="43404" xr:uid="{00000000-0005-0000-0000-0000FAA50000}"/>
    <cellStyle name="Normal 5 2 4 8 2 4 3" xfId="43405" xr:uid="{00000000-0005-0000-0000-0000FBA50000}"/>
    <cellStyle name="Normal 5 2 4 8 2 5" xfId="43406" xr:uid="{00000000-0005-0000-0000-0000FCA50000}"/>
    <cellStyle name="Normal 5 2 4 8 3" xfId="43407" xr:uid="{00000000-0005-0000-0000-0000FDA50000}"/>
    <cellStyle name="Normal 5 2 4 8 3 2" xfId="43408" xr:uid="{00000000-0005-0000-0000-0000FEA50000}"/>
    <cellStyle name="Normal 5 2 4 8 3 2 2" xfId="43409" xr:uid="{00000000-0005-0000-0000-0000FFA50000}"/>
    <cellStyle name="Normal 5 2 4 8 3 3" xfId="43410" xr:uid="{00000000-0005-0000-0000-000000A60000}"/>
    <cellStyle name="Normal 5 2 4 8 3 3 2" xfId="43411" xr:uid="{00000000-0005-0000-0000-000001A60000}"/>
    <cellStyle name="Normal 5 2 4 8 3 3 2 2" xfId="43412" xr:uid="{00000000-0005-0000-0000-000002A60000}"/>
    <cellStyle name="Normal 5 2 4 8 3 3 3" xfId="43413" xr:uid="{00000000-0005-0000-0000-000003A60000}"/>
    <cellStyle name="Normal 5 2 4 8 3 4" xfId="43414" xr:uid="{00000000-0005-0000-0000-000004A60000}"/>
    <cellStyle name="Normal 5 2 4 8 4" xfId="43415" xr:uid="{00000000-0005-0000-0000-000005A60000}"/>
    <cellStyle name="Normal 5 2 4 8 4 2" xfId="43416" xr:uid="{00000000-0005-0000-0000-000006A60000}"/>
    <cellStyle name="Normal 5 2 4 8 5" xfId="43417" xr:uid="{00000000-0005-0000-0000-000007A60000}"/>
    <cellStyle name="Normal 5 2 4 8 5 2" xfId="43418" xr:uid="{00000000-0005-0000-0000-000008A60000}"/>
    <cellStyle name="Normal 5 2 4 8 5 2 2" xfId="43419" xr:uid="{00000000-0005-0000-0000-000009A60000}"/>
    <cellStyle name="Normal 5 2 4 8 5 3" xfId="43420" xr:uid="{00000000-0005-0000-0000-00000AA60000}"/>
    <cellStyle name="Normal 5 2 4 8 6" xfId="43421" xr:uid="{00000000-0005-0000-0000-00000BA60000}"/>
    <cellStyle name="Normal 5 2 4 9" xfId="43422" xr:uid="{00000000-0005-0000-0000-00000CA60000}"/>
    <cellStyle name="Normal 5 2 4 9 2" xfId="43423" xr:uid="{00000000-0005-0000-0000-00000DA60000}"/>
    <cellStyle name="Normal 5 2 4 9 2 2" xfId="43424" xr:uid="{00000000-0005-0000-0000-00000EA60000}"/>
    <cellStyle name="Normal 5 2 4 9 2 2 2" xfId="43425" xr:uid="{00000000-0005-0000-0000-00000FA60000}"/>
    <cellStyle name="Normal 5 2 4 9 2 3" xfId="43426" xr:uid="{00000000-0005-0000-0000-000010A60000}"/>
    <cellStyle name="Normal 5 2 4 9 2 3 2" xfId="43427" xr:uid="{00000000-0005-0000-0000-000011A60000}"/>
    <cellStyle name="Normal 5 2 4 9 2 3 2 2" xfId="43428" xr:uid="{00000000-0005-0000-0000-000012A60000}"/>
    <cellStyle name="Normal 5 2 4 9 2 3 3" xfId="43429" xr:uid="{00000000-0005-0000-0000-000013A60000}"/>
    <cellStyle name="Normal 5 2 4 9 2 4" xfId="43430" xr:uid="{00000000-0005-0000-0000-000014A60000}"/>
    <cellStyle name="Normal 5 2 4 9 3" xfId="43431" xr:uid="{00000000-0005-0000-0000-000015A60000}"/>
    <cellStyle name="Normal 5 2 4 9 3 2" xfId="43432" xr:uid="{00000000-0005-0000-0000-000016A60000}"/>
    <cellStyle name="Normal 5 2 4 9 4" xfId="43433" xr:uid="{00000000-0005-0000-0000-000017A60000}"/>
    <cellStyle name="Normal 5 2 4 9 4 2" xfId="43434" xr:uid="{00000000-0005-0000-0000-000018A60000}"/>
    <cellStyle name="Normal 5 2 4 9 4 2 2" xfId="43435" xr:uid="{00000000-0005-0000-0000-000019A60000}"/>
    <cellStyle name="Normal 5 2 4 9 4 3" xfId="43436" xr:uid="{00000000-0005-0000-0000-00001AA60000}"/>
    <cellStyle name="Normal 5 2 4 9 5" xfId="43437" xr:uid="{00000000-0005-0000-0000-00001BA60000}"/>
    <cellStyle name="Normal 5 2 4_T-straight with PEDs adjustor" xfId="43438" xr:uid="{00000000-0005-0000-0000-00001CA60000}"/>
    <cellStyle name="Normal 5 2 5" xfId="1361" xr:uid="{00000000-0005-0000-0000-00001DA60000}"/>
    <cellStyle name="Normal 5 2 5 10" xfId="43439" xr:uid="{00000000-0005-0000-0000-00001EA60000}"/>
    <cellStyle name="Normal 5 2 5 11" xfId="43440" xr:uid="{00000000-0005-0000-0000-00001FA60000}"/>
    <cellStyle name="Normal 5 2 5 2" xfId="43441" xr:uid="{00000000-0005-0000-0000-000020A60000}"/>
    <cellStyle name="Normal 5 2 5 2 10" xfId="43442" xr:uid="{00000000-0005-0000-0000-000021A60000}"/>
    <cellStyle name="Normal 5 2 5 2 2" xfId="43443" xr:uid="{00000000-0005-0000-0000-000022A60000}"/>
    <cellStyle name="Normal 5 2 5 2 2 2" xfId="43444" xr:uid="{00000000-0005-0000-0000-000023A60000}"/>
    <cellStyle name="Normal 5 2 5 2 2 2 2" xfId="43445" xr:uid="{00000000-0005-0000-0000-000024A60000}"/>
    <cellStyle name="Normal 5 2 5 2 2 2 2 2" xfId="43446" xr:uid="{00000000-0005-0000-0000-000025A60000}"/>
    <cellStyle name="Normal 5 2 5 2 2 2 2 2 2" xfId="43447" xr:uid="{00000000-0005-0000-0000-000026A60000}"/>
    <cellStyle name="Normal 5 2 5 2 2 2 2 3" xfId="43448" xr:uid="{00000000-0005-0000-0000-000027A60000}"/>
    <cellStyle name="Normal 5 2 5 2 2 2 2 3 2" xfId="43449" xr:uid="{00000000-0005-0000-0000-000028A60000}"/>
    <cellStyle name="Normal 5 2 5 2 2 2 2 3 2 2" xfId="43450" xr:uid="{00000000-0005-0000-0000-000029A60000}"/>
    <cellStyle name="Normal 5 2 5 2 2 2 2 3 3" xfId="43451" xr:uid="{00000000-0005-0000-0000-00002AA60000}"/>
    <cellStyle name="Normal 5 2 5 2 2 2 2 4" xfId="43452" xr:uid="{00000000-0005-0000-0000-00002BA60000}"/>
    <cellStyle name="Normal 5 2 5 2 2 2 3" xfId="43453" xr:uid="{00000000-0005-0000-0000-00002CA60000}"/>
    <cellStyle name="Normal 5 2 5 2 2 2 3 2" xfId="43454" xr:uid="{00000000-0005-0000-0000-00002DA60000}"/>
    <cellStyle name="Normal 5 2 5 2 2 2 4" xfId="43455" xr:uid="{00000000-0005-0000-0000-00002EA60000}"/>
    <cellStyle name="Normal 5 2 5 2 2 2 4 2" xfId="43456" xr:uid="{00000000-0005-0000-0000-00002FA60000}"/>
    <cellStyle name="Normal 5 2 5 2 2 2 4 2 2" xfId="43457" xr:uid="{00000000-0005-0000-0000-000030A60000}"/>
    <cellStyle name="Normal 5 2 5 2 2 2 4 3" xfId="43458" xr:uid="{00000000-0005-0000-0000-000031A60000}"/>
    <cellStyle name="Normal 5 2 5 2 2 2 5" xfId="43459" xr:uid="{00000000-0005-0000-0000-000032A60000}"/>
    <cellStyle name="Normal 5 2 5 2 2 3" xfId="43460" xr:uid="{00000000-0005-0000-0000-000033A60000}"/>
    <cellStyle name="Normal 5 2 5 2 2 3 2" xfId="43461" xr:uid="{00000000-0005-0000-0000-000034A60000}"/>
    <cellStyle name="Normal 5 2 5 2 2 3 2 2" xfId="43462" xr:uid="{00000000-0005-0000-0000-000035A60000}"/>
    <cellStyle name="Normal 5 2 5 2 2 3 3" xfId="43463" xr:uid="{00000000-0005-0000-0000-000036A60000}"/>
    <cellStyle name="Normal 5 2 5 2 2 3 3 2" xfId="43464" xr:uid="{00000000-0005-0000-0000-000037A60000}"/>
    <cellStyle name="Normal 5 2 5 2 2 3 3 2 2" xfId="43465" xr:uid="{00000000-0005-0000-0000-000038A60000}"/>
    <cellStyle name="Normal 5 2 5 2 2 3 3 3" xfId="43466" xr:uid="{00000000-0005-0000-0000-000039A60000}"/>
    <cellStyle name="Normal 5 2 5 2 2 3 4" xfId="43467" xr:uid="{00000000-0005-0000-0000-00003AA60000}"/>
    <cellStyle name="Normal 5 2 5 2 2 4" xfId="43468" xr:uid="{00000000-0005-0000-0000-00003BA60000}"/>
    <cellStyle name="Normal 5 2 5 2 2 4 2" xfId="43469" xr:uid="{00000000-0005-0000-0000-00003CA60000}"/>
    <cellStyle name="Normal 5 2 5 2 2 4 2 2" xfId="43470" xr:uid="{00000000-0005-0000-0000-00003DA60000}"/>
    <cellStyle name="Normal 5 2 5 2 2 4 3" xfId="43471" xr:uid="{00000000-0005-0000-0000-00003EA60000}"/>
    <cellStyle name="Normal 5 2 5 2 2 4 3 2" xfId="43472" xr:uid="{00000000-0005-0000-0000-00003FA60000}"/>
    <cellStyle name="Normal 5 2 5 2 2 4 3 2 2" xfId="43473" xr:uid="{00000000-0005-0000-0000-000040A60000}"/>
    <cellStyle name="Normal 5 2 5 2 2 4 3 3" xfId="43474" xr:uid="{00000000-0005-0000-0000-000041A60000}"/>
    <cellStyle name="Normal 5 2 5 2 2 4 4" xfId="43475" xr:uid="{00000000-0005-0000-0000-000042A60000}"/>
    <cellStyle name="Normal 5 2 5 2 2 5" xfId="43476" xr:uid="{00000000-0005-0000-0000-000043A60000}"/>
    <cellStyle name="Normal 5 2 5 2 2 5 2" xfId="43477" xr:uid="{00000000-0005-0000-0000-000044A60000}"/>
    <cellStyle name="Normal 5 2 5 2 2 6" xfId="43478" xr:uid="{00000000-0005-0000-0000-000045A60000}"/>
    <cellStyle name="Normal 5 2 5 2 2 6 2" xfId="43479" xr:uid="{00000000-0005-0000-0000-000046A60000}"/>
    <cellStyle name="Normal 5 2 5 2 2 6 2 2" xfId="43480" xr:uid="{00000000-0005-0000-0000-000047A60000}"/>
    <cellStyle name="Normal 5 2 5 2 2 6 3" xfId="43481" xr:uid="{00000000-0005-0000-0000-000048A60000}"/>
    <cellStyle name="Normal 5 2 5 2 2 7" xfId="43482" xr:uid="{00000000-0005-0000-0000-000049A60000}"/>
    <cellStyle name="Normal 5 2 5 2 2 7 2" xfId="43483" xr:uid="{00000000-0005-0000-0000-00004AA60000}"/>
    <cellStyle name="Normal 5 2 5 2 2 8" xfId="43484" xr:uid="{00000000-0005-0000-0000-00004BA60000}"/>
    <cellStyle name="Normal 5 2 5 2 3" xfId="43485" xr:uid="{00000000-0005-0000-0000-00004CA60000}"/>
    <cellStyle name="Normal 5 2 5 2 3 2" xfId="43486" xr:uid="{00000000-0005-0000-0000-00004DA60000}"/>
    <cellStyle name="Normal 5 2 5 2 3 2 2" xfId="43487" xr:uid="{00000000-0005-0000-0000-00004EA60000}"/>
    <cellStyle name="Normal 5 2 5 2 3 2 2 2" xfId="43488" xr:uid="{00000000-0005-0000-0000-00004FA60000}"/>
    <cellStyle name="Normal 5 2 5 2 3 2 3" xfId="43489" xr:uid="{00000000-0005-0000-0000-000050A60000}"/>
    <cellStyle name="Normal 5 2 5 2 3 2 3 2" xfId="43490" xr:uid="{00000000-0005-0000-0000-000051A60000}"/>
    <cellStyle name="Normal 5 2 5 2 3 2 3 2 2" xfId="43491" xr:uid="{00000000-0005-0000-0000-000052A60000}"/>
    <cellStyle name="Normal 5 2 5 2 3 2 3 3" xfId="43492" xr:uid="{00000000-0005-0000-0000-000053A60000}"/>
    <cellStyle name="Normal 5 2 5 2 3 2 4" xfId="43493" xr:uid="{00000000-0005-0000-0000-000054A60000}"/>
    <cellStyle name="Normal 5 2 5 2 3 3" xfId="43494" xr:uid="{00000000-0005-0000-0000-000055A60000}"/>
    <cellStyle name="Normal 5 2 5 2 3 3 2" xfId="43495" xr:uid="{00000000-0005-0000-0000-000056A60000}"/>
    <cellStyle name="Normal 5 2 5 2 3 4" xfId="43496" xr:uid="{00000000-0005-0000-0000-000057A60000}"/>
    <cellStyle name="Normal 5 2 5 2 3 4 2" xfId="43497" xr:uid="{00000000-0005-0000-0000-000058A60000}"/>
    <cellStyle name="Normal 5 2 5 2 3 4 2 2" xfId="43498" xr:uid="{00000000-0005-0000-0000-000059A60000}"/>
    <cellStyle name="Normal 5 2 5 2 3 4 3" xfId="43499" xr:uid="{00000000-0005-0000-0000-00005AA60000}"/>
    <cellStyle name="Normal 5 2 5 2 3 5" xfId="43500" xr:uid="{00000000-0005-0000-0000-00005BA60000}"/>
    <cellStyle name="Normal 5 2 5 2 4" xfId="43501" xr:uid="{00000000-0005-0000-0000-00005CA60000}"/>
    <cellStyle name="Normal 5 2 5 2 4 2" xfId="43502" xr:uid="{00000000-0005-0000-0000-00005DA60000}"/>
    <cellStyle name="Normal 5 2 5 2 4 2 2" xfId="43503" xr:uid="{00000000-0005-0000-0000-00005EA60000}"/>
    <cellStyle name="Normal 5 2 5 2 4 3" xfId="43504" xr:uid="{00000000-0005-0000-0000-00005FA60000}"/>
    <cellStyle name="Normal 5 2 5 2 4 3 2" xfId="43505" xr:uid="{00000000-0005-0000-0000-000060A60000}"/>
    <cellStyle name="Normal 5 2 5 2 4 3 2 2" xfId="43506" xr:uid="{00000000-0005-0000-0000-000061A60000}"/>
    <cellStyle name="Normal 5 2 5 2 4 3 3" xfId="43507" xr:uid="{00000000-0005-0000-0000-000062A60000}"/>
    <cellStyle name="Normal 5 2 5 2 4 4" xfId="43508" xr:uid="{00000000-0005-0000-0000-000063A60000}"/>
    <cellStyle name="Normal 5 2 5 2 5" xfId="43509" xr:uid="{00000000-0005-0000-0000-000064A60000}"/>
    <cellStyle name="Normal 5 2 5 2 5 2" xfId="43510" xr:uid="{00000000-0005-0000-0000-000065A60000}"/>
    <cellStyle name="Normal 5 2 5 2 5 2 2" xfId="43511" xr:uid="{00000000-0005-0000-0000-000066A60000}"/>
    <cellStyle name="Normal 5 2 5 2 5 3" xfId="43512" xr:uid="{00000000-0005-0000-0000-000067A60000}"/>
    <cellStyle name="Normal 5 2 5 2 5 3 2" xfId="43513" xr:uid="{00000000-0005-0000-0000-000068A60000}"/>
    <cellStyle name="Normal 5 2 5 2 5 3 2 2" xfId="43514" xr:uid="{00000000-0005-0000-0000-000069A60000}"/>
    <cellStyle name="Normal 5 2 5 2 5 3 3" xfId="43515" xr:uid="{00000000-0005-0000-0000-00006AA60000}"/>
    <cellStyle name="Normal 5 2 5 2 5 4" xfId="43516" xr:uid="{00000000-0005-0000-0000-00006BA60000}"/>
    <cellStyle name="Normal 5 2 5 2 6" xfId="43517" xr:uid="{00000000-0005-0000-0000-00006CA60000}"/>
    <cellStyle name="Normal 5 2 5 2 6 2" xfId="43518" xr:uid="{00000000-0005-0000-0000-00006DA60000}"/>
    <cellStyle name="Normal 5 2 5 2 7" xfId="43519" xr:uid="{00000000-0005-0000-0000-00006EA60000}"/>
    <cellStyle name="Normal 5 2 5 2 7 2" xfId="43520" xr:uid="{00000000-0005-0000-0000-00006FA60000}"/>
    <cellStyle name="Normal 5 2 5 2 7 2 2" xfId="43521" xr:uid="{00000000-0005-0000-0000-000070A60000}"/>
    <cellStyle name="Normal 5 2 5 2 7 3" xfId="43522" xr:uid="{00000000-0005-0000-0000-000071A60000}"/>
    <cellStyle name="Normal 5 2 5 2 8" xfId="43523" xr:uid="{00000000-0005-0000-0000-000072A60000}"/>
    <cellStyle name="Normal 5 2 5 2 8 2" xfId="43524" xr:uid="{00000000-0005-0000-0000-000073A60000}"/>
    <cellStyle name="Normal 5 2 5 2 9" xfId="43525" xr:uid="{00000000-0005-0000-0000-000074A60000}"/>
    <cellStyle name="Normal 5 2 5 3" xfId="43526" xr:uid="{00000000-0005-0000-0000-000075A60000}"/>
    <cellStyle name="Normal 5 2 5 3 2" xfId="43527" xr:uid="{00000000-0005-0000-0000-000076A60000}"/>
    <cellStyle name="Normal 5 2 5 3 2 2" xfId="43528" xr:uid="{00000000-0005-0000-0000-000077A60000}"/>
    <cellStyle name="Normal 5 2 5 3 2 2 2" xfId="43529" xr:uid="{00000000-0005-0000-0000-000078A60000}"/>
    <cellStyle name="Normal 5 2 5 3 2 2 2 2" xfId="43530" xr:uid="{00000000-0005-0000-0000-000079A60000}"/>
    <cellStyle name="Normal 5 2 5 3 2 2 3" xfId="43531" xr:uid="{00000000-0005-0000-0000-00007AA60000}"/>
    <cellStyle name="Normal 5 2 5 3 2 2 3 2" xfId="43532" xr:uid="{00000000-0005-0000-0000-00007BA60000}"/>
    <cellStyle name="Normal 5 2 5 3 2 2 3 2 2" xfId="43533" xr:uid="{00000000-0005-0000-0000-00007CA60000}"/>
    <cellStyle name="Normal 5 2 5 3 2 2 3 3" xfId="43534" xr:uid="{00000000-0005-0000-0000-00007DA60000}"/>
    <cellStyle name="Normal 5 2 5 3 2 2 4" xfId="43535" xr:uid="{00000000-0005-0000-0000-00007EA60000}"/>
    <cellStyle name="Normal 5 2 5 3 2 3" xfId="43536" xr:uid="{00000000-0005-0000-0000-00007FA60000}"/>
    <cellStyle name="Normal 5 2 5 3 2 3 2" xfId="43537" xr:uid="{00000000-0005-0000-0000-000080A60000}"/>
    <cellStyle name="Normal 5 2 5 3 2 4" xfId="43538" xr:uid="{00000000-0005-0000-0000-000081A60000}"/>
    <cellStyle name="Normal 5 2 5 3 2 4 2" xfId="43539" xr:uid="{00000000-0005-0000-0000-000082A60000}"/>
    <cellStyle name="Normal 5 2 5 3 2 4 2 2" xfId="43540" xr:uid="{00000000-0005-0000-0000-000083A60000}"/>
    <cellStyle name="Normal 5 2 5 3 2 4 3" xfId="43541" xr:uid="{00000000-0005-0000-0000-000084A60000}"/>
    <cellStyle name="Normal 5 2 5 3 2 5" xfId="43542" xr:uid="{00000000-0005-0000-0000-000085A60000}"/>
    <cellStyle name="Normal 5 2 5 3 3" xfId="43543" xr:uid="{00000000-0005-0000-0000-000086A60000}"/>
    <cellStyle name="Normal 5 2 5 3 3 2" xfId="43544" xr:uid="{00000000-0005-0000-0000-000087A60000}"/>
    <cellStyle name="Normal 5 2 5 3 3 2 2" xfId="43545" xr:uid="{00000000-0005-0000-0000-000088A60000}"/>
    <cellStyle name="Normal 5 2 5 3 3 3" xfId="43546" xr:uid="{00000000-0005-0000-0000-000089A60000}"/>
    <cellStyle name="Normal 5 2 5 3 3 3 2" xfId="43547" xr:uid="{00000000-0005-0000-0000-00008AA60000}"/>
    <cellStyle name="Normal 5 2 5 3 3 3 2 2" xfId="43548" xr:uid="{00000000-0005-0000-0000-00008BA60000}"/>
    <cellStyle name="Normal 5 2 5 3 3 3 3" xfId="43549" xr:uid="{00000000-0005-0000-0000-00008CA60000}"/>
    <cellStyle name="Normal 5 2 5 3 3 4" xfId="43550" xr:uid="{00000000-0005-0000-0000-00008DA60000}"/>
    <cellStyle name="Normal 5 2 5 3 4" xfId="43551" xr:uid="{00000000-0005-0000-0000-00008EA60000}"/>
    <cellStyle name="Normal 5 2 5 3 4 2" xfId="43552" xr:uid="{00000000-0005-0000-0000-00008FA60000}"/>
    <cellStyle name="Normal 5 2 5 3 4 2 2" xfId="43553" xr:uid="{00000000-0005-0000-0000-000090A60000}"/>
    <cellStyle name="Normal 5 2 5 3 4 3" xfId="43554" xr:uid="{00000000-0005-0000-0000-000091A60000}"/>
    <cellStyle name="Normal 5 2 5 3 4 3 2" xfId="43555" xr:uid="{00000000-0005-0000-0000-000092A60000}"/>
    <cellStyle name="Normal 5 2 5 3 4 3 2 2" xfId="43556" xr:uid="{00000000-0005-0000-0000-000093A60000}"/>
    <cellStyle name="Normal 5 2 5 3 4 3 3" xfId="43557" xr:uid="{00000000-0005-0000-0000-000094A60000}"/>
    <cellStyle name="Normal 5 2 5 3 4 4" xfId="43558" xr:uid="{00000000-0005-0000-0000-000095A60000}"/>
    <cellStyle name="Normal 5 2 5 3 5" xfId="43559" xr:uid="{00000000-0005-0000-0000-000096A60000}"/>
    <cellStyle name="Normal 5 2 5 3 5 2" xfId="43560" xr:uid="{00000000-0005-0000-0000-000097A60000}"/>
    <cellStyle name="Normal 5 2 5 3 6" xfId="43561" xr:uid="{00000000-0005-0000-0000-000098A60000}"/>
    <cellStyle name="Normal 5 2 5 3 6 2" xfId="43562" xr:uid="{00000000-0005-0000-0000-000099A60000}"/>
    <cellStyle name="Normal 5 2 5 3 6 2 2" xfId="43563" xr:uid="{00000000-0005-0000-0000-00009AA60000}"/>
    <cellStyle name="Normal 5 2 5 3 6 3" xfId="43564" xr:uid="{00000000-0005-0000-0000-00009BA60000}"/>
    <cellStyle name="Normal 5 2 5 3 7" xfId="43565" xr:uid="{00000000-0005-0000-0000-00009CA60000}"/>
    <cellStyle name="Normal 5 2 5 3 7 2" xfId="43566" xr:uid="{00000000-0005-0000-0000-00009DA60000}"/>
    <cellStyle name="Normal 5 2 5 3 8" xfId="43567" xr:uid="{00000000-0005-0000-0000-00009EA60000}"/>
    <cellStyle name="Normal 5 2 5 4" xfId="43568" xr:uid="{00000000-0005-0000-0000-00009FA60000}"/>
    <cellStyle name="Normal 5 2 5 4 2" xfId="43569" xr:uid="{00000000-0005-0000-0000-0000A0A60000}"/>
    <cellStyle name="Normal 5 2 5 4 2 2" xfId="43570" xr:uid="{00000000-0005-0000-0000-0000A1A60000}"/>
    <cellStyle name="Normal 5 2 5 4 2 2 2" xfId="43571" xr:uid="{00000000-0005-0000-0000-0000A2A60000}"/>
    <cellStyle name="Normal 5 2 5 4 2 3" xfId="43572" xr:uid="{00000000-0005-0000-0000-0000A3A60000}"/>
    <cellStyle name="Normal 5 2 5 4 2 3 2" xfId="43573" xr:uid="{00000000-0005-0000-0000-0000A4A60000}"/>
    <cellStyle name="Normal 5 2 5 4 2 3 2 2" xfId="43574" xr:uid="{00000000-0005-0000-0000-0000A5A60000}"/>
    <cellStyle name="Normal 5 2 5 4 2 3 3" xfId="43575" xr:uid="{00000000-0005-0000-0000-0000A6A60000}"/>
    <cellStyle name="Normal 5 2 5 4 2 4" xfId="43576" xr:uid="{00000000-0005-0000-0000-0000A7A60000}"/>
    <cellStyle name="Normal 5 2 5 4 3" xfId="43577" xr:uid="{00000000-0005-0000-0000-0000A8A60000}"/>
    <cellStyle name="Normal 5 2 5 4 3 2" xfId="43578" xr:uid="{00000000-0005-0000-0000-0000A9A60000}"/>
    <cellStyle name="Normal 5 2 5 4 4" xfId="43579" xr:uid="{00000000-0005-0000-0000-0000AAA60000}"/>
    <cellStyle name="Normal 5 2 5 4 4 2" xfId="43580" xr:uid="{00000000-0005-0000-0000-0000ABA60000}"/>
    <cellStyle name="Normal 5 2 5 4 4 2 2" xfId="43581" xr:uid="{00000000-0005-0000-0000-0000ACA60000}"/>
    <cellStyle name="Normal 5 2 5 4 4 3" xfId="43582" xr:uid="{00000000-0005-0000-0000-0000ADA60000}"/>
    <cellStyle name="Normal 5 2 5 4 5" xfId="43583" xr:uid="{00000000-0005-0000-0000-0000AEA60000}"/>
    <cellStyle name="Normal 5 2 5 5" xfId="43584" xr:uid="{00000000-0005-0000-0000-0000AFA60000}"/>
    <cellStyle name="Normal 5 2 5 5 2" xfId="43585" xr:uid="{00000000-0005-0000-0000-0000B0A60000}"/>
    <cellStyle name="Normal 5 2 5 5 2 2" xfId="43586" xr:uid="{00000000-0005-0000-0000-0000B1A60000}"/>
    <cellStyle name="Normal 5 2 5 5 3" xfId="43587" xr:uid="{00000000-0005-0000-0000-0000B2A60000}"/>
    <cellStyle name="Normal 5 2 5 5 3 2" xfId="43588" xr:uid="{00000000-0005-0000-0000-0000B3A60000}"/>
    <cellStyle name="Normal 5 2 5 5 3 2 2" xfId="43589" xr:uid="{00000000-0005-0000-0000-0000B4A60000}"/>
    <cellStyle name="Normal 5 2 5 5 3 3" xfId="43590" xr:uid="{00000000-0005-0000-0000-0000B5A60000}"/>
    <cellStyle name="Normal 5 2 5 5 4" xfId="43591" xr:uid="{00000000-0005-0000-0000-0000B6A60000}"/>
    <cellStyle name="Normal 5 2 5 6" xfId="43592" xr:uid="{00000000-0005-0000-0000-0000B7A60000}"/>
    <cellStyle name="Normal 5 2 5 6 2" xfId="43593" xr:uid="{00000000-0005-0000-0000-0000B8A60000}"/>
    <cellStyle name="Normal 5 2 5 6 2 2" xfId="43594" xr:uid="{00000000-0005-0000-0000-0000B9A60000}"/>
    <cellStyle name="Normal 5 2 5 6 3" xfId="43595" xr:uid="{00000000-0005-0000-0000-0000BAA60000}"/>
    <cellStyle name="Normal 5 2 5 6 3 2" xfId="43596" xr:uid="{00000000-0005-0000-0000-0000BBA60000}"/>
    <cellStyle name="Normal 5 2 5 6 3 2 2" xfId="43597" xr:uid="{00000000-0005-0000-0000-0000BCA60000}"/>
    <cellStyle name="Normal 5 2 5 6 3 3" xfId="43598" xr:uid="{00000000-0005-0000-0000-0000BDA60000}"/>
    <cellStyle name="Normal 5 2 5 6 4" xfId="43599" xr:uid="{00000000-0005-0000-0000-0000BEA60000}"/>
    <cellStyle name="Normal 5 2 5 7" xfId="43600" xr:uid="{00000000-0005-0000-0000-0000BFA60000}"/>
    <cellStyle name="Normal 5 2 5 7 2" xfId="43601" xr:uid="{00000000-0005-0000-0000-0000C0A60000}"/>
    <cellStyle name="Normal 5 2 5 8" xfId="43602" xr:uid="{00000000-0005-0000-0000-0000C1A60000}"/>
    <cellStyle name="Normal 5 2 5 8 2" xfId="43603" xr:uid="{00000000-0005-0000-0000-0000C2A60000}"/>
    <cellStyle name="Normal 5 2 5 8 2 2" xfId="43604" xr:uid="{00000000-0005-0000-0000-0000C3A60000}"/>
    <cellStyle name="Normal 5 2 5 8 3" xfId="43605" xr:uid="{00000000-0005-0000-0000-0000C4A60000}"/>
    <cellStyle name="Normal 5 2 5 9" xfId="43606" xr:uid="{00000000-0005-0000-0000-0000C5A60000}"/>
    <cellStyle name="Normal 5 2 5 9 2" xfId="43607" xr:uid="{00000000-0005-0000-0000-0000C6A60000}"/>
    <cellStyle name="Normal 5 2 6" xfId="43608" xr:uid="{00000000-0005-0000-0000-0000C7A60000}"/>
    <cellStyle name="Normal 5 2 6 10" xfId="43609" xr:uid="{00000000-0005-0000-0000-0000C8A60000}"/>
    <cellStyle name="Normal 5 2 6 11" xfId="43610" xr:uid="{00000000-0005-0000-0000-0000C9A60000}"/>
    <cellStyle name="Normal 5 2 6 2" xfId="43611" xr:uid="{00000000-0005-0000-0000-0000CAA60000}"/>
    <cellStyle name="Normal 5 2 6 2 10" xfId="43612" xr:uid="{00000000-0005-0000-0000-0000CBA60000}"/>
    <cellStyle name="Normal 5 2 6 2 2" xfId="43613" xr:uid="{00000000-0005-0000-0000-0000CCA60000}"/>
    <cellStyle name="Normal 5 2 6 2 2 2" xfId="43614" xr:uid="{00000000-0005-0000-0000-0000CDA60000}"/>
    <cellStyle name="Normal 5 2 6 2 2 2 2" xfId="43615" xr:uid="{00000000-0005-0000-0000-0000CEA60000}"/>
    <cellStyle name="Normal 5 2 6 2 2 2 2 2" xfId="43616" xr:uid="{00000000-0005-0000-0000-0000CFA60000}"/>
    <cellStyle name="Normal 5 2 6 2 2 2 2 2 2" xfId="43617" xr:uid="{00000000-0005-0000-0000-0000D0A60000}"/>
    <cellStyle name="Normal 5 2 6 2 2 2 2 3" xfId="43618" xr:uid="{00000000-0005-0000-0000-0000D1A60000}"/>
    <cellStyle name="Normal 5 2 6 2 2 2 2 3 2" xfId="43619" xr:uid="{00000000-0005-0000-0000-0000D2A60000}"/>
    <cellStyle name="Normal 5 2 6 2 2 2 2 3 2 2" xfId="43620" xr:uid="{00000000-0005-0000-0000-0000D3A60000}"/>
    <cellStyle name="Normal 5 2 6 2 2 2 2 3 3" xfId="43621" xr:uid="{00000000-0005-0000-0000-0000D4A60000}"/>
    <cellStyle name="Normal 5 2 6 2 2 2 2 4" xfId="43622" xr:uid="{00000000-0005-0000-0000-0000D5A60000}"/>
    <cellStyle name="Normal 5 2 6 2 2 2 3" xfId="43623" xr:uid="{00000000-0005-0000-0000-0000D6A60000}"/>
    <cellStyle name="Normal 5 2 6 2 2 2 3 2" xfId="43624" xr:uid="{00000000-0005-0000-0000-0000D7A60000}"/>
    <cellStyle name="Normal 5 2 6 2 2 2 4" xfId="43625" xr:uid="{00000000-0005-0000-0000-0000D8A60000}"/>
    <cellStyle name="Normal 5 2 6 2 2 2 4 2" xfId="43626" xr:uid="{00000000-0005-0000-0000-0000D9A60000}"/>
    <cellStyle name="Normal 5 2 6 2 2 2 4 2 2" xfId="43627" xr:uid="{00000000-0005-0000-0000-0000DAA60000}"/>
    <cellStyle name="Normal 5 2 6 2 2 2 4 3" xfId="43628" xr:uid="{00000000-0005-0000-0000-0000DBA60000}"/>
    <cellStyle name="Normal 5 2 6 2 2 2 5" xfId="43629" xr:uid="{00000000-0005-0000-0000-0000DCA60000}"/>
    <cellStyle name="Normal 5 2 6 2 2 3" xfId="43630" xr:uid="{00000000-0005-0000-0000-0000DDA60000}"/>
    <cellStyle name="Normal 5 2 6 2 2 3 2" xfId="43631" xr:uid="{00000000-0005-0000-0000-0000DEA60000}"/>
    <cellStyle name="Normal 5 2 6 2 2 3 2 2" xfId="43632" xr:uid="{00000000-0005-0000-0000-0000DFA60000}"/>
    <cellStyle name="Normal 5 2 6 2 2 3 3" xfId="43633" xr:uid="{00000000-0005-0000-0000-0000E0A60000}"/>
    <cellStyle name="Normal 5 2 6 2 2 3 3 2" xfId="43634" xr:uid="{00000000-0005-0000-0000-0000E1A60000}"/>
    <cellStyle name="Normal 5 2 6 2 2 3 3 2 2" xfId="43635" xr:uid="{00000000-0005-0000-0000-0000E2A60000}"/>
    <cellStyle name="Normal 5 2 6 2 2 3 3 3" xfId="43636" xr:uid="{00000000-0005-0000-0000-0000E3A60000}"/>
    <cellStyle name="Normal 5 2 6 2 2 3 4" xfId="43637" xr:uid="{00000000-0005-0000-0000-0000E4A60000}"/>
    <cellStyle name="Normal 5 2 6 2 2 4" xfId="43638" xr:uid="{00000000-0005-0000-0000-0000E5A60000}"/>
    <cellStyle name="Normal 5 2 6 2 2 4 2" xfId="43639" xr:uid="{00000000-0005-0000-0000-0000E6A60000}"/>
    <cellStyle name="Normal 5 2 6 2 2 4 2 2" xfId="43640" xr:uid="{00000000-0005-0000-0000-0000E7A60000}"/>
    <cellStyle name="Normal 5 2 6 2 2 4 3" xfId="43641" xr:uid="{00000000-0005-0000-0000-0000E8A60000}"/>
    <cellStyle name="Normal 5 2 6 2 2 4 3 2" xfId="43642" xr:uid="{00000000-0005-0000-0000-0000E9A60000}"/>
    <cellStyle name="Normal 5 2 6 2 2 4 3 2 2" xfId="43643" xr:uid="{00000000-0005-0000-0000-0000EAA60000}"/>
    <cellStyle name="Normal 5 2 6 2 2 4 3 3" xfId="43644" xr:uid="{00000000-0005-0000-0000-0000EBA60000}"/>
    <cellStyle name="Normal 5 2 6 2 2 4 4" xfId="43645" xr:uid="{00000000-0005-0000-0000-0000ECA60000}"/>
    <cellStyle name="Normal 5 2 6 2 2 5" xfId="43646" xr:uid="{00000000-0005-0000-0000-0000EDA60000}"/>
    <cellStyle name="Normal 5 2 6 2 2 5 2" xfId="43647" xr:uid="{00000000-0005-0000-0000-0000EEA60000}"/>
    <cellStyle name="Normal 5 2 6 2 2 6" xfId="43648" xr:uid="{00000000-0005-0000-0000-0000EFA60000}"/>
    <cellStyle name="Normal 5 2 6 2 2 6 2" xfId="43649" xr:uid="{00000000-0005-0000-0000-0000F0A60000}"/>
    <cellStyle name="Normal 5 2 6 2 2 6 2 2" xfId="43650" xr:uid="{00000000-0005-0000-0000-0000F1A60000}"/>
    <cellStyle name="Normal 5 2 6 2 2 6 3" xfId="43651" xr:uid="{00000000-0005-0000-0000-0000F2A60000}"/>
    <cellStyle name="Normal 5 2 6 2 2 7" xfId="43652" xr:uid="{00000000-0005-0000-0000-0000F3A60000}"/>
    <cellStyle name="Normal 5 2 6 2 2 7 2" xfId="43653" xr:uid="{00000000-0005-0000-0000-0000F4A60000}"/>
    <cellStyle name="Normal 5 2 6 2 2 8" xfId="43654" xr:uid="{00000000-0005-0000-0000-0000F5A60000}"/>
    <cellStyle name="Normal 5 2 6 2 3" xfId="43655" xr:uid="{00000000-0005-0000-0000-0000F6A60000}"/>
    <cellStyle name="Normal 5 2 6 2 3 2" xfId="43656" xr:uid="{00000000-0005-0000-0000-0000F7A60000}"/>
    <cellStyle name="Normal 5 2 6 2 3 2 2" xfId="43657" xr:uid="{00000000-0005-0000-0000-0000F8A60000}"/>
    <cellStyle name="Normal 5 2 6 2 3 2 2 2" xfId="43658" xr:uid="{00000000-0005-0000-0000-0000F9A60000}"/>
    <cellStyle name="Normal 5 2 6 2 3 2 3" xfId="43659" xr:uid="{00000000-0005-0000-0000-0000FAA60000}"/>
    <cellStyle name="Normal 5 2 6 2 3 2 3 2" xfId="43660" xr:uid="{00000000-0005-0000-0000-0000FBA60000}"/>
    <cellStyle name="Normal 5 2 6 2 3 2 3 2 2" xfId="43661" xr:uid="{00000000-0005-0000-0000-0000FCA60000}"/>
    <cellStyle name="Normal 5 2 6 2 3 2 3 3" xfId="43662" xr:uid="{00000000-0005-0000-0000-0000FDA60000}"/>
    <cellStyle name="Normal 5 2 6 2 3 2 4" xfId="43663" xr:uid="{00000000-0005-0000-0000-0000FEA60000}"/>
    <cellStyle name="Normal 5 2 6 2 3 3" xfId="43664" xr:uid="{00000000-0005-0000-0000-0000FFA60000}"/>
    <cellStyle name="Normal 5 2 6 2 3 3 2" xfId="43665" xr:uid="{00000000-0005-0000-0000-000000A70000}"/>
    <cellStyle name="Normal 5 2 6 2 3 4" xfId="43666" xr:uid="{00000000-0005-0000-0000-000001A70000}"/>
    <cellStyle name="Normal 5 2 6 2 3 4 2" xfId="43667" xr:uid="{00000000-0005-0000-0000-000002A70000}"/>
    <cellStyle name="Normal 5 2 6 2 3 4 2 2" xfId="43668" xr:uid="{00000000-0005-0000-0000-000003A70000}"/>
    <cellStyle name="Normal 5 2 6 2 3 4 3" xfId="43669" xr:uid="{00000000-0005-0000-0000-000004A70000}"/>
    <cellStyle name="Normal 5 2 6 2 3 5" xfId="43670" xr:uid="{00000000-0005-0000-0000-000005A70000}"/>
    <cellStyle name="Normal 5 2 6 2 4" xfId="43671" xr:uid="{00000000-0005-0000-0000-000006A70000}"/>
    <cellStyle name="Normal 5 2 6 2 4 2" xfId="43672" xr:uid="{00000000-0005-0000-0000-000007A70000}"/>
    <cellStyle name="Normal 5 2 6 2 4 2 2" xfId="43673" xr:uid="{00000000-0005-0000-0000-000008A70000}"/>
    <cellStyle name="Normal 5 2 6 2 4 3" xfId="43674" xr:uid="{00000000-0005-0000-0000-000009A70000}"/>
    <cellStyle name="Normal 5 2 6 2 4 3 2" xfId="43675" xr:uid="{00000000-0005-0000-0000-00000AA70000}"/>
    <cellStyle name="Normal 5 2 6 2 4 3 2 2" xfId="43676" xr:uid="{00000000-0005-0000-0000-00000BA70000}"/>
    <cellStyle name="Normal 5 2 6 2 4 3 3" xfId="43677" xr:uid="{00000000-0005-0000-0000-00000CA70000}"/>
    <cellStyle name="Normal 5 2 6 2 4 4" xfId="43678" xr:uid="{00000000-0005-0000-0000-00000DA70000}"/>
    <cellStyle name="Normal 5 2 6 2 5" xfId="43679" xr:uid="{00000000-0005-0000-0000-00000EA70000}"/>
    <cellStyle name="Normal 5 2 6 2 5 2" xfId="43680" xr:uid="{00000000-0005-0000-0000-00000FA70000}"/>
    <cellStyle name="Normal 5 2 6 2 5 2 2" xfId="43681" xr:uid="{00000000-0005-0000-0000-000010A70000}"/>
    <cellStyle name="Normal 5 2 6 2 5 3" xfId="43682" xr:uid="{00000000-0005-0000-0000-000011A70000}"/>
    <cellStyle name="Normal 5 2 6 2 5 3 2" xfId="43683" xr:uid="{00000000-0005-0000-0000-000012A70000}"/>
    <cellStyle name="Normal 5 2 6 2 5 3 2 2" xfId="43684" xr:uid="{00000000-0005-0000-0000-000013A70000}"/>
    <cellStyle name="Normal 5 2 6 2 5 3 3" xfId="43685" xr:uid="{00000000-0005-0000-0000-000014A70000}"/>
    <cellStyle name="Normal 5 2 6 2 5 4" xfId="43686" xr:uid="{00000000-0005-0000-0000-000015A70000}"/>
    <cellStyle name="Normal 5 2 6 2 6" xfId="43687" xr:uid="{00000000-0005-0000-0000-000016A70000}"/>
    <cellStyle name="Normal 5 2 6 2 6 2" xfId="43688" xr:uid="{00000000-0005-0000-0000-000017A70000}"/>
    <cellStyle name="Normal 5 2 6 2 7" xfId="43689" xr:uid="{00000000-0005-0000-0000-000018A70000}"/>
    <cellStyle name="Normal 5 2 6 2 7 2" xfId="43690" xr:uid="{00000000-0005-0000-0000-000019A70000}"/>
    <cellStyle name="Normal 5 2 6 2 7 2 2" xfId="43691" xr:uid="{00000000-0005-0000-0000-00001AA70000}"/>
    <cellStyle name="Normal 5 2 6 2 7 3" xfId="43692" xr:uid="{00000000-0005-0000-0000-00001BA70000}"/>
    <cellStyle name="Normal 5 2 6 2 8" xfId="43693" xr:uid="{00000000-0005-0000-0000-00001CA70000}"/>
    <cellStyle name="Normal 5 2 6 2 8 2" xfId="43694" xr:uid="{00000000-0005-0000-0000-00001DA70000}"/>
    <cellStyle name="Normal 5 2 6 2 9" xfId="43695" xr:uid="{00000000-0005-0000-0000-00001EA70000}"/>
    <cellStyle name="Normal 5 2 6 3" xfId="43696" xr:uid="{00000000-0005-0000-0000-00001FA70000}"/>
    <cellStyle name="Normal 5 2 6 3 2" xfId="43697" xr:uid="{00000000-0005-0000-0000-000020A70000}"/>
    <cellStyle name="Normal 5 2 6 3 2 2" xfId="43698" xr:uid="{00000000-0005-0000-0000-000021A70000}"/>
    <cellStyle name="Normal 5 2 6 3 2 2 2" xfId="43699" xr:uid="{00000000-0005-0000-0000-000022A70000}"/>
    <cellStyle name="Normal 5 2 6 3 2 2 2 2" xfId="43700" xr:uid="{00000000-0005-0000-0000-000023A70000}"/>
    <cellStyle name="Normal 5 2 6 3 2 2 3" xfId="43701" xr:uid="{00000000-0005-0000-0000-000024A70000}"/>
    <cellStyle name="Normal 5 2 6 3 2 2 3 2" xfId="43702" xr:uid="{00000000-0005-0000-0000-000025A70000}"/>
    <cellStyle name="Normal 5 2 6 3 2 2 3 2 2" xfId="43703" xr:uid="{00000000-0005-0000-0000-000026A70000}"/>
    <cellStyle name="Normal 5 2 6 3 2 2 3 3" xfId="43704" xr:uid="{00000000-0005-0000-0000-000027A70000}"/>
    <cellStyle name="Normal 5 2 6 3 2 2 4" xfId="43705" xr:uid="{00000000-0005-0000-0000-000028A70000}"/>
    <cellStyle name="Normal 5 2 6 3 2 3" xfId="43706" xr:uid="{00000000-0005-0000-0000-000029A70000}"/>
    <cellStyle name="Normal 5 2 6 3 2 3 2" xfId="43707" xr:uid="{00000000-0005-0000-0000-00002AA70000}"/>
    <cellStyle name="Normal 5 2 6 3 2 4" xfId="43708" xr:uid="{00000000-0005-0000-0000-00002BA70000}"/>
    <cellStyle name="Normal 5 2 6 3 2 4 2" xfId="43709" xr:uid="{00000000-0005-0000-0000-00002CA70000}"/>
    <cellStyle name="Normal 5 2 6 3 2 4 2 2" xfId="43710" xr:uid="{00000000-0005-0000-0000-00002DA70000}"/>
    <cellStyle name="Normal 5 2 6 3 2 4 3" xfId="43711" xr:uid="{00000000-0005-0000-0000-00002EA70000}"/>
    <cellStyle name="Normal 5 2 6 3 2 5" xfId="43712" xr:uid="{00000000-0005-0000-0000-00002FA70000}"/>
    <cellStyle name="Normal 5 2 6 3 3" xfId="43713" xr:uid="{00000000-0005-0000-0000-000030A70000}"/>
    <cellStyle name="Normal 5 2 6 3 3 2" xfId="43714" xr:uid="{00000000-0005-0000-0000-000031A70000}"/>
    <cellStyle name="Normal 5 2 6 3 3 2 2" xfId="43715" xr:uid="{00000000-0005-0000-0000-000032A70000}"/>
    <cellStyle name="Normal 5 2 6 3 3 3" xfId="43716" xr:uid="{00000000-0005-0000-0000-000033A70000}"/>
    <cellStyle name="Normal 5 2 6 3 3 3 2" xfId="43717" xr:uid="{00000000-0005-0000-0000-000034A70000}"/>
    <cellStyle name="Normal 5 2 6 3 3 3 2 2" xfId="43718" xr:uid="{00000000-0005-0000-0000-000035A70000}"/>
    <cellStyle name="Normal 5 2 6 3 3 3 3" xfId="43719" xr:uid="{00000000-0005-0000-0000-000036A70000}"/>
    <cellStyle name="Normal 5 2 6 3 3 4" xfId="43720" xr:uid="{00000000-0005-0000-0000-000037A70000}"/>
    <cellStyle name="Normal 5 2 6 3 4" xfId="43721" xr:uid="{00000000-0005-0000-0000-000038A70000}"/>
    <cellStyle name="Normal 5 2 6 3 4 2" xfId="43722" xr:uid="{00000000-0005-0000-0000-000039A70000}"/>
    <cellStyle name="Normal 5 2 6 3 4 2 2" xfId="43723" xr:uid="{00000000-0005-0000-0000-00003AA70000}"/>
    <cellStyle name="Normal 5 2 6 3 4 3" xfId="43724" xr:uid="{00000000-0005-0000-0000-00003BA70000}"/>
    <cellStyle name="Normal 5 2 6 3 4 3 2" xfId="43725" xr:uid="{00000000-0005-0000-0000-00003CA70000}"/>
    <cellStyle name="Normal 5 2 6 3 4 3 2 2" xfId="43726" xr:uid="{00000000-0005-0000-0000-00003DA70000}"/>
    <cellStyle name="Normal 5 2 6 3 4 3 3" xfId="43727" xr:uid="{00000000-0005-0000-0000-00003EA70000}"/>
    <cellStyle name="Normal 5 2 6 3 4 4" xfId="43728" xr:uid="{00000000-0005-0000-0000-00003FA70000}"/>
    <cellStyle name="Normal 5 2 6 3 5" xfId="43729" xr:uid="{00000000-0005-0000-0000-000040A70000}"/>
    <cellStyle name="Normal 5 2 6 3 5 2" xfId="43730" xr:uid="{00000000-0005-0000-0000-000041A70000}"/>
    <cellStyle name="Normal 5 2 6 3 6" xfId="43731" xr:uid="{00000000-0005-0000-0000-000042A70000}"/>
    <cellStyle name="Normal 5 2 6 3 6 2" xfId="43732" xr:uid="{00000000-0005-0000-0000-000043A70000}"/>
    <cellStyle name="Normal 5 2 6 3 6 2 2" xfId="43733" xr:uid="{00000000-0005-0000-0000-000044A70000}"/>
    <cellStyle name="Normal 5 2 6 3 6 3" xfId="43734" xr:uid="{00000000-0005-0000-0000-000045A70000}"/>
    <cellStyle name="Normal 5 2 6 3 7" xfId="43735" xr:uid="{00000000-0005-0000-0000-000046A70000}"/>
    <cellStyle name="Normal 5 2 6 3 7 2" xfId="43736" xr:uid="{00000000-0005-0000-0000-000047A70000}"/>
    <cellStyle name="Normal 5 2 6 3 8" xfId="43737" xr:uid="{00000000-0005-0000-0000-000048A70000}"/>
    <cellStyle name="Normal 5 2 6 4" xfId="43738" xr:uid="{00000000-0005-0000-0000-000049A70000}"/>
    <cellStyle name="Normal 5 2 6 4 2" xfId="43739" xr:uid="{00000000-0005-0000-0000-00004AA70000}"/>
    <cellStyle name="Normal 5 2 6 4 2 2" xfId="43740" xr:uid="{00000000-0005-0000-0000-00004BA70000}"/>
    <cellStyle name="Normal 5 2 6 4 2 2 2" xfId="43741" xr:uid="{00000000-0005-0000-0000-00004CA70000}"/>
    <cellStyle name="Normal 5 2 6 4 2 3" xfId="43742" xr:uid="{00000000-0005-0000-0000-00004DA70000}"/>
    <cellStyle name="Normal 5 2 6 4 2 3 2" xfId="43743" xr:uid="{00000000-0005-0000-0000-00004EA70000}"/>
    <cellStyle name="Normal 5 2 6 4 2 3 2 2" xfId="43744" xr:uid="{00000000-0005-0000-0000-00004FA70000}"/>
    <cellStyle name="Normal 5 2 6 4 2 3 3" xfId="43745" xr:uid="{00000000-0005-0000-0000-000050A70000}"/>
    <cellStyle name="Normal 5 2 6 4 2 4" xfId="43746" xr:uid="{00000000-0005-0000-0000-000051A70000}"/>
    <cellStyle name="Normal 5 2 6 4 3" xfId="43747" xr:uid="{00000000-0005-0000-0000-000052A70000}"/>
    <cellStyle name="Normal 5 2 6 4 3 2" xfId="43748" xr:uid="{00000000-0005-0000-0000-000053A70000}"/>
    <cellStyle name="Normal 5 2 6 4 4" xfId="43749" xr:uid="{00000000-0005-0000-0000-000054A70000}"/>
    <cellStyle name="Normal 5 2 6 4 4 2" xfId="43750" xr:uid="{00000000-0005-0000-0000-000055A70000}"/>
    <cellStyle name="Normal 5 2 6 4 4 2 2" xfId="43751" xr:uid="{00000000-0005-0000-0000-000056A70000}"/>
    <cellStyle name="Normal 5 2 6 4 4 3" xfId="43752" xr:uid="{00000000-0005-0000-0000-000057A70000}"/>
    <cellStyle name="Normal 5 2 6 4 5" xfId="43753" xr:uid="{00000000-0005-0000-0000-000058A70000}"/>
    <cellStyle name="Normal 5 2 6 5" xfId="43754" xr:uid="{00000000-0005-0000-0000-000059A70000}"/>
    <cellStyle name="Normal 5 2 6 5 2" xfId="43755" xr:uid="{00000000-0005-0000-0000-00005AA70000}"/>
    <cellStyle name="Normal 5 2 6 5 2 2" xfId="43756" xr:uid="{00000000-0005-0000-0000-00005BA70000}"/>
    <cellStyle name="Normal 5 2 6 5 3" xfId="43757" xr:uid="{00000000-0005-0000-0000-00005CA70000}"/>
    <cellStyle name="Normal 5 2 6 5 3 2" xfId="43758" xr:uid="{00000000-0005-0000-0000-00005DA70000}"/>
    <cellStyle name="Normal 5 2 6 5 3 2 2" xfId="43759" xr:uid="{00000000-0005-0000-0000-00005EA70000}"/>
    <cellStyle name="Normal 5 2 6 5 3 3" xfId="43760" xr:uid="{00000000-0005-0000-0000-00005FA70000}"/>
    <cellStyle name="Normal 5 2 6 5 4" xfId="43761" xr:uid="{00000000-0005-0000-0000-000060A70000}"/>
    <cellStyle name="Normal 5 2 6 6" xfId="43762" xr:uid="{00000000-0005-0000-0000-000061A70000}"/>
    <cellStyle name="Normal 5 2 6 6 2" xfId="43763" xr:uid="{00000000-0005-0000-0000-000062A70000}"/>
    <cellStyle name="Normal 5 2 6 6 2 2" xfId="43764" xr:uid="{00000000-0005-0000-0000-000063A70000}"/>
    <cellStyle name="Normal 5 2 6 6 3" xfId="43765" xr:uid="{00000000-0005-0000-0000-000064A70000}"/>
    <cellStyle name="Normal 5 2 6 6 3 2" xfId="43766" xr:uid="{00000000-0005-0000-0000-000065A70000}"/>
    <cellStyle name="Normal 5 2 6 6 3 2 2" xfId="43767" xr:uid="{00000000-0005-0000-0000-000066A70000}"/>
    <cellStyle name="Normal 5 2 6 6 3 3" xfId="43768" xr:uid="{00000000-0005-0000-0000-000067A70000}"/>
    <cellStyle name="Normal 5 2 6 6 4" xfId="43769" xr:uid="{00000000-0005-0000-0000-000068A70000}"/>
    <cellStyle name="Normal 5 2 6 7" xfId="43770" xr:uid="{00000000-0005-0000-0000-000069A70000}"/>
    <cellStyle name="Normal 5 2 6 7 2" xfId="43771" xr:uid="{00000000-0005-0000-0000-00006AA70000}"/>
    <cellStyle name="Normal 5 2 6 8" xfId="43772" xr:uid="{00000000-0005-0000-0000-00006BA70000}"/>
    <cellStyle name="Normal 5 2 6 8 2" xfId="43773" xr:uid="{00000000-0005-0000-0000-00006CA70000}"/>
    <cellStyle name="Normal 5 2 6 8 2 2" xfId="43774" xr:uid="{00000000-0005-0000-0000-00006DA70000}"/>
    <cellStyle name="Normal 5 2 6 8 3" xfId="43775" xr:uid="{00000000-0005-0000-0000-00006EA70000}"/>
    <cellStyle name="Normal 5 2 6 9" xfId="43776" xr:uid="{00000000-0005-0000-0000-00006FA70000}"/>
    <cellStyle name="Normal 5 2 6 9 2" xfId="43777" xr:uid="{00000000-0005-0000-0000-000070A70000}"/>
    <cellStyle name="Normal 5 2 7" xfId="43778" xr:uid="{00000000-0005-0000-0000-000071A70000}"/>
    <cellStyle name="Normal 5 2 7 10" xfId="43779" xr:uid="{00000000-0005-0000-0000-000072A70000}"/>
    <cellStyle name="Normal 5 2 7 11" xfId="43780" xr:uid="{00000000-0005-0000-0000-000073A70000}"/>
    <cellStyle name="Normal 5 2 7 2" xfId="43781" xr:uid="{00000000-0005-0000-0000-000074A70000}"/>
    <cellStyle name="Normal 5 2 7 2 2" xfId="43782" xr:uid="{00000000-0005-0000-0000-000075A70000}"/>
    <cellStyle name="Normal 5 2 7 2 2 2" xfId="43783" xr:uid="{00000000-0005-0000-0000-000076A70000}"/>
    <cellStyle name="Normal 5 2 7 2 2 2 2" xfId="43784" xr:uid="{00000000-0005-0000-0000-000077A70000}"/>
    <cellStyle name="Normal 5 2 7 2 2 2 2 2" xfId="43785" xr:uid="{00000000-0005-0000-0000-000078A70000}"/>
    <cellStyle name="Normal 5 2 7 2 2 2 2 2 2" xfId="43786" xr:uid="{00000000-0005-0000-0000-000079A70000}"/>
    <cellStyle name="Normal 5 2 7 2 2 2 2 3" xfId="43787" xr:uid="{00000000-0005-0000-0000-00007AA70000}"/>
    <cellStyle name="Normal 5 2 7 2 2 2 2 3 2" xfId="43788" xr:uid="{00000000-0005-0000-0000-00007BA70000}"/>
    <cellStyle name="Normal 5 2 7 2 2 2 2 3 2 2" xfId="43789" xr:uid="{00000000-0005-0000-0000-00007CA70000}"/>
    <cellStyle name="Normal 5 2 7 2 2 2 2 3 3" xfId="43790" xr:uid="{00000000-0005-0000-0000-00007DA70000}"/>
    <cellStyle name="Normal 5 2 7 2 2 2 2 4" xfId="43791" xr:uid="{00000000-0005-0000-0000-00007EA70000}"/>
    <cellStyle name="Normal 5 2 7 2 2 2 3" xfId="43792" xr:uid="{00000000-0005-0000-0000-00007FA70000}"/>
    <cellStyle name="Normal 5 2 7 2 2 2 3 2" xfId="43793" xr:uid="{00000000-0005-0000-0000-000080A70000}"/>
    <cellStyle name="Normal 5 2 7 2 2 2 4" xfId="43794" xr:uid="{00000000-0005-0000-0000-000081A70000}"/>
    <cellStyle name="Normal 5 2 7 2 2 2 4 2" xfId="43795" xr:uid="{00000000-0005-0000-0000-000082A70000}"/>
    <cellStyle name="Normal 5 2 7 2 2 2 4 2 2" xfId="43796" xr:uid="{00000000-0005-0000-0000-000083A70000}"/>
    <cellStyle name="Normal 5 2 7 2 2 2 4 3" xfId="43797" xr:uid="{00000000-0005-0000-0000-000084A70000}"/>
    <cellStyle name="Normal 5 2 7 2 2 2 5" xfId="43798" xr:uid="{00000000-0005-0000-0000-000085A70000}"/>
    <cellStyle name="Normal 5 2 7 2 2 3" xfId="43799" xr:uid="{00000000-0005-0000-0000-000086A70000}"/>
    <cellStyle name="Normal 5 2 7 2 2 3 2" xfId="43800" xr:uid="{00000000-0005-0000-0000-000087A70000}"/>
    <cellStyle name="Normal 5 2 7 2 2 3 2 2" xfId="43801" xr:uid="{00000000-0005-0000-0000-000088A70000}"/>
    <cellStyle name="Normal 5 2 7 2 2 3 3" xfId="43802" xr:uid="{00000000-0005-0000-0000-000089A70000}"/>
    <cellStyle name="Normal 5 2 7 2 2 3 3 2" xfId="43803" xr:uid="{00000000-0005-0000-0000-00008AA70000}"/>
    <cellStyle name="Normal 5 2 7 2 2 3 3 2 2" xfId="43804" xr:uid="{00000000-0005-0000-0000-00008BA70000}"/>
    <cellStyle name="Normal 5 2 7 2 2 3 3 3" xfId="43805" xr:uid="{00000000-0005-0000-0000-00008CA70000}"/>
    <cellStyle name="Normal 5 2 7 2 2 3 4" xfId="43806" xr:uid="{00000000-0005-0000-0000-00008DA70000}"/>
    <cellStyle name="Normal 5 2 7 2 2 4" xfId="43807" xr:uid="{00000000-0005-0000-0000-00008EA70000}"/>
    <cellStyle name="Normal 5 2 7 2 2 4 2" xfId="43808" xr:uid="{00000000-0005-0000-0000-00008FA70000}"/>
    <cellStyle name="Normal 5 2 7 2 2 4 2 2" xfId="43809" xr:uid="{00000000-0005-0000-0000-000090A70000}"/>
    <cellStyle name="Normal 5 2 7 2 2 4 3" xfId="43810" xr:uid="{00000000-0005-0000-0000-000091A70000}"/>
    <cellStyle name="Normal 5 2 7 2 2 4 3 2" xfId="43811" xr:uid="{00000000-0005-0000-0000-000092A70000}"/>
    <cellStyle name="Normal 5 2 7 2 2 4 3 2 2" xfId="43812" xr:uid="{00000000-0005-0000-0000-000093A70000}"/>
    <cellStyle name="Normal 5 2 7 2 2 4 3 3" xfId="43813" xr:uid="{00000000-0005-0000-0000-000094A70000}"/>
    <cellStyle name="Normal 5 2 7 2 2 4 4" xfId="43814" xr:uid="{00000000-0005-0000-0000-000095A70000}"/>
    <cellStyle name="Normal 5 2 7 2 2 5" xfId="43815" xr:uid="{00000000-0005-0000-0000-000096A70000}"/>
    <cellStyle name="Normal 5 2 7 2 2 5 2" xfId="43816" xr:uid="{00000000-0005-0000-0000-000097A70000}"/>
    <cellStyle name="Normal 5 2 7 2 2 6" xfId="43817" xr:uid="{00000000-0005-0000-0000-000098A70000}"/>
    <cellStyle name="Normal 5 2 7 2 2 6 2" xfId="43818" xr:uid="{00000000-0005-0000-0000-000099A70000}"/>
    <cellStyle name="Normal 5 2 7 2 2 6 2 2" xfId="43819" xr:uid="{00000000-0005-0000-0000-00009AA70000}"/>
    <cellStyle name="Normal 5 2 7 2 2 6 3" xfId="43820" xr:uid="{00000000-0005-0000-0000-00009BA70000}"/>
    <cellStyle name="Normal 5 2 7 2 2 7" xfId="43821" xr:uid="{00000000-0005-0000-0000-00009CA70000}"/>
    <cellStyle name="Normal 5 2 7 2 2 7 2" xfId="43822" xr:uid="{00000000-0005-0000-0000-00009DA70000}"/>
    <cellStyle name="Normal 5 2 7 2 2 8" xfId="43823" xr:uid="{00000000-0005-0000-0000-00009EA70000}"/>
    <cellStyle name="Normal 5 2 7 2 3" xfId="43824" xr:uid="{00000000-0005-0000-0000-00009FA70000}"/>
    <cellStyle name="Normal 5 2 7 2 3 2" xfId="43825" xr:uid="{00000000-0005-0000-0000-0000A0A70000}"/>
    <cellStyle name="Normal 5 2 7 2 3 2 2" xfId="43826" xr:uid="{00000000-0005-0000-0000-0000A1A70000}"/>
    <cellStyle name="Normal 5 2 7 2 3 2 2 2" xfId="43827" xr:uid="{00000000-0005-0000-0000-0000A2A70000}"/>
    <cellStyle name="Normal 5 2 7 2 3 2 3" xfId="43828" xr:uid="{00000000-0005-0000-0000-0000A3A70000}"/>
    <cellStyle name="Normal 5 2 7 2 3 2 3 2" xfId="43829" xr:uid="{00000000-0005-0000-0000-0000A4A70000}"/>
    <cellStyle name="Normal 5 2 7 2 3 2 3 2 2" xfId="43830" xr:uid="{00000000-0005-0000-0000-0000A5A70000}"/>
    <cellStyle name="Normal 5 2 7 2 3 2 3 3" xfId="43831" xr:uid="{00000000-0005-0000-0000-0000A6A70000}"/>
    <cellStyle name="Normal 5 2 7 2 3 2 4" xfId="43832" xr:uid="{00000000-0005-0000-0000-0000A7A70000}"/>
    <cellStyle name="Normal 5 2 7 2 3 3" xfId="43833" xr:uid="{00000000-0005-0000-0000-0000A8A70000}"/>
    <cellStyle name="Normal 5 2 7 2 3 3 2" xfId="43834" xr:uid="{00000000-0005-0000-0000-0000A9A70000}"/>
    <cellStyle name="Normal 5 2 7 2 3 4" xfId="43835" xr:uid="{00000000-0005-0000-0000-0000AAA70000}"/>
    <cellStyle name="Normal 5 2 7 2 3 4 2" xfId="43836" xr:uid="{00000000-0005-0000-0000-0000ABA70000}"/>
    <cellStyle name="Normal 5 2 7 2 3 4 2 2" xfId="43837" xr:uid="{00000000-0005-0000-0000-0000ACA70000}"/>
    <cellStyle name="Normal 5 2 7 2 3 4 3" xfId="43838" xr:uid="{00000000-0005-0000-0000-0000ADA70000}"/>
    <cellStyle name="Normal 5 2 7 2 3 5" xfId="43839" xr:uid="{00000000-0005-0000-0000-0000AEA70000}"/>
    <cellStyle name="Normal 5 2 7 2 4" xfId="43840" xr:uid="{00000000-0005-0000-0000-0000AFA70000}"/>
    <cellStyle name="Normal 5 2 7 2 4 2" xfId="43841" xr:uid="{00000000-0005-0000-0000-0000B0A70000}"/>
    <cellStyle name="Normal 5 2 7 2 4 2 2" xfId="43842" xr:uid="{00000000-0005-0000-0000-0000B1A70000}"/>
    <cellStyle name="Normal 5 2 7 2 4 3" xfId="43843" xr:uid="{00000000-0005-0000-0000-0000B2A70000}"/>
    <cellStyle name="Normal 5 2 7 2 4 3 2" xfId="43844" xr:uid="{00000000-0005-0000-0000-0000B3A70000}"/>
    <cellStyle name="Normal 5 2 7 2 4 3 2 2" xfId="43845" xr:uid="{00000000-0005-0000-0000-0000B4A70000}"/>
    <cellStyle name="Normal 5 2 7 2 4 3 3" xfId="43846" xr:uid="{00000000-0005-0000-0000-0000B5A70000}"/>
    <cellStyle name="Normal 5 2 7 2 4 4" xfId="43847" xr:uid="{00000000-0005-0000-0000-0000B6A70000}"/>
    <cellStyle name="Normal 5 2 7 2 5" xfId="43848" xr:uid="{00000000-0005-0000-0000-0000B7A70000}"/>
    <cellStyle name="Normal 5 2 7 2 5 2" xfId="43849" xr:uid="{00000000-0005-0000-0000-0000B8A70000}"/>
    <cellStyle name="Normal 5 2 7 2 5 2 2" xfId="43850" xr:uid="{00000000-0005-0000-0000-0000B9A70000}"/>
    <cellStyle name="Normal 5 2 7 2 5 3" xfId="43851" xr:uid="{00000000-0005-0000-0000-0000BAA70000}"/>
    <cellStyle name="Normal 5 2 7 2 5 3 2" xfId="43852" xr:uid="{00000000-0005-0000-0000-0000BBA70000}"/>
    <cellStyle name="Normal 5 2 7 2 5 3 2 2" xfId="43853" xr:uid="{00000000-0005-0000-0000-0000BCA70000}"/>
    <cellStyle name="Normal 5 2 7 2 5 3 3" xfId="43854" xr:uid="{00000000-0005-0000-0000-0000BDA70000}"/>
    <cellStyle name="Normal 5 2 7 2 5 4" xfId="43855" xr:uid="{00000000-0005-0000-0000-0000BEA70000}"/>
    <cellStyle name="Normal 5 2 7 2 6" xfId="43856" xr:uid="{00000000-0005-0000-0000-0000BFA70000}"/>
    <cellStyle name="Normal 5 2 7 2 6 2" xfId="43857" xr:uid="{00000000-0005-0000-0000-0000C0A70000}"/>
    <cellStyle name="Normal 5 2 7 2 7" xfId="43858" xr:uid="{00000000-0005-0000-0000-0000C1A70000}"/>
    <cellStyle name="Normal 5 2 7 2 7 2" xfId="43859" xr:uid="{00000000-0005-0000-0000-0000C2A70000}"/>
    <cellStyle name="Normal 5 2 7 2 7 2 2" xfId="43860" xr:uid="{00000000-0005-0000-0000-0000C3A70000}"/>
    <cellStyle name="Normal 5 2 7 2 7 3" xfId="43861" xr:uid="{00000000-0005-0000-0000-0000C4A70000}"/>
    <cellStyle name="Normal 5 2 7 2 8" xfId="43862" xr:uid="{00000000-0005-0000-0000-0000C5A70000}"/>
    <cellStyle name="Normal 5 2 7 2 8 2" xfId="43863" xr:uid="{00000000-0005-0000-0000-0000C6A70000}"/>
    <cellStyle name="Normal 5 2 7 2 9" xfId="43864" xr:uid="{00000000-0005-0000-0000-0000C7A70000}"/>
    <cellStyle name="Normal 5 2 7 3" xfId="43865" xr:uid="{00000000-0005-0000-0000-0000C8A70000}"/>
    <cellStyle name="Normal 5 2 7 3 2" xfId="43866" xr:uid="{00000000-0005-0000-0000-0000C9A70000}"/>
    <cellStyle name="Normal 5 2 7 3 2 2" xfId="43867" xr:uid="{00000000-0005-0000-0000-0000CAA70000}"/>
    <cellStyle name="Normal 5 2 7 3 2 2 2" xfId="43868" xr:uid="{00000000-0005-0000-0000-0000CBA70000}"/>
    <cellStyle name="Normal 5 2 7 3 2 2 2 2" xfId="43869" xr:uid="{00000000-0005-0000-0000-0000CCA70000}"/>
    <cellStyle name="Normal 5 2 7 3 2 2 3" xfId="43870" xr:uid="{00000000-0005-0000-0000-0000CDA70000}"/>
    <cellStyle name="Normal 5 2 7 3 2 2 3 2" xfId="43871" xr:uid="{00000000-0005-0000-0000-0000CEA70000}"/>
    <cellStyle name="Normal 5 2 7 3 2 2 3 2 2" xfId="43872" xr:uid="{00000000-0005-0000-0000-0000CFA70000}"/>
    <cellStyle name="Normal 5 2 7 3 2 2 3 3" xfId="43873" xr:uid="{00000000-0005-0000-0000-0000D0A70000}"/>
    <cellStyle name="Normal 5 2 7 3 2 2 4" xfId="43874" xr:uid="{00000000-0005-0000-0000-0000D1A70000}"/>
    <cellStyle name="Normal 5 2 7 3 2 3" xfId="43875" xr:uid="{00000000-0005-0000-0000-0000D2A70000}"/>
    <cellStyle name="Normal 5 2 7 3 2 3 2" xfId="43876" xr:uid="{00000000-0005-0000-0000-0000D3A70000}"/>
    <cellStyle name="Normal 5 2 7 3 2 4" xfId="43877" xr:uid="{00000000-0005-0000-0000-0000D4A70000}"/>
    <cellStyle name="Normal 5 2 7 3 2 4 2" xfId="43878" xr:uid="{00000000-0005-0000-0000-0000D5A70000}"/>
    <cellStyle name="Normal 5 2 7 3 2 4 2 2" xfId="43879" xr:uid="{00000000-0005-0000-0000-0000D6A70000}"/>
    <cellStyle name="Normal 5 2 7 3 2 4 3" xfId="43880" xr:uid="{00000000-0005-0000-0000-0000D7A70000}"/>
    <cellStyle name="Normal 5 2 7 3 2 5" xfId="43881" xr:uid="{00000000-0005-0000-0000-0000D8A70000}"/>
    <cellStyle name="Normal 5 2 7 3 3" xfId="43882" xr:uid="{00000000-0005-0000-0000-0000D9A70000}"/>
    <cellStyle name="Normal 5 2 7 3 3 2" xfId="43883" xr:uid="{00000000-0005-0000-0000-0000DAA70000}"/>
    <cellStyle name="Normal 5 2 7 3 3 2 2" xfId="43884" xr:uid="{00000000-0005-0000-0000-0000DBA70000}"/>
    <cellStyle name="Normal 5 2 7 3 3 3" xfId="43885" xr:uid="{00000000-0005-0000-0000-0000DCA70000}"/>
    <cellStyle name="Normal 5 2 7 3 3 3 2" xfId="43886" xr:uid="{00000000-0005-0000-0000-0000DDA70000}"/>
    <cellStyle name="Normal 5 2 7 3 3 3 2 2" xfId="43887" xr:uid="{00000000-0005-0000-0000-0000DEA70000}"/>
    <cellStyle name="Normal 5 2 7 3 3 3 3" xfId="43888" xr:uid="{00000000-0005-0000-0000-0000DFA70000}"/>
    <cellStyle name="Normal 5 2 7 3 3 4" xfId="43889" xr:uid="{00000000-0005-0000-0000-0000E0A70000}"/>
    <cellStyle name="Normal 5 2 7 3 4" xfId="43890" xr:uid="{00000000-0005-0000-0000-0000E1A70000}"/>
    <cellStyle name="Normal 5 2 7 3 4 2" xfId="43891" xr:uid="{00000000-0005-0000-0000-0000E2A70000}"/>
    <cellStyle name="Normal 5 2 7 3 4 2 2" xfId="43892" xr:uid="{00000000-0005-0000-0000-0000E3A70000}"/>
    <cellStyle name="Normal 5 2 7 3 4 3" xfId="43893" xr:uid="{00000000-0005-0000-0000-0000E4A70000}"/>
    <cellStyle name="Normal 5 2 7 3 4 3 2" xfId="43894" xr:uid="{00000000-0005-0000-0000-0000E5A70000}"/>
    <cellStyle name="Normal 5 2 7 3 4 3 2 2" xfId="43895" xr:uid="{00000000-0005-0000-0000-0000E6A70000}"/>
    <cellStyle name="Normal 5 2 7 3 4 3 3" xfId="43896" xr:uid="{00000000-0005-0000-0000-0000E7A70000}"/>
    <cellStyle name="Normal 5 2 7 3 4 4" xfId="43897" xr:uid="{00000000-0005-0000-0000-0000E8A70000}"/>
    <cellStyle name="Normal 5 2 7 3 5" xfId="43898" xr:uid="{00000000-0005-0000-0000-0000E9A70000}"/>
    <cellStyle name="Normal 5 2 7 3 5 2" xfId="43899" xr:uid="{00000000-0005-0000-0000-0000EAA70000}"/>
    <cellStyle name="Normal 5 2 7 3 6" xfId="43900" xr:uid="{00000000-0005-0000-0000-0000EBA70000}"/>
    <cellStyle name="Normal 5 2 7 3 6 2" xfId="43901" xr:uid="{00000000-0005-0000-0000-0000ECA70000}"/>
    <cellStyle name="Normal 5 2 7 3 6 2 2" xfId="43902" xr:uid="{00000000-0005-0000-0000-0000EDA70000}"/>
    <cellStyle name="Normal 5 2 7 3 6 3" xfId="43903" xr:uid="{00000000-0005-0000-0000-0000EEA70000}"/>
    <cellStyle name="Normal 5 2 7 3 7" xfId="43904" xr:uid="{00000000-0005-0000-0000-0000EFA70000}"/>
    <cellStyle name="Normal 5 2 7 3 7 2" xfId="43905" xr:uid="{00000000-0005-0000-0000-0000F0A70000}"/>
    <cellStyle name="Normal 5 2 7 3 8" xfId="43906" xr:uid="{00000000-0005-0000-0000-0000F1A70000}"/>
    <cellStyle name="Normal 5 2 7 4" xfId="43907" xr:uid="{00000000-0005-0000-0000-0000F2A70000}"/>
    <cellStyle name="Normal 5 2 7 4 2" xfId="43908" xr:uid="{00000000-0005-0000-0000-0000F3A70000}"/>
    <cellStyle name="Normal 5 2 7 4 2 2" xfId="43909" xr:uid="{00000000-0005-0000-0000-0000F4A70000}"/>
    <cellStyle name="Normal 5 2 7 4 2 2 2" xfId="43910" xr:uid="{00000000-0005-0000-0000-0000F5A70000}"/>
    <cellStyle name="Normal 5 2 7 4 2 3" xfId="43911" xr:uid="{00000000-0005-0000-0000-0000F6A70000}"/>
    <cellStyle name="Normal 5 2 7 4 2 3 2" xfId="43912" xr:uid="{00000000-0005-0000-0000-0000F7A70000}"/>
    <cellStyle name="Normal 5 2 7 4 2 3 2 2" xfId="43913" xr:uid="{00000000-0005-0000-0000-0000F8A70000}"/>
    <cellStyle name="Normal 5 2 7 4 2 3 3" xfId="43914" xr:uid="{00000000-0005-0000-0000-0000F9A70000}"/>
    <cellStyle name="Normal 5 2 7 4 2 4" xfId="43915" xr:uid="{00000000-0005-0000-0000-0000FAA70000}"/>
    <cellStyle name="Normal 5 2 7 4 3" xfId="43916" xr:uid="{00000000-0005-0000-0000-0000FBA70000}"/>
    <cellStyle name="Normal 5 2 7 4 3 2" xfId="43917" xr:uid="{00000000-0005-0000-0000-0000FCA70000}"/>
    <cellStyle name="Normal 5 2 7 4 4" xfId="43918" xr:uid="{00000000-0005-0000-0000-0000FDA70000}"/>
    <cellStyle name="Normal 5 2 7 4 4 2" xfId="43919" xr:uid="{00000000-0005-0000-0000-0000FEA70000}"/>
    <cellStyle name="Normal 5 2 7 4 4 2 2" xfId="43920" xr:uid="{00000000-0005-0000-0000-0000FFA70000}"/>
    <cellStyle name="Normal 5 2 7 4 4 3" xfId="43921" xr:uid="{00000000-0005-0000-0000-000000A80000}"/>
    <cellStyle name="Normal 5 2 7 4 5" xfId="43922" xr:uid="{00000000-0005-0000-0000-000001A80000}"/>
    <cellStyle name="Normal 5 2 7 5" xfId="43923" xr:uid="{00000000-0005-0000-0000-000002A80000}"/>
    <cellStyle name="Normal 5 2 7 5 2" xfId="43924" xr:uid="{00000000-0005-0000-0000-000003A80000}"/>
    <cellStyle name="Normal 5 2 7 5 2 2" xfId="43925" xr:uid="{00000000-0005-0000-0000-000004A80000}"/>
    <cellStyle name="Normal 5 2 7 5 3" xfId="43926" xr:uid="{00000000-0005-0000-0000-000005A80000}"/>
    <cellStyle name="Normal 5 2 7 5 3 2" xfId="43927" xr:uid="{00000000-0005-0000-0000-000006A80000}"/>
    <cellStyle name="Normal 5 2 7 5 3 2 2" xfId="43928" xr:uid="{00000000-0005-0000-0000-000007A80000}"/>
    <cellStyle name="Normal 5 2 7 5 3 3" xfId="43929" xr:uid="{00000000-0005-0000-0000-000008A80000}"/>
    <cellStyle name="Normal 5 2 7 5 4" xfId="43930" xr:uid="{00000000-0005-0000-0000-000009A80000}"/>
    <cellStyle name="Normal 5 2 7 6" xfId="43931" xr:uid="{00000000-0005-0000-0000-00000AA80000}"/>
    <cellStyle name="Normal 5 2 7 6 2" xfId="43932" xr:uid="{00000000-0005-0000-0000-00000BA80000}"/>
    <cellStyle name="Normal 5 2 7 6 2 2" xfId="43933" xr:uid="{00000000-0005-0000-0000-00000CA80000}"/>
    <cellStyle name="Normal 5 2 7 6 3" xfId="43934" xr:uid="{00000000-0005-0000-0000-00000DA80000}"/>
    <cellStyle name="Normal 5 2 7 6 3 2" xfId="43935" xr:uid="{00000000-0005-0000-0000-00000EA80000}"/>
    <cellStyle name="Normal 5 2 7 6 3 2 2" xfId="43936" xr:uid="{00000000-0005-0000-0000-00000FA80000}"/>
    <cellStyle name="Normal 5 2 7 6 3 3" xfId="43937" xr:uid="{00000000-0005-0000-0000-000010A80000}"/>
    <cellStyle name="Normal 5 2 7 6 4" xfId="43938" xr:uid="{00000000-0005-0000-0000-000011A80000}"/>
    <cellStyle name="Normal 5 2 7 7" xfId="43939" xr:uid="{00000000-0005-0000-0000-000012A80000}"/>
    <cellStyle name="Normal 5 2 7 7 2" xfId="43940" xr:uid="{00000000-0005-0000-0000-000013A80000}"/>
    <cellStyle name="Normal 5 2 7 8" xfId="43941" xr:uid="{00000000-0005-0000-0000-000014A80000}"/>
    <cellStyle name="Normal 5 2 7 8 2" xfId="43942" xr:uid="{00000000-0005-0000-0000-000015A80000}"/>
    <cellStyle name="Normal 5 2 7 8 2 2" xfId="43943" xr:uid="{00000000-0005-0000-0000-000016A80000}"/>
    <cellStyle name="Normal 5 2 7 8 3" xfId="43944" xr:uid="{00000000-0005-0000-0000-000017A80000}"/>
    <cellStyle name="Normal 5 2 7 9" xfId="43945" xr:uid="{00000000-0005-0000-0000-000018A80000}"/>
    <cellStyle name="Normal 5 2 7 9 2" xfId="43946" xr:uid="{00000000-0005-0000-0000-000019A80000}"/>
    <cellStyle name="Normal 5 2 8" xfId="43947" xr:uid="{00000000-0005-0000-0000-00001AA80000}"/>
    <cellStyle name="Normal 5 2 8 2" xfId="43948" xr:uid="{00000000-0005-0000-0000-00001BA80000}"/>
    <cellStyle name="Normal 5 2 8 2 2" xfId="43949" xr:uid="{00000000-0005-0000-0000-00001CA80000}"/>
    <cellStyle name="Normal 5 2 8 2 2 2" xfId="43950" xr:uid="{00000000-0005-0000-0000-00001DA80000}"/>
    <cellStyle name="Normal 5 2 8 2 2 2 2" xfId="43951" xr:uid="{00000000-0005-0000-0000-00001EA80000}"/>
    <cellStyle name="Normal 5 2 8 2 2 2 2 2" xfId="43952" xr:uid="{00000000-0005-0000-0000-00001FA80000}"/>
    <cellStyle name="Normal 5 2 8 2 2 2 3" xfId="43953" xr:uid="{00000000-0005-0000-0000-000020A80000}"/>
    <cellStyle name="Normal 5 2 8 2 2 2 3 2" xfId="43954" xr:uid="{00000000-0005-0000-0000-000021A80000}"/>
    <cellStyle name="Normal 5 2 8 2 2 2 3 2 2" xfId="43955" xr:uid="{00000000-0005-0000-0000-000022A80000}"/>
    <cellStyle name="Normal 5 2 8 2 2 2 3 3" xfId="43956" xr:uid="{00000000-0005-0000-0000-000023A80000}"/>
    <cellStyle name="Normal 5 2 8 2 2 2 4" xfId="43957" xr:uid="{00000000-0005-0000-0000-000024A80000}"/>
    <cellStyle name="Normal 5 2 8 2 2 3" xfId="43958" xr:uid="{00000000-0005-0000-0000-000025A80000}"/>
    <cellStyle name="Normal 5 2 8 2 2 3 2" xfId="43959" xr:uid="{00000000-0005-0000-0000-000026A80000}"/>
    <cellStyle name="Normal 5 2 8 2 2 4" xfId="43960" xr:uid="{00000000-0005-0000-0000-000027A80000}"/>
    <cellStyle name="Normal 5 2 8 2 2 4 2" xfId="43961" xr:uid="{00000000-0005-0000-0000-000028A80000}"/>
    <cellStyle name="Normal 5 2 8 2 2 4 2 2" xfId="43962" xr:uid="{00000000-0005-0000-0000-000029A80000}"/>
    <cellStyle name="Normal 5 2 8 2 2 4 3" xfId="43963" xr:uid="{00000000-0005-0000-0000-00002AA80000}"/>
    <cellStyle name="Normal 5 2 8 2 2 5" xfId="43964" xr:uid="{00000000-0005-0000-0000-00002BA80000}"/>
    <cellStyle name="Normal 5 2 8 2 3" xfId="43965" xr:uid="{00000000-0005-0000-0000-00002CA80000}"/>
    <cellStyle name="Normal 5 2 8 2 3 2" xfId="43966" xr:uid="{00000000-0005-0000-0000-00002DA80000}"/>
    <cellStyle name="Normal 5 2 8 2 3 2 2" xfId="43967" xr:uid="{00000000-0005-0000-0000-00002EA80000}"/>
    <cellStyle name="Normal 5 2 8 2 3 3" xfId="43968" xr:uid="{00000000-0005-0000-0000-00002FA80000}"/>
    <cellStyle name="Normal 5 2 8 2 3 3 2" xfId="43969" xr:uid="{00000000-0005-0000-0000-000030A80000}"/>
    <cellStyle name="Normal 5 2 8 2 3 3 2 2" xfId="43970" xr:uid="{00000000-0005-0000-0000-000031A80000}"/>
    <cellStyle name="Normal 5 2 8 2 3 3 3" xfId="43971" xr:uid="{00000000-0005-0000-0000-000032A80000}"/>
    <cellStyle name="Normal 5 2 8 2 3 4" xfId="43972" xr:uid="{00000000-0005-0000-0000-000033A80000}"/>
    <cellStyle name="Normal 5 2 8 2 4" xfId="43973" xr:uid="{00000000-0005-0000-0000-000034A80000}"/>
    <cellStyle name="Normal 5 2 8 2 4 2" xfId="43974" xr:uid="{00000000-0005-0000-0000-000035A80000}"/>
    <cellStyle name="Normal 5 2 8 2 4 2 2" xfId="43975" xr:uid="{00000000-0005-0000-0000-000036A80000}"/>
    <cellStyle name="Normal 5 2 8 2 4 3" xfId="43976" xr:uid="{00000000-0005-0000-0000-000037A80000}"/>
    <cellStyle name="Normal 5 2 8 2 4 3 2" xfId="43977" xr:uid="{00000000-0005-0000-0000-000038A80000}"/>
    <cellStyle name="Normal 5 2 8 2 4 3 2 2" xfId="43978" xr:uid="{00000000-0005-0000-0000-000039A80000}"/>
    <cellStyle name="Normal 5 2 8 2 4 3 3" xfId="43979" xr:uid="{00000000-0005-0000-0000-00003AA80000}"/>
    <cellStyle name="Normal 5 2 8 2 4 4" xfId="43980" xr:uid="{00000000-0005-0000-0000-00003BA80000}"/>
    <cellStyle name="Normal 5 2 8 2 5" xfId="43981" xr:uid="{00000000-0005-0000-0000-00003CA80000}"/>
    <cellStyle name="Normal 5 2 8 2 5 2" xfId="43982" xr:uid="{00000000-0005-0000-0000-00003DA80000}"/>
    <cellStyle name="Normal 5 2 8 2 6" xfId="43983" xr:uid="{00000000-0005-0000-0000-00003EA80000}"/>
    <cellStyle name="Normal 5 2 8 2 6 2" xfId="43984" xr:uid="{00000000-0005-0000-0000-00003FA80000}"/>
    <cellStyle name="Normal 5 2 8 2 6 2 2" xfId="43985" xr:uid="{00000000-0005-0000-0000-000040A80000}"/>
    <cellStyle name="Normal 5 2 8 2 6 3" xfId="43986" xr:uid="{00000000-0005-0000-0000-000041A80000}"/>
    <cellStyle name="Normal 5 2 8 2 7" xfId="43987" xr:uid="{00000000-0005-0000-0000-000042A80000}"/>
    <cellStyle name="Normal 5 2 8 2 7 2" xfId="43988" xr:uid="{00000000-0005-0000-0000-000043A80000}"/>
    <cellStyle name="Normal 5 2 8 2 8" xfId="43989" xr:uid="{00000000-0005-0000-0000-000044A80000}"/>
    <cellStyle name="Normal 5 2 8 3" xfId="43990" xr:uid="{00000000-0005-0000-0000-000045A80000}"/>
    <cellStyle name="Normal 5 2 8 3 2" xfId="43991" xr:uid="{00000000-0005-0000-0000-000046A80000}"/>
    <cellStyle name="Normal 5 2 8 3 2 2" xfId="43992" xr:uid="{00000000-0005-0000-0000-000047A80000}"/>
    <cellStyle name="Normal 5 2 8 3 2 2 2" xfId="43993" xr:uid="{00000000-0005-0000-0000-000048A80000}"/>
    <cellStyle name="Normal 5 2 8 3 2 3" xfId="43994" xr:uid="{00000000-0005-0000-0000-000049A80000}"/>
    <cellStyle name="Normal 5 2 8 3 2 3 2" xfId="43995" xr:uid="{00000000-0005-0000-0000-00004AA80000}"/>
    <cellStyle name="Normal 5 2 8 3 2 3 2 2" xfId="43996" xr:uid="{00000000-0005-0000-0000-00004BA80000}"/>
    <cellStyle name="Normal 5 2 8 3 2 3 3" xfId="43997" xr:uid="{00000000-0005-0000-0000-00004CA80000}"/>
    <cellStyle name="Normal 5 2 8 3 2 4" xfId="43998" xr:uid="{00000000-0005-0000-0000-00004DA80000}"/>
    <cellStyle name="Normal 5 2 8 3 3" xfId="43999" xr:uid="{00000000-0005-0000-0000-00004EA80000}"/>
    <cellStyle name="Normal 5 2 8 3 3 2" xfId="44000" xr:uid="{00000000-0005-0000-0000-00004FA80000}"/>
    <cellStyle name="Normal 5 2 8 3 4" xfId="44001" xr:uid="{00000000-0005-0000-0000-000050A80000}"/>
    <cellStyle name="Normal 5 2 8 3 4 2" xfId="44002" xr:uid="{00000000-0005-0000-0000-000051A80000}"/>
    <cellStyle name="Normal 5 2 8 3 4 2 2" xfId="44003" xr:uid="{00000000-0005-0000-0000-000052A80000}"/>
    <cellStyle name="Normal 5 2 8 3 4 3" xfId="44004" xr:uid="{00000000-0005-0000-0000-000053A80000}"/>
    <cellStyle name="Normal 5 2 8 3 5" xfId="44005" xr:uid="{00000000-0005-0000-0000-000054A80000}"/>
    <cellStyle name="Normal 5 2 8 4" xfId="44006" xr:uid="{00000000-0005-0000-0000-000055A80000}"/>
    <cellStyle name="Normal 5 2 8 4 2" xfId="44007" xr:uid="{00000000-0005-0000-0000-000056A80000}"/>
    <cellStyle name="Normal 5 2 8 4 2 2" xfId="44008" xr:uid="{00000000-0005-0000-0000-000057A80000}"/>
    <cellStyle name="Normal 5 2 8 4 3" xfId="44009" xr:uid="{00000000-0005-0000-0000-000058A80000}"/>
    <cellStyle name="Normal 5 2 8 4 3 2" xfId="44010" xr:uid="{00000000-0005-0000-0000-000059A80000}"/>
    <cellStyle name="Normal 5 2 8 4 3 2 2" xfId="44011" xr:uid="{00000000-0005-0000-0000-00005AA80000}"/>
    <cellStyle name="Normal 5 2 8 4 3 3" xfId="44012" xr:uid="{00000000-0005-0000-0000-00005BA80000}"/>
    <cellStyle name="Normal 5 2 8 4 4" xfId="44013" xr:uid="{00000000-0005-0000-0000-00005CA80000}"/>
    <cellStyle name="Normal 5 2 8 5" xfId="44014" xr:uid="{00000000-0005-0000-0000-00005DA80000}"/>
    <cellStyle name="Normal 5 2 8 5 2" xfId="44015" xr:uid="{00000000-0005-0000-0000-00005EA80000}"/>
    <cellStyle name="Normal 5 2 8 5 2 2" xfId="44016" xr:uid="{00000000-0005-0000-0000-00005FA80000}"/>
    <cellStyle name="Normal 5 2 8 5 3" xfId="44017" xr:uid="{00000000-0005-0000-0000-000060A80000}"/>
    <cellStyle name="Normal 5 2 8 5 3 2" xfId="44018" xr:uid="{00000000-0005-0000-0000-000061A80000}"/>
    <cellStyle name="Normal 5 2 8 5 3 2 2" xfId="44019" xr:uid="{00000000-0005-0000-0000-000062A80000}"/>
    <cellStyle name="Normal 5 2 8 5 3 3" xfId="44020" xr:uid="{00000000-0005-0000-0000-000063A80000}"/>
    <cellStyle name="Normal 5 2 8 5 4" xfId="44021" xr:uid="{00000000-0005-0000-0000-000064A80000}"/>
    <cellStyle name="Normal 5 2 8 6" xfId="44022" xr:uid="{00000000-0005-0000-0000-000065A80000}"/>
    <cellStyle name="Normal 5 2 8 6 2" xfId="44023" xr:uid="{00000000-0005-0000-0000-000066A80000}"/>
    <cellStyle name="Normal 5 2 8 7" xfId="44024" xr:uid="{00000000-0005-0000-0000-000067A80000}"/>
    <cellStyle name="Normal 5 2 8 7 2" xfId="44025" xr:uid="{00000000-0005-0000-0000-000068A80000}"/>
    <cellStyle name="Normal 5 2 8 7 2 2" xfId="44026" xr:uid="{00000000-0005-0000-0000-000069A80000}"/>
    <cellStyle name="Normal 5 2 8 7 3" xfId="44027" xr:uid="{00000000-0005-0000-0000-00006AA80000}"/>
    <cellStyle name="Normal 5 2 8 8" xfId="44028" xr:uid="{00000000-0005-0000-0000-00006BA80000}"/>
    <cellStyle name="Normal 5 2 8 8 2" xfId="44029" xr:uid="{00000000-0005-0000-0000-00006CA80000}"/>
    <cellStyle name="Normal 5 2 8 9" xfId="44030" xr:uid="{00000000-0005-0000-0000-00006DA80000}"/>
    <cellStyle name="Normal 5 2 9" xfId="44031" xr:uid="{00000000-0005-0000-0000-00006EA80000}"/>
    <cellStyle name="Normal 5 2 9 2" xfId="44032" xr:uid="{00000000-0005-0000-0000-00006FA80000}"/>
    <cellStyle name="Normal 5 2 9 2 2" xfId="44033" xr:uid="{00000000-0005-0000-0000-000070A80000}"/>
    <cellStyle name="Normal 5 2 9 2 2 2" xfId="44034" xr:uid="{00000000-0005-0000-0000-000071A80000}"/>
    <cellStyle name="Normal 5 2 9 2 2 2 2" xfId="44035" xr:uid="{00000000-0005-0000-0000-000072A80000}"/>
    <cellStyle name="Normal 5 2 9 2 2 3" xfId="44036" xr:uid="{00000000-0005-0000-0000-000073A80000}"/>
    <cellStyle name="Normal 5 2 9 2 2 3 2" xfId="44037" xr:uid="{00000000-0005-0000-0000-000074A80000}"/>
    <cellStyle name="Normal 5 2 9 2 2 3 2 2" xfId="44038" xr:uid="{00000000-0005-0000-0000-000075A80000}"/>
    <cellStyle name="Normal 5 2 9 2 2 3 3" xfId="44039" xr:uid="{00000000-0005-0000-0000-000076A80000}"/>
    <cellStyle name="Normal 5 2 9 2 2 4" xfId="44040" xr:uid="{00000000-0005-0000-0000-000077A80000}"/>
    <cellStyle name="Normal 5 2 9 2 3" xfId="44041" xr:uid="{00000000-0005-0000-0000-000078A80000}"/>
    <cellStyle name="Normal 5 2 9 2 3 2" xfId="44042" xr:uid="{00000000-0005-0000-0000-000079A80000}"/>
    <cellStyle name="Normal 5 2 9 2 4" xfId="44043" xr:uid="{00000000-0005-0000-0000-00007AA80000}"/>
    <cellStyle name="Normal 5 2 9 2 4 2" xfId="44044" xr:uid="{00000000-0005-0000-0000-00007BA80000}"/>
    <cellStyle name="Normal 5 2 9 2 4 2 2" xfId="44045" xr:uid="{00000000-0005-0000-0000-00007CA80000}"/>
    <cellStyle name="Normal 5 2 9 2 4 3" xfId="44046" xr:uid="{00000000-0005-0000-0000-00007DA80000}"/>
    <cellStyle name="Normal 5 2 9 2 5" xfId="44047" xr:uid="{00000000-0005-0000-0000-00007EA80000}"/>
    <cellStyle name="Normal 5 2 9 3" xfId="44048" xr:uid="{00000000-0005-0000-0000-00007FA80000}"/>
    <cellStyle name="Normal 5 2 9 3 2" xfId="44049" xr:uid="{00000000-0005-0000-0000-000080A80000}"/>
    <cellStyle name="Normal 5 2 9 3 2 2" xfId="44050" xr:uid="{00000000-0005-0000-0000-000081A80000}"/>
    <cellStyle name="Normal 5 2 9 3 3" xfId="44051" xr:uid="{00000000-0005-0000-0000-000082A80000}"/>
    <cellStyle name="Normal 5 2 9 3 3 2" xfId="44052" xr:uid="{00000000-0005-0000-0000-000083A80000}"/>
    <cellStyle name="Normal 5 2 9 3 3 2 2" xfId="44053" xr:uid="{00000000-0005-0000-0000-000084A80000}"/>
    <cellStyle name="Normal 5 2 9 3 3 3" xfId="44054" xr:uid="{00000000-0005-0000-0000-000085A80000}"/>
    <cellStyle name="Normal 5 2 9 3 4" xfId="44055" xr:uid="{00000000-0005-0000-0000-000086A80000}"/>
    <cellStyle name="Normal 5 2 9 4" xfId="44056" xr:uid="{00000000-0005-0000-0000-000087A80000}"/>
    <cellStyle name="Normal 5 2 9 4 2" xfId="44057" xr:uid="{00000000-0005-0000-0000-000088A80000}"/>
    <cellStyle name="Normal 5 2 9 4 2 2" xfId="44058" xr:uid="{00000000-0005-0000-0000-000089A80000}"/>
    <cellStyle name="Normal 5 2 9 4 3" xfId="44059" xr:uid="{00000000-0005-0000-0000-00008AA80000}"/>
    <cellStyle name="Normal 5 2 9 4 3 2" xfId="44060" xr:uid="{00000000-0005-0000-0000-00008BA80000}"/>
    <cellStyle name="Normal 5 2 9 4 3 2 2" xfId="44061" xr:uid="{00000000-0005-0000-0000-00008CA80000}"/>
    <cellStyle name="Normal 5 2 9 4 3 3" xfId="44062" xr:uid="{00000000-0005-0000-0000-00008DA80000}"/>
    <cellStyle name="Normal 5 2 9 4 4" xfId="44063" xr:uid="{00000000-0005-0000-0000-00008EA80000}"/>
    <cellStyle name="Normal 5 2 9 5" xfId="44064" xr:uid="{00000000-0005-0000-0000-00008FA80000}"/>
    <cellStyle name="Normal 5 2 9 5 2" xfId="44065" xr:uid="{00000000-0005-0000-0000-000090A80000}"/>
    <cellStyle name="Normal 5 2 9 6" xfId="44066" xr:uid="{00000000-0005-0000-0000-000091A80000}"/>
    <cellStyle name="Normal 5 2 9 6 2" xfId="44067" xr:uid="{00000000-0005-0000-0000-000092A80000}"/>
    <cellStyle name="Normal 5 2 9 6 2 2" xfId="44068" xr:uid="{00000000-0005-0000-0000-000093A80000}"/>
    <cellStyle name="Normal 5 2 9 6 3" xfId="44069" xr:uid="{00000000-0005-0000-0000-000094A80000}"/>
    <cellStyle name="Normal 5 2 9 7" xfId="44070" xr:uid="{00000000-0005-0000-0000-000095A80000}"/>
    <cellStyle name="Normal 5 2 9 7 2" xfId="44071" xr:uid="{00000000-0005-0000-0000-000096A80000}"/>
    <cellStyle name="Normal 5 2 9 8" xfId="44072" xr:uid="{00000000-0005-0000-0000-000097A80000}"/>
    <cellStyle name="Normal 5 2_Sheet1" xfId="44073" xr:uid="{00000000-0005-0000-0000-000098A80000}"/>
    <cellStyle name="Normal 5 3" xfId="1362" xr:uid="{00000000-0005-0000-0000-000099A80000}"/>
    <cellStyle name="Normal 5 3 10" xfId="44074" xr:uid="{00000000-0005-0000-0000-00009AA80000}"/>
    <cellStyle name="Normal 5 3 10 2" xfId="44075" xr:uid="{00000000-0005-0000-0000-00009BA80000}"/>
    <cellStyle name="Normal 5 3 10 2 2" xfId="44076" xr:uid="{00000000-0005-0000-0000-00009CA80000}"/>
    <cellStyle name="Normal 5 3 10 2 2 2" xfId="44077" xr:uid="{00000000-0005-0000-0000-00009DA80000}"/>
    <cellStyle name="Normal 5 3 10 2 2 2 2" xfId="44078" xr:uid="{00000000-0005-0000-0000-00009EA80000}"/>
    <cellStyle name="Normal 5 3 10 2 2 3" xfId="44079" xr:uid="{00000000-0005-0000-0000-00009FA80000}"/>
    <cellStyle name="Normal 5 3 10 2 2 3 2" xfId="44080" xr:uid="{00000000-0005-0000-0000-0000A0A80000}"/>
    <cellStyle name="Normal 5 3 10 2 2 3 2 2" xfId="44081" xr:uid="{00000000-0005-0000-0000-0000A1A80000}"/>
    <cellStyle name="Normal 5 3 10 2 2 3 3" xfId="44082" xr:uid="{00000000-0005-0000-0000-0000A2A80000}"/>
    <cellStyle name="Normal 5 3 10 2 2 4" xfId="44083" xr:uid="{00000000-0005-0000-0000-0000A3A80000}"/>
    <cellStyle name="Normal 5 3 10 2 3" xfId="44084" xr:uid="{00000000-0005-0000-0000-0000A4A80000}"/>
    <cellStyle name="Normal 5 3 10 2 3 2" xfId="44085" xr:uid="{00000000-0005-0000-0000-0000A5A80000}"/>
    <cellStyle name="Normal 5 3 10 2 4" xfId="44086" xr:uid="{00000000-0005-0000-0000-0000A6A80000}"/>
    <cellStyle name="Normal 5 3 10 2 4 2" xfId="44087" xr:uid="{00000000-0005-0000-0000-0000A7A80000}"/>
    <cellStyle name="Normal 5 3 10 2 4 2 2" xfId="44088" xr:uid="{00000000-0005-0000-0000-0000A8A80000}"/>
    <cellStyle name="Normal 5 3 10 2 4 3" xfId="44089" xr:uid="{00000000-0005-0000-0000-0000A9A80000}"/>
    <cellStyle name="Normal 5 3 10 2 5" xfId="44090" xr:uid="{00000000-0005-0000-0000-0000AAA80000}"/>
    <cellStyle name="Normal 5 3 10 3" xfId="44091" xr:uid="{00000000-0005-0000-0000-0000ABA80000}"/>
    <cellStyle name="Normal 5 3 10 3 2" xfId="44092" xr:uid="{00000000-0005-0000-0000-0000ACA80000}"/>
    <cellStyle name="Normal 5 3 10 3 2 2" xfId="44093" xr:uid="{00000000-0005-0000-0000-0000ADA80000}"/>
    <cellStyle name="Normal 5 3 10 3 3" xfId="44094" xr:uid="{00000000-0005-0000-0000-0000AEA80000}"/>
    <cellStyle name="Normal 5 3 10 3 3 2" xfId="44095" xr:uid="{00000000-0005-0000-0000-0000AFA80000}"/>
    <cellStyle name="Normal 5 3 10 3 3 2 2" xfId="44096" xr:uid="{00000000-0005-0000-0000-0000B0A80000}"/>
    <cellStyle name="Normal 5 3 10 3 3 3" xfId="44097" xr:uid="{00000000-0005-0000-0000-0000B1A80000}"/>
    <cellStyle name="Normal 5 3 10 3 4" xfId="44098" xr:uid="{00000000-0005-0000-0000-0000B2A80000}"/>
    <cellStyle name="Normal 5 3 10 4" xfId="44099" xr:uid="{00000000-0005-0000-0000-0000B3A80000}"/>
    <cellStyle name="Normal 5 3 10 4 2" xfId="44100" xr:uid="{00000000-0005-0000-0000-0000B4A80000}"/>
    <cellStyle name="Normal 5 3 10 5" xfId="44101" xr:uid="{00000000-0005-0000-0000-0000B5A80000}"/>
    <cellStyle name="Normal 5 3 10 5 2" xfId="44102" xr:uid="{00000000-0005-0000-0000-0000B6A80000}"/>
    <cellStyle name="Normal 5 3 10 5 2 2" xfId="44103" xr:uid="{00000000-0005-0000-0000-0000B7A80000}"/>
    <cellStyle name="Normal 5 3 10 5 3" xfId="44104" xr:uid="{00000000-0005-0000-0000-0000B8A80000}"/>
    <cellStyle name="Normal 5 3 10 6" xfId="44105" xr:uid="{00000000-0005-0000-0000-0000B9A80000}"/>
    <cellStyle name="Normal 5 3 11" xfId="44106" xr:uid="{00000000-0005-0000-0000-0000BAA80000}"/>
    <cellStyle name="Normal 5 3 11 2" xfId="44107" xr:uid="{00000000-0005-0000-0000-0000BBA80000}"/>
    <cellStyle name="Normal 5 3 11 2 2" xfId="44108" xr:uid="{00000000-0005-0000-0000-0000BCA80000}"/>
    <cellStyle name="Normal 5 3 11 2 2 2" xfId="44109" xr:uid="{00000000-0005-0000-0000-0000BDA80000}"/>
    <cellStyle name="Normal 5 3 11 2 2 2 2" xfId="44110" xr:uid="{00000000-0005-0000-0000-0000BEA80000}"/>
    <cellStyle name="Normal 5 3 11 2 2 3" xfId="44111" xr:uid="{00000000-0005-0000-0000-0000BFA80000}"/>
    <cellStyle name="Normal 5 3 11 2 2 3 2" xfId="44112" xr:uid="{00000000-0005-0000-0000-0000C0A80000}"/>
    <cellStyle name="Normal 5 3 11 2 2 3 2 2" xfId="44113" xr:uid="{00000000-0005-0000-0000-0000C1A80000}"/>
    <cellStyle name="Normal 5 3 11 2 2 3 3" xfId="44114" xr:uid="{00000000-0005-0000-0000-0000C2A80000}"/>
    <cellStyle name="Normal 5 3 11 2 2 4" xfId="44115" xr:uid="{00000000-0005-0000-0000-0000C3A80000}"/>
    <cellStyle name="Normal 5 3 11 2 3" xfId="44116" xr:uid="{00000000-0005-0000-0000-0000C4A80000}"/>
    <cellStyle name="Normal 5 3 11 2 3 2" xfId="44117" xr:uid="{00000000-0005-0000-0000-0000C5A80000}"/>
    <cellStyle name="Normal 5 3 11 2 4" xfId="44118" xr:uid="{00000000-0005-0000-0000-0000C6A80000}"/>
    <cellStyle name="Normal 5 3 11 2 4 2" xfId="44119" xr:uid="{00000000-0005-0000-0000-0000C7A80000}"/>
    <cellStyle name="Normal 5 3 11 2 4 2 2" xfId="44120" xr:uid="{00000000-0005-0000-0000-0000C8A80000}"/>
    <cellStyle name="Normal 5 3 11 2 4 3" xfId="44121" xr:uid="{00000000-0005-0000-0000-0000C9A80000}"/>
    <cellStyle name="Normal 5 3 11 2 5" xfId="44122" xr:uid="{00000000-0005-0000-0000-0000CAA80000}"/>
    <cellStyle name="Normal 5 3 11 3" xfId="44123" xr:uid="{00000000-0005-0000-0000-0000CBA80000}"/>
    <cellStyle name="Normal 5 3 11 3 2" xfId="44124" xr:uid="{00000000-0005-0000-0000-0000CCA80000}"/>
    <cellStyle name="Normal 5 3 11 3 2 2" xfId="44125" xr:uid="{00000000-0005-0000-0000-0000CDA80000}"/>
    <cellStyle name="Normal 5 3 11 3 3" xfId="44126" xr:uid="{00000000-0005-0000-0000-0000CEA80000}"/>
    <cellStyle name="Normal 5 3 11 3 3 2" xfId="44127" xr:uid="{00000000-0005-0000-0000-0000CFA80000}"/>
    <cellStyle name="Normal 5 3 11 3 3 2 2" xfId="44128" xr:uid="{00000000-0005-0000-0000-0000D0A80000}"/>
    <cellStyle name="Normal 5 3 11 3 3 3" xfId="44129" xr:uid="{00000000-0005-0000-0000-0000D1A80000}"/>
    <cellStyle name="Normal 5 3 11 3 4" xfId="44130" xr:uid="{00000000-0005-0000-0000-0000D2A80000}"/>
    <cellStyle name="Normal 5 3 11 4" xfId="44131" xr:uid="{00000000-0005-0000-0000-0000D3A80000}"/>
    <cellStyle name="Normal 5 3 11 4 2" xfId="44132" xr:uid="{00000000-0005-0000-0000-0000D4A80000}"/>
    <cellStyle name="Normal 5 3 11 5" xfId="44133" xr:uid="{00000000-0005-0000-0000-0000D5A80000}"/>
    <cellStyle name="Normal 5 3 11 5 2" xfId="44134" xr:uid="{00000000-0005-0000-0000-0000D6A80000}"/>
    <cellStyle name="Normal 5 3 11 5 2 2" xfId="44135" xr:uid="{00000000-0005-0000-0000-0000D7A80000}"/>
    <cellStyle name="Normal 5 3 11 5 3" xfId="44136" xr:uid="{00000000-0005-0000-0000-0000D8A80000}"/>
    <cellStyle name="Normal 5 3 11 6" xfId="44137" xr:uid="{00000000-0005-0000-0000-0000D9A80000}"/>
    <cellStyle name="Normal 5 3 12" xfId="44138" xr:uid="{00000000-0005-0000-0000-0000DAA80000}"/>
    <cellStyle name="Normal 5 3 12 2" xfId="44139" xr:uid="{00000000-0005-0000-0000-0000DBA80000}"/>
    <cellStyle name="Normal 5 3 12 2 2" xfId="44140" xr:uid="{00000000-0005-0000-0000-0000DCA80000}"/>
    <cellStyle name="Normal 5 3 12 2 2 2" xfId="44141" xr:uid="{00000000-0005-0000-0000-0000DDA80000}"/>
    <cellStyle name="Normal 5 3 12 2 3" xfId="44142" xr:uid="{00000000-0005-0000-0000-0000DEA80000}"/>
    <cellStyle name="Normal 5 3 12 2 3 2" xfId="44143" xr:uid="{00000000-0005-0000-0000-0000DFA80000}"/>
    <cellStyle name="Normal 5 3 12 2 3 2 2" xfId="44144" xr:uid="{00000000-0005-0000-0000-0000E0A80000}"/>
    <cellStyle name="Normal 5 3 12 2 3 3" xfId="44145" xr:uid="{00000000-0005-0000-0000-0000E1A80000}"/>
    <cellStyle name="Normal 5 3 12 2 4" xfId="44146" xr:uid="{00000000-0005-0000-0000-0000E2A80000}"/>
    <cellStyle name="Normal 5 3 12 3" xfId="44147" xr:uid="{00000000-0005-0000-0000-0000E3A80000}"/>
    <cellStyle name="Normal 5 3 12 3 2" xfId="44148" xr:uid="{00000000-0005-0000-0000-0000E4A80000}"/>
    <cellStyle name="Normal 5 3 12 4" xfId="44149" xr:uid="{00000000-0005-0000-0000-0000E5A80000}"/>
    <cellStyle name="Normal 5 3 12 4 2" xfId="44150" xr:uid="{00000000-0005-0000-0000-0000E6A80000}"/>
    <cellStyle name="Normal 5 3 12 4 2 2" xfId="44151" xr:uid="{00000000-0005-0000-0000-0000E7A80000}"/>
    <cellStyle name="Normal 5 3 12 4 3" xfId="44152" xr:uid="{00000000-0005-0000-0000-0000E8A80000}"/>
    <cellStyle name="Normal 5 3 12 5" xfId="44153" xr:uid="{00000000-0005-0000-0000-0000E9A80000}"/>
    <cellStyle name="Normal 5 3 13" xfId="44154" xr:uid="{00000000-0005-0000-0000-0000EAA80000}"/>
    <cellStyle name="Normal 5 3 13 2" xfId="44155" xr:uid="{00000000-0005-0000-0000-0000EBA80000}"/>
    <cellStyle name="Normal 5 3 13 2 2" xfId="44156" xr:uid="{00000000-0005-0000-0000-0000ECA80000}"/>
    <cellStyle name="Normal 5 3 13 3" xfId="44157" xr:uid="{00000000-0005-0000-0000-0000EDA80000}"/>
    <cellStyle name="Normal 5 3 13 3 2" xfId="44158" xr:uid="{00000000-0005-0000-0000-0000EEA80000}"/>
    <cellStyle name="Normal 5 3 13 3 2 2" xfId="44159" xr:uid="{00000000-0005-0000-0000-0000EFA80000}"/>
    <cellStyle name="Normal 5 3 13 3 3" xfId="44160" xr:uid="{00000000-0005-0000-0000-0000F0A80000}"/>
    <cellStyle name="Normal 5 3 13 4" xfId="44161" xr:uid="{00000000-0005-0000-0000-0000F1A80000}"/>
    <cellStyle name="Normal 5 3 14" xfId="44162" xr:uid="{00000000-0005-0000-0000-0000F2A80000}"/>
    <cellStyle name="Normal 5 3 14 2" xfId="44163" xr:uid="{00000000-0005-0000-0000-0000F3A80000}"/>
    <cellStyle name="Normal 5 3 14 2 2" xfId="44164" xr:uid="{00000000-0005-0000-0000-0000F4A80000}"/>
    <cellStyle name="Normal 5 3 14 3" xfId="44165" xr:uid="{00000000-0005-0000-0000-0000F5A80000}"/>
    <cellStyle name="Normal 5 3 14 3 2" xfId="44166" xr:uid="{00000000-0005-0000-0000-0000F6A80000}"/>
    <cellStyle name="Normal 5 3 14 3 2 2" xfId="44167" xr:uid="{00000000-0005-0000-0000-0000F7A80000}"/>
    <cellStyle name="Normal 5 3 14 3 3" xfId="44168" xr:uid="{00000000-0005-0000-0000-0000F8A80000}"/>
    <cellStyle name="Normal 5 3 14 4" xfId="44169" xr:uid="{00000000-0005-0000-0000-0000F9A80000}"/>
    <cellStyle name="Normal 5 3 15" xfId="44170" xr:uid="{00000000-0005-0000-0000-0000FAA80000}"/>
    <cellStyle name="Normal 5 3 15 2" xfId="44171" xr:uid="{00000000-0005-0000-0000-0000FBA80000}"/>
    <cellStyle name="Normal 5 3 15 2 2" xfId="44172" xr:uid="{00000000-0005-0000-0000-0000FCA80000}"/>
    <cellStyle name="Normal 5 3 15 3" xfId="44173" xr:uid="{00000000-0005-0000-0000-0000FDA80000}"/>
    <cellStyle name="Normal 5 3 15 3 2" xfId="44174" xr:uid="{00000000-0005-0000-0000-0000FEA80000}"/>
    <cellStyle name="Normal 5 3 15 3 2 2" xfId="44175" xr:uid="{00000000-0005-0000-0000-0000FFA80000}"/>
    <cellStyle name="Normal 5 3 15 3 3" xfId="44176" xr:uid="{00000000-0005-0000-0000-000000A90000}"/>
    <cellStyle name="Normal 5 3 15 4" xfId="44177" xr:uid="{00000000-0005-0000-0000-000001A90000}"/>
    <cellStyle name="Normal 5 3 16" xfId="44178" xr:uid="{00000000-0005-0000-0000-000002A90000}"/>
    <cellStyle name="Normal 5 3 16 2" xfId="44179" xr:uid="{00000000-0005-0000-0000-000003A90000}"/>
    <cellStyle name="Normal 5 3 16 2 2" xfId="44180" xr:uid="{00000000-0005-0000-0000-000004A90000}"/>
    <cellStyle name="Normal 5 3 16 3" xfId="44181" xr:uid="{00000000-0005-0000-0000-000005A90000}"/>
    <cellStyle name="Normal 5 3 17" xfId="44182" xr:uid="{00000000-0005-0000-0000-000006A90000}"/>
    <cellStyle name="Normal 5 3 17 2" xfId="44183" xr:uid="{00000000-0005-0000-0000-000007A90000}"/>
    <cellStyle name="Normal 5 3 18" xfId="44184" xr:uid="{00000000-0005-0000-0000-000008A90000}"/>
    <cellStyle name="Normal 5 3 18 2" xfId="44185" xr:uid="{00000000-0005-0000-0000-000009A90000}"/>
    <cellStyle name="Normal 5 3 19" xfId="44186" xr:uid="{00000000-0005-0000-0000-00000AA90000}"/>
    <cellStyle name="Normal 5 3 2" xfId="1363" xr:uid="{00000000-0005-0000-0000-00000BA90000}"/>
    <cellStyle name="Normal 5 3 2 10" xfId="44187" xr:uid="{00000000-0005-0000-0000-00000CA90000}"/>
    <cellStyle name="Normal 5 3 2 10 2" xfId="44188" xr:uid="{00000000-0005-0000-0000-00000DA90000}"/>
    <cellStyle name="Normal 5 3 2 10 2 2" xfId="44189" xr:uid="{00000000-0005-0000-0000-00000EA90000}"/>
    <cellStyle name="Normal 5 3 2 10 2 2 2" xfId="44190" xr:uid="{00000000-0005-0000-0000-00000FA90000}"/>
    <cellStyle name="Normal 5 3 2 10 2 2 2 2" xfId="44191" xr:uid="{00000000-0005-0000-0000-000010A90000}"/>
    <cellStyle name="Normal 5 3 2 10 2 2 3" xfId="44192" xr:uid="{00000000-0005-0000-0000-000011A90000}"/>
    <cellStyle name="Normal 5 3 2 10 2 2 3 2" xfId="44193" xr:uid="{00000000-0005-0000-0000-000012A90000}"/>
    <cellStyle name="Normal 5 3 2 10 2 2 3 2 2" xfId="44194" xr:uid="{00000000-0005-0000-0000-000013A90000}"/>
    <cellStyle name="Normal 5 3 2 10 2 2 3 3" xfId="44195" xr:uid="{00000000-0005-0000-0000-000014A90000}"/>
    <cellStyle name="Normal 5 3 2 10 2 2 4" xfId="44196" xr:uid="{00000000-0005-0000-0000-000015A90000}"/>
    <cellStyle name="Normal 5 3 2 10 2 3" xfId="44197" xr:uid="{00000000-0005-0000-0000-000016A90000}"/>
    <cellStyle name="Normal 5 3 2 10 2 3 2" xfId="44198" xr:uid="{00000000-0005-0000-0000-000017A90000}"/>
    <cellStyle name="Normal 5 3 2 10 2 4" xfId="44199" xr:uid="{00000000-0005-0000-0000-000018A90000}"/>
    <cellStyle name="Normal 5 3 2 10 2 4 2" xfId="44200" xr:uid="{00000000-0005-0000-0000-000019A90000}"/>
    <cellStyle name="Normal 5 3 2 10 2 4 2 2" xfId="44201" xr:uid="{00000000-0005-0000-0000-00001AA90000}"/>
    <cellStyle name="Normal 5 3 2 10 2 4 3" xfId="44202" xr:uid="{00000000-0005-0000-0000-00001BA90000}"/>
    <cellStyle name="Normal 5 3 2 10 2 5" xfId="44203" xr:uid="{00000000-0005-0000-0000-00001CA90000}"/>
    <cellStyle name="Normal 5 3 2 10 3" xfId="44204" xr:uid="{00000000-0005-0000-0000-00001DA90000}"/>
    <cellStyle name="Normal 5 3 2 10 3 2" xfId="44205" xr:uid="{00000000-0005-0000-0000-00001EA90000}"/>
    <cellStyle name="Normal 5 3 2 10 3 2 2" xfId="44206" xr:uid="{00000000-0005-0000-0000-00001FA90000}"/>
    <cellStyle name="Normal 5 3 2 10 3 3" xfId="44207" xr:uid="{00000000-0005-0000-0000-000020A90000}"/>
    <cellStyle name="Normal 5 3 2 10 3 3 2" xfId="44208" xr:uid="{00000000-0005-0000-0000-000021A90000}"/>
    <cellStyle name="Normal 5 3 2 10 3 3 2 2" xfId="44209" xr:uid="{00000000-0005-0000-0000-000022A90000}"/>
    <cellStyle name="Normal 5 3 2 10 3 3 3" xfId="44210" xr:uid="{00000000-0005-0000-0000-000023A90000}"/>
    <cellStyle name="Normal 5 3 2 10 3 4" xfId="44211" xr:uid="{00000000-0005-0000-0000-000024A90000}"/>
    <cellStyle name="Normal 5 3 2 10 4" xfId="44212" xr:uid="{00000000-0005-0000-0000-000025A90000}"/>
    <cellStyle name="Normal 5 3 2 10 4 2" xfId="44213" xr:uid="{00000000-0005-0000-0000-000026A90000}"/>
    <cellStyle name="Normal 5 3 2 10 5" xfId="44214" xr:uid="{00000000-0005-0000-0000-000027A90000}"/>
    <cellStyle name="Normal 5 3 2 10 5 2" xfId="44215" xr:uid="{00000000-0005-0000-0000-000028A90000}"/>
    <cellStyle name="Normal 5 3 2 10 5 2 2" xfId="44216" xr:uid="{00000000-0005-0000-0000-000029A90000}"/>
    <cellStyle name="Normal 5 3 2 10 5 3" xfId="44217" xr:uid="{00000000-0005-0000-0000-00002AA90000}"/>
    <cellStyle name="Normal 5 3 2 10 6" xfId="44218" xr:uid="{00000000-0005-0000-0000-00002BA90000}"/>
    <cellStyle name="Normal 5 3 2 11" xfId="44219" xr:uid="{00000000-0005-0000-0000-00002CA90000}"/>
    <cellStyle name="Normal 5 3 2 11 2" xfId="44220" xr:uid="{00000000-0005-0000-0000-00002DA90000}"/>
    <cellStyle name="Normal 5 3 2 11 2 2" xfId="44221" xr:uid="{00000000-0005-0000-0000-00002EA90000}"/>
    <cellStyle name="Normal 5 3 2 11 2 2 2" xfId="44222" xr:uid="{00000000-0005-0000-0000-00002FA90000}"/>
    <cellStyle name="Normal 5 3 2 11 2 3" xfId="44223" xr:uid="{00000000-0005-0000-0000-000030A90000}"/>
    <cellStyle name="Normal 5 3 2 11 2 3 2" xfId="44224" xr:uid="{00000000-0005-0000-0000-000031A90000}"/>
    <cellStyle name="Normal 5 3 2 11 2 3 2 2" xfId="44225" xr:uid="{00000000-0005-0000-0000-000032A90000}"/>
    <cellStyle name="Normal 5 3 2 11 2 3 3" xfId="44226" xr:uid="{00000000-0005-0000-0000-000033A90000}"/>
    <cellStyle name="Normal 5 3 2 11 2 4" xfId="44227" xr:uid="{00000000-0005-0000-0000-000034A90000}"/>
    <cellStyle name="Normal 5 3 2 11 3" xfId="44228" xr:uid="{00000000-0005-0000-0000-000035A90000}"/>
    <cellStyle name="Normal 5 3 2 11 3 2" xfId="44229" xr:uid="{00000000-0005-0000-0000-000036A90000}"/>
    <cellStyle name="Normal 5 3 2 11 4" xfId="44230" xr:uid="{00000000-0005-0000-0000-000037A90000}"/>
    <cellStyle name="Normal 5 3 2 11 4 2" xfId="44231" xr:uid="{00000000-0005-0000-0000-000038A90000}"/>
    <cellStyle name="Normal 5 3 2 11 4 2 2" xfId="44232" xr:uid="{00000000-0005-0000-0000-000039A90000}"/>
    <cellStyle name="Normal 5 3 2 11 4 3" xfId="44233" xr:uid="{00000000-0005-0000-0000-00003AA90000}"/>
    <cellStyle name="Normal 5 3 2 11 5" xfId="44234" xr:uid="{00000000-0005-0000-0000-00003BA90000}"/>
    <cellStyle name="Normal 5 3 2 12" xfId="44235" xr:uid="{00000000-0005-0000-0000-00003CA90000}"/>
    <cellStyle name="Normal 5 3 2 12 2" xfId="44236" xr:uid="{00000000-0005-0000-0000-00003DA90000}"/>
    <cellStyle name="Normal 5 3 2 12 2 2" xfId="44237" xr:uid="{00000000-0005-0000-0000-00003EA90000}"/>
    <cellStyle name="Normal 5 3 2 12 3" xfId="44238" xr:uid="{00000000-0005-0000-0000-00003FA90000}"/>
    <cellStyle name="Normal 5 3 2 12 3 2" xfId="44239" xr:uid="{00000000-0005-0000-0000-000040A90000}"/>
    <cellStyle name="Normal 5 3 2 12 3 2 2" xfId="44240" xr:uid="{00000000-0005-0000-0000-000041A90000}"/>
    <cellStyle name="Normal 5 3 2 12 3 3" xfId="44241" xr:uid="{00000000-0005-0000-0000-000042A90000}"/>
    <cellStyle name="Normal 5 3 2 12 4" xfId="44242" xr:uid="{00000000-0005-0000-0000-000043A90000}"/>
    <cellStyle name="Normal 5 3 2 13" xfId="44243" xr:uid="{00000000-0005-0000-0000-000044A90000}"/>
    <cellStyle name="Normal 5 3 2 13 2" xfId="44244" xr:uid="{00000000-0005-0000-0000-000045A90000}"/>
    <cellStyle name="Normal 5 3 2 13 2 2" xfId="44245" xr:uid="{00000000-0005-0000-0000-000046A90000}"/>
    <cellStyle name="Normal 5 3 2 13 3" xfId="44246" xr:uid="{00000000-0005-0000-0000-000047A90000}"/>
    <cellStyle name="Normal 5 3 2 13 3 2" xfId="44247" xr:uid="{00000000-0005-0000-0000-000048A90000}"/>
    <cellStyle name="Normal 5 3 2 13 3 2 2" xfId="44248" xr:uid="{00000000-0005-0000-0000-000049A90000}"/>
    <cellStyle name="Normal 5 3 2 13 3 3" xfId="44249" xr:uid="{00000000-0005-0000-0000-00004AA90000}"/>
    <cellStyle name="Normal 5 3 2 13 4" xfId="44250" xr:uid="{00000000-0005-0000-0000-00004BA90000}"/>
    <cellStyle name="Normal 5 3 2 14" xfId="44251" xr:uid="{00000000-0005-0000-0000-00004CA90000}"/>
    <cellStyle name="Normal 5 3 2 14 2" xfId="44252" xr:uid="{00000000-0005-0000-0000-00004DA90000}"/>
    <cellStyle name="Normal 5 3 2 14 2 2" xfId="44253" xr:uid="{00000000-0005-0000-0000-00004EA90000}"/>
    <cellStyle name="Normal 5 3 2 14 3" xfId="44254" xr:uid="{00000000-0005-0000-0000-00004FA90000}"/>
    <cellStyle name="Normal 5 3 2 14 3 2" xfId="44255" xr:uid="{00000000-0005-0000-0000-000050A90000}"/>
    <cellStyle name="Normal 5 3 2 14 3 2 2" xfId="44256" xr:uid="{00000000-0005-0000-0000-000051A90000}"/>
    <cellStyle name="Normal 5 3 2 14 3 3" xfId="44257" xr:uid="{00000000-0005-0000-0000-000052A90000}"/>
    <cellStyle name="Normal 5 3 2 14 4" xfId="44258" xr:uid="{00000000-0005-0000-0000-000053A90000}"/>
    <cellStyle name="Normal 5 3 2 15" xfId="44259" xr:uid="{00000000-0005-0000-0000-000054A90000}"/>
    <cellStyle name="Normal 5 3 2 15 2" xfId="44260" xr:uid="{00000000-0005-0000-0000-000055A90000}"/>
    <cellStyle name="Normal 5 3 2 15 2 2" xfId="44261" xr:uid="{00000000-0005-0000-0000-000056A90000}"/>
    <cellStyle name="Normal 5 3 2 15 3" xfId="44262" xr:uid="{00000000-0005-0000-0000-000057A90000}"/>
    <cellStyle name="Normal 5 3 2 16" xfId="44263" xr:uid="{00000000-0005-0000-0000-000058A90000}"/>
    <cellStyle name="Normal 5 3 2 16 2" xfId="44264" xr:uid="{00000000-0005-0000-0000-000059A90000}"/>
    <cellStyle name="Normal 5 3 2 17" xfId="44265" xr:uid="{00000000-0005-0000-0000-00005AA90000}"/>
    <cellStyle name="Normal 5 3 2 17 2" xfId="44266" xr:uid="{00000000-0005-0000-0000-00005BA90000}"/>
    <cellStyle name="Normal 5 3 2 18" xfId="44267" xr:uid="{00000000-0005-0000-0000-00005CA90000}"/>
    <cellStyle name="Normal 5 3 2 19" xfId="44268" xr:uid="{00000000-0005-0000-0000-00005DA90000}"/>
    <cellStyle name="Normal 5 3 2 2" xfId="1364" xr:uid="{00000000-0005-0000-0000-00005EA90000}"/>
    <cellStyle name="Normal 5 3 2 2 10" xfId="44269" xr:uid="{00000000-0005-0000-0000-00005FA90000}"/>
    <cellStyle name="Normal 5 3 2 2 10 2" xfId="44270" xr:uid="{00000000-0005-0000-0000-000060A90000}"/>
    <cellStyle name="Normal 5 3 2 2 10 2 2" xfId="44271" xr:uid="{00000000-0005-0000-0000-000061A90000}"/>
    <cellStyle name="Normal 5 3 2 2 10 3" xfId="44272" xr:uid="{00000000-0005-0000-0000-000062A90000}"/>
    <cellStyle name="Normal 5 3 2 2 10 3 2" xfId="44273" xr:uid="{00000000-0005-0000-0000-000063A90000}"/>
    <cellStyle name="Normal 5 3 2 2 10 3 2 2" xfId="44274" xr:uid="{00000000-0005-0000-0000-000064A90000}"/>
    <cellStyle name="Normal 5 3 2 2 10 3 3" xfId="44275" xr:uid="{00000000-0005-0000-0000-000065A90000}"/>
    <cellStyle name="Normal 5 3 2 2 10 4" xfId="44276" xr:uid="{00000000-0005-0000-0000-000066A90000}"/>
    <cellStyle name="Normal 5 3 2 2 11" xfId="44277" xr:uid="{00000000-0005-0000-0000-000067A90000}"/>
    <cellStyle name="Normal 5 3 2 2 11 2" xfId="44278" xr:uid="{00000000-0005-0000-0000-000068A90000}"/>
    <cellStyle name="Normal 5 3 2 2 11 2 2" xfId="44279" xr:uid="{00000000-0005-0000-0000-000069A90000}"/>
    <cellStyle name="Normal 5 3 2 2 11 3" xfId="44280" xr:uid="{00000000-0005-0000-0000-00006AA90000}"/>
    <cellStyle name="Normal 5 3 2 2 11 3 2" xfId="44281" xr:uid="{00000000-0005-0000-0000-00006BA90000}"/>
    <cellStyle name="Normal 5 3 2 2 11 3 2 2" xfId="44282" xr:uid="{00000000-0005-0000-0000-00006CA90000}"/>
    <cellStyle name="Normal 5 3 2 2 11 3 3" xfId="44283" xr:uid="{00000000-0005-0000-0000-00006DA90000}"/>
    <cellStyle name="Normal 5 3 2 2 11 4" xfId="44284" xr:uid="{00000000-0005-0000-0000-00006EA90000}"/>
    <cellStyle name="Normal 5 3 2 2 12" xfId="44285" xr:uid="{00000000-0005-0000-0000-00006FA90000}"/>
    <cellStyle name="Normal 5 3 2 2 12 2" xfId="44286" xr:uid="{00000000-0005-0000-0000-000070A90000}"/>
    <cellStyle name="Normal 5 3 2 2 12 2 2" xfId="44287" xr:uid="{00000000-0005-0000-0000-000071A90000}"/>
    <cellStyle name="Normal 5 3 2 2 12 3" xfId="44288" xr:uid="{00000000-0005-0000-0000-000072A90000}"/>
    <cellStyle name="Normal 5 3 2 2 12 3 2" xfId="44289" xr:uid="{00000000-0005-0000-0000-000073A90000}"/>
    <cellStyle name="Normal 5 3 2 2 12 3 2 2" xfId="44290" xr:uid="{00000000-0005-0000-0000-000074A90000}"/>
    <cellStyle name="Normal 5 3 2 2 12 3 3" xfId="44291" xr:uid="{00000000-0005-0000-0000-000075A90000}"/>
    <cellStyle name="Normal 5 3 2 2 12 4" xfId="44292" xr:uid="{00000000-0005-0000-0000-000076A90000}"/>
    <cellStyle name="Normal 5 3 2 2 13" xfId="44293" xr:uid="{00000000-0005-0000-0000-000077A90000}"/>
    <cellStyle name="Normal 5 3 2 2 13 2" xfId="44294" xr:uid="{00000000-0005-0000-0000-000078A90000}"/>
    <cellStyle name="Normal 5 3 2 2 13 2 2" xfId="44295" xr:uid="{00000000-0005-0000-0000-000079A90000}"/>
    <cellStyle name="Normal 5 3 2 2 13 3" xfId="44296" xr:uid="{00000000-0005-0000-0000-00007AA90000}"/>
    <cellStyle name="Normal 5 3 2 2 14" xfId="44297" xr:uid="{00000000-0005-0000-0000-00007BA90000}"/>
    <cellStyle name="Normal 5 3 2 2 14 2" xfId="44298" xr:uid="{00000000-0005-0000-0000-00007CA90000}"/>
    <cellStyle name="Normal 5 3 2 2 15" xfId="44299" xr:uid="{00000000-0005-0000-0000-00007DA90000}"/>
    <cellStyle name="Normal 5 3 2 2 15 2" xfId="44300" xr:uid="{00000000-0005-0000-0000-00007EA90000}"/>
    <cellStyle name="Normal 5 3 2 2 16" xfId="44301" xr:uid="{00000000-0005-0000-0000-00007FA90000}"/>
    <cellStyle name="Normal 5 3 2 2 17" xfId="44302" xr:uid="{00000000-0005-0000-0000-000080A90000}"/>
    <cellStyle name="Normal 5 3 2 2 2" xfId="1365" xr:uid="{00000000-0005-0000-0000-000081A90000}"/>
    <cellStyle name="Normal 5 3 2 2 2 10" xfId="44303" xr:uid="{00000000-0005-0000-0000-000082A90000}"/>
    <cellStyle name="Normal 5 3 2 2 2 11" xfId="44304" xr:uid="{00000000-0005-0000-0000-000083A90000}"/>
    <cellStyle name="Normal 5 3 2 2 2 2" xfId="44305" xr:uid="{00000000-0005-0000-0000-000084A90000}"/>
    <cellStyle name="Normal 5 3 2 2 2 2 10" xfId="44306" xr:uid="{00000000-0005-0000-0000-000085A90000}"/>
    <cellStyle name="Normal 5 3 2 2 2 2 2" xfId="44307" xr:uid="{00000000-0005-0000-0000-000086A90000}"/>
    <cellStyle name="Normal 5 3 2 2 2 2 2 2" xfId="44308" xr:uid="{00000000-0005-0000-0000-000087A90000}"/>
    <cellStyle name="Normal 5 3 2 2 2 2 2 2 2" xfId="44309" xr:uid="{00000000-0005-0000-0000-000088A90000}"/>
    <cellStyle name="Normal 5 3 2 2 2 2 2 2 2 2" xfId="44310" xr:uid="{00000000-0005-0000-0000-000089A90000}"/>
    <cellStyle name="Normal 5 3 2 2 2 2 2 2 2 2 2" xfId="44311" xr:uid="{00000000-0005-0000-0000-00008AA90000}"/>
    <cellStyle name="Normal 5 3 2 2 2 2 2 2 2 3" xfId="44312" xr:uid="{00000000-0005-0000-0000-00008BA90000}"/>
    <cellStyle name="Normal 5 3 2 2 2 2 2 2 2 3 2" xfId="44313" xr:uid="{00000000-0005-0000-0000-00008CA90000}"/>
    <cellStyle name="Normal 5 3 2 2 2 2 2 2 2 3 2 2" xfId="44314" xr:uid="{00000000-0005-0000-0000-00008DA90000}"/>
    <cellStyle name="Normal 5 3 2 2 2 2 2 2 2 3 3" xfId="44315" xr:uid="{00000000-0005-0000-0000-00008EA90000}"/>
    <cellStyle name="Normal 5 3 2 2 2 2 2 2 2 4" xfId="44316" xr:uid="{00000000-0005-0000-0000-00008FA90000}"/>
    <cellStyle name="Normal 5 3 2 2 2 2 2 2 3" xfId="44317" xr:uid="{00000000-0005-0000-0000-000090A90000}"/>
    <cellStyle name="Normal 5 3 2 2 2 2 2 2 3 2" xfId="44318" xr:uid="{00000000-0005-0000-0000-000091A90000}"/>
    <cellStyle name="Normal 5 3 2 2 2 2 2 2 4" xfId="44319" xr:uid="{00000000-0005-0000-0000-000092A90000}"/>
    <cellStyle name="Normal 5 3 2 2 2 2 2 2 4 2" xfId="44320" xr:uid="{00000000-0005-0000-0000-000093A90000}"/>
    <cellStyle name="Normal 5 3 2 2 2 2 2 2 4 2 2" xfId="44321" xr:uid="{00000000-0005-0000-0000-000094A90000}"/>
    <cellStyle name="Normal 5 3 2 2 2 2 2 2 4 3" xfId="44322" xr:uid="{00000000-0005-0000-0000-000095A90000}"/>
    <cellStyle name="Normal 5 3 2 2 2 2 2 2 5" xfId="44323" xr:uid="{00000000-0005-0000-0000-000096A90000}"/>
    <cellStyle name="Normal 5 3 2 2 2 2 2 3" xfId="44324" xr:uid="{00000000-0005-0000-0000-000097A90000}"/>
    <cellStyle name="Normal 5 3 2 2 2 2 2 3 2" xfId="44325" xr:uid="{00000000-0005-0000-0000-000098A90000}"/>
    <cellStyle name="Normal 5 3 2 2 2 2 2 3 2 2" xfId="44326" xr:uid="{00000000-0005-0000-0000-000099A90000}"/>
    <cellStyle name="Normal 5 3 2 2 2 2 2 3 3" xfId="44327" xr:uid="{00000000-0005-0000-0000-00009AA90000}"/>
    <cellStyle name="Normal 5 3 2 2 2 2 2 3 3 2" xfId="44328" xr:uid="{00000000-0005-0000-0000-00009BA90000}"/>
    <cellStyle name="Normal 5 3 2 2 2 2 2 3 3 2 2" xfId="44329" xr:uid="{00000000-0005-0000-0000-00009CA90000}"/>
    <cellStyle name="Normal 5 3 2 2 2 2 2 3 3 3" xfId="44330" xr:uid="{00000000-0005-0000-0000-00009DA90000}"/>
    <cellStyle name="Normal 5 3 2 2 2 2 2 3 4" xfId="44331" xr:uid="{00000000-0005-0000-0000-00009EA90000}"/>
    <cellStyle name="Normal 5 3 2 2 2 2 2 4" xfId="44332" xr:uid="{00000000-0005-0000-0000-00009FA90000}"/>
    <cellStyle name="Normal 5 3 2 2 2 2 2 4 2" xfId="44333" xr:uid="{00000000-0005-0000-0000-0000A0A90000}"/>
    <cellStyle name="Normal 5 3 2 2 2 2 2 4 2 2" xfId="44334" xr:uid="{00000000-0005-0000-0000-0000A1A90000}"/>
    <cellStyle name="Normal 5 3 2 2 2 2 2 4 3" xfId="44335" xr:uid="{00000000-0005-0000-0000-0000A2A90000}"/>
    <cellStyle name="Normal 5 3 2 2 2 2 2 4 3 2" xfId="44336" xr:uid="{00000000-0005-0000-0000-0000A3A90000}"/>
    <cellStyle name="Normal 5 3 2 2 2 2 2 4 3 2 2" xfId="44337" xr:uid="{00000000-0005-0000-0000-0000A4A90000}"/>
    <cellStyle name="Normal 5 3 2 2 2 2 2 4 3 3" xfId="44338" xr:uid="{00000000-0005-0000-0000-0000A5A90000}"/>
    <cellStyle name="Normal 5 3 2 2 2 2 2 4 4" xfId="44339" xr:uid="{00000000-0005-0000-0000-0000A6A90000}"/>
    <cellStyle name="Normal 5 3 2 2 2 2 2 5" xfId="44340" xr:uid="{00000000-0005-0000-0000-0000A7A90000}"/>
    <cellStyle name="Normal 5 3 2 2 2 2 2 5 2" xfId="44341" xr:uid="{00000000-0005-0000-0000-0000A8A90000}"/>
    <cellStyle name="Normal 5 3 2 2 2 2 2 6" xfId="44342" xr:uid="{00000000-0005-0000-0000-0000A9A90000}"/>
    <cellStyle name="Normal 5 3 2 2 2 2 2 6 2" xfId="44343" xr:uid="{00000000-0005-0000-0000-0000AAA90000}"/>
    <cellStyle name="Normal 5 3 2 2 2 2 2 6 2 2" xfId="44344" xr:uid="{00000000-0005-0000-0000-0000ABA90000}"/>
    <cellStyle name="Normal 5 3 2 2 2 2 2 6 3" xfId="44345" xr:uid="{00000000-0005-0000-0000-0000ACA90000}"/>
    <cellStyle name="Normal 5 3 2 2 2 2 2 7" xfId="44346" xr:uid="{00000000-0005-0000-0000-0000ADA90000}"/>
    <cellStyle name="Normal 5 3 2 2 2 2 2 7 2" xfId="44347" xr:uid="{00000000-0005-0000-0000-0000AEA90000}"/>
    <cellStyle name="Normal 5 3 2 2 2 2 2 8" xfId="44348" xr:uid="{00000000-0005-0000-0000-0000AFA90000}"/>
    <cellStyle name="Normal 5 3 2 2 2 2 3" xfId="44349" xr:uid="{00000000-0005-0000-0000-0000B0A90000}"/>
    <cellStyle name="Normal 5 3 2 2 2 2 3 2" xfId="44350" xr:uid="{00000000-0005-0000-0000-0000B1A90000}"/>
    <cellStyle name="Normal 5 3 2 2 2 2 3 2 2" xfId="44351" xr:uid="{00000000-0005-0000-0000-0000B2A90000}"/>
    <cellStyle name="Normal 5 3 2 2 2 2 3 2 2 2" xfId="44352" xr:uid="{00000000-0005-0000-0000-0000B3A90000}"/>
    <cellStyle name="Normal 5 3 2 2 2 2 3 2 3" xfId="44353" xr:uid="{00000000-0005-0000-0000-0000B4A90000}"/>
    <cellStyle name="Normal 5 3 2 2 2 2 3 2 3 2" xfId="44354" xr:uid="{00000000-0005-0000-0000-0000B5A90000}"/>
    <cellStyle name="Normal 5 3 2 2 2 2 3 2 3 2 2" xfId="44355" xr:uid="{00000000-0005-0000-0000-0000B6A90000}"/>
    <cellStyle name="Normal 5 3 2 2 2 2 3 2 3 3" xfId="44356" xr:uid="{00000000-0005-0000-0000-0000B7A90000}"/>
    <cellStyle name="Normal 5 3 2 2 2 2 3 2 4" xfId="44357" xr:uid="{00000000-0005-0000-0000-0000B8A90000}"/>
    <cellStyle name="Normal 5 3 2 2 2 2 3 3" xfId="44358" xr:uid="{00000000-0005-0000-0000-0000B9A90000}"/>
    <cellStyle name="Normal 5 3 2 2 2 2 3 3 2" xfId="44359" xr:uid="{00000000-0005-0000-0000-0000BAA90000}"/>
    <cellStyle name="Normal 5 3 2 2 2 2 3 4" xfId="44360" xr:uid="{00000000-0005-0000-0000-0000BBA90000}"/>
    <cellStyle name="Normal 5 3 2 2 2 2 3 4 2" xfId="44361" xr:uid="{00000000-0005-0000-0000-0000BCA90000}"/>
    <cellStyle name="Normal 5 3 2 2 2 2 3 4 2 2" xfId="44362" xr:uid="{00000000-0005-0000-0000-0000BDA90000}"/>
    <cellStyle name="Normal 5 3 2 2 2 2 3 4 3" xfId="44363" xr:uid="{00000000-0005-0000-0000-0000BEA90000}"/>
    <cellStyle name="Normal 5 3 2 2 2 2 3 5" xfId="44364" xr:uid="{00000000-0005-0000-0000-0000BFA90000}"/>
    <cellStyle name="Normal 5 3 2 2 2 2 4" xfId="44365" xr:uid="{00000000-0005-0000-0000-0000C0A90000}"/>
    <cellStyle name="Normal 5 3 2 2 2 2 4 2" xfId="44366" xr:uid="{00000000-0005-0000-0000-0000C1A90000}"/>
    <cellStyle name="Normal 5 3 2 2 2 2 4 2 2" xfId="44367" xr:uid="{00000000-0005-0000-0000-0000C2A90000}"/>
    <cellStyle name="Normal 5 3 2 2 2 2 4 3" xfId="44368" xr:uid="{00000000-0005-0000-0000-0000C3A90000}"/>
    <cellStyle name="Normal 5 3 2 2 2 2 4 3 2" xfId="44369" xr:uid="{00000000-0005-0000-0000-0000C4A90000}"/>
    <cellStyle name="Normal 5 3 2 2 2 2 4 3 2 2" xfId="44370" xr:uid="{00000000-0005-0000-0000-0000C5A90000}"/>
    <cellStyle name="Normal 5 3 2 2 2 2 4 3 3" xfId="44371" xr:uid="{00000000-0005-0000-0000-0000C6A90000}"/>
    <cellStyle name="Normal 5 3 2 2 2 2 4 4" xfId="44372" xr:uid="{00000000-0005-0000-0000-0000C7A90000}"/>
    <cellStyle name="Normal 5 3 2 2 2 2 5" xfId="44373" xr:uid="{00000000-0005-0000-0000-0000C8A90000}"/>
    <cellStyle name="Normal 5 3 2 2 2 2 5 2" xfId="44374" xr:uid="{00000000-0005-0000-0000-0000C9A90000}"/>
    <cellStyle name="Normal 5 3 2 2 2 2 5 2 2" xfId="44375" xr:uid="{00000000-0005-0000-0000-0000CAA90000}"/>
    <cellStyle name="Normal 5 3 2 2 2 2 5 3" xfId="44376" xr:uid="{00000000-0005-0000-0000-0000CBA90000}"/>
    <cellStyle name="Normal 5 3 2 2 2 2 5 3 2" xfId="44377" xr:uid="{00000000-0005-0000-0000-0000CCA90000}"/>
    <cellStyle name="Normal 5 3 2 2 2 2 5 3 2 2" xfId="44378" xr:uid="{00000000-0005-0000-0000-0000CDA90000}"/>
    <cellStyle name="Normal 5 3 2 2 2 2 5 3 3" xfId="44379" xr:uid="{00000000-0005-0000-0000-0000CEA90000}"/>
    <cellStyle name="Normal 5 3 2 2 2 2 5 4" xfId="44380" xr:uid="{00000000-0005-0000-0000-0000CFA90000}"/>
    <cellStyle name="Normal 5 3 2 2 2 2 6" xfId="44381" xr:uid="{00000000-0005-0000-0000-0000D0A90000}"/>
    <cellStyle name="Normal 5 3 2 2 2 2 6 2" xfId="44382" xr:uid="{00000000-0005-0000-0000-0000D1A90000}"/>
    <cellStyle name="Normal 5 3 2 2 2 2 7" xfId="44383" xr:uid="{00000000-0005-0000-0000-0000D2A90000}"/>
    <cellStyle name="Normal 5 3 2 2 2 2 7 2" xfId="44384" xr:uid="{00000000-0005-0000-0000-0000D3A90000}"/>
    <cellStyle name="Normal 5 3 2 2 2 2 7 2 2" xfId="44385" xr:uid="{00000000-0005-0000-0000-0000D4A90000}"/>
    <cellStyle name="Normal 5 3 2 2 2 2 7 3" xfId="44386" xr:uid="{00000000-0005-0000-0000-0000D5A90000}"/>
    <cellStyle name="Normal 5 3 2 2 2 2 8" xfId="44387" xr:uid="{00000000-0005-0000-0000-0000D6A90000}"/>
    <cellStyle name="Normal 5 3 2 2 2 2 8 2" xfId="44388" xr:uid="{00000000-0005-0000-0000-0000D7A90000}"/>
    <cellStyle name="Normal 5 3 2 2 2 2 9" xfId="44389" xr:uid="{00000000-0005-0000-0000-0000D8A90000}"/>
    <cellStyle name="Normal 5 3 2 2 2 3" xfId="44390" xr:uid="{00000000-0005-0000-0000-0000D9A90000}"/>
    <cellStyle name="Normal 5 3 2 2 2 3 2" xfId="44391" xr:uid="{00000000-0005-0000-0000-0000DAA90000}"/>
    <cellStyle name="Normal 5 3 2 2 2 3 2 2" xfId="44392" xr:uid="{00000000-0005-0000-0000-0000DBA90000}"/>
    <cellStyle name="Normal 5 3 2 2 2 3 2 2 2" xfId="44393" xr:uid="{00000000-0005-0000-0000-0000DCA90000}"/>
    <cellStyle name="Normal 5 3 2 2 2 3 2 2 2 2" xfId="44394" xr:uid="{00000000-0005-0000-0000-0000DDA90000}"/>
    <cellStyle name="Normal 5 3 2 2 2 3 2 2 3" xfId="44395" xr:uid="{00000000-0005-0000-0000-0000DEA90000}"/>
    <cellStyle name="Normal 5 3 2 2 2 3 2 2 3 2" xfId="44396" xr:uid="{00000000-0005-0000-0000-0000DFA90000}"/>
    <cellStyle name="Normal 5 3 2 2 2 3 2 2 3 2 2" xfId="44397" xr:uid="{00000000-0005-0000-0000-0000E0A90000}"/>
    <cellStyle name="Normal 5 3 2 2 2 3 2 2 3 3" xfId="44398" xr:uid="{00000000-0005-0000-0000-0000E1A90000}"/>
    <cellStyle name="Normal 5 3 2 2 2 3 2 2 4" xfId="44399" xr:uid="{00000000-0005-0000-0000-0000E2A90000}"/>
    <cellStyle name="Normal 5 3 2 2 2 3 2 3" xfId="44400" xr:uid="{00000000-0005-0000-0000-0000E3A90000}"/>
    <cellStyle name="Normal 5 3 2 2 2 3 2 3 2" xfId="44401" xr:uid="{00000000-0005-0000-0000-0000E4A90000}"/>
    <cellStyle name="Normal 5 3 2 2 2 3 2 4" xfId="44402" xr:uid="{00000000-0005-0000-0000-0000E5A90000}"/>
    <cellStyle name="Normal 5 3 2 2 2 3 2 4 2" xfId="44403" xr:uid="{00000000-0005-0000-0000-0000E6A90000}"/>
    <cellStyle name="Normal 5 3 2 2 2 3 2 4 2 2" xfId="44404" xr:uid="{00000000-0005-0000-0000-0000E7A90000}"/>
    <cellStyle name="Normal 5 3 2 2 2 3 2 4 3" xfId="44405" xr:uid="{00000000-0005-0000-0000-0000E8A90000}"/>
    <cellStyle name="Normal 5 3 2 2 2 3 2 5" xfId="44406" xr:uid="{00000000-0005-0000-0000-0000E9A90000}"/>
    <cellStyle name="Normal 5 3 2 2 2 3 3" xfId="44407" xr:uid="{00000000-0005-0000-0000-0000EAA90000}"/>
    <cellStyle name="Normal 5 3 2 2 2 3 3 2" xfId="44408" xr:uid="{00000000-0005-0000-0000-0000EBA90000}"/>
    <cellStyle name="Normal 5 3 2 2 2 3 3 2 2" xfId="44409" xr:uid="{00000000-0005-0000-0000-0000ECA90000}"/>
    <cellStyle name="Normal 5 3 2 2 2 3 3 3" xfId="44410" xr:uid="{00000000-0005-0000-0000-0000EDA90000}"/>
    <cellStyle name="Normal 5 3 2 2 2 3 3 3 2" xfId="44411" xr:uid="{00000000-0005-0000-0000-0000EEA90000}"/>
    <cellStyle name="Normal 5 3 2 2 2 3 3 3 2 2" xfId="44412" xr:uid="{00000000-0005-0000-0000-0000EFA90000}"/>
    <cellStyle name="Normal 5 3 2 2 2 3 3 3 3" xfId="44413" xr:uid="{00000000-0005-0000-0000-0000F0A90000}"/>
    <cellStyle name="Normal 5 3 2 2 2 3 3 4" xfId="44414" xr:uid="{00000000-0005-0000-0000-0000F1A90000}"/>
    <cellStyle name="Normal 5 3 2 2 2 3 4" xfId="44415" xr:uid="{00000000-0005-0000-0000-0000F2A90000}"/>
    <cellStyle name="Normal 5 3 2 2 2 3 4 2" xfId="44416" xr:uid="{00000000-0005-0000-0000-0000F3A90000}"/>
    <cellStyle name="Normal 5 3 2 2 2 3 4 2 2" xfId="44417" xr:uid="{00000000-0005-0000-0000-0000F4A90000}"/>
    <cellStyle name="Normal 5 3 2 2 2 3 4 3" xfId="44418" xr:uid="{00000000-0005-0000-0000-0000F5A90000}"/>
    <cellStyle name="Normal 5 3 2 2 2 3 4 3 2" xfId="44419" xr:uid="{00000000-0005-0000-0000-0000F6A90000}"/>
    <cellStyle name="Normal 5 3 2 2 2 3 4 3 2 2" xfId="44420" xr:uid="{00000000-0005-0000-0000-0000F7A90000}"/>
    <cellStyle name="Normal 5 3 2 2 2 3 4 3 3" xfId="44421" xr:uid="{00000000-0005-0000-0000-0000F8A90000}"/>
    <cellStyle name="Normal 5 3 2 2 2 3 4 4" xfId="44422" xr:uid="{00000000-0005-0000-0000-0000F9A90000}"/>
    <cellStyle name="Normal 5 3 2 2 2 3 5" xfId="44423" xr:uid="{00000000-0005-0000-0000-0000FAA90000}"/>
    <cellStyle name="Normal 5 3 2 2 2 3 5 2" xfId="44424" xr:uid="{00000000-0005-0000-0000-0000FBA90000}"/>
    <cellStyle name="Normal 5 3 2 2 2 3 6" xfId="44425" xr:uid="{00000000-0005-0000-0000-0000FCA90000}"/>
    <cellStyle name="Normal 5 3 2 2 2 3 6 2" xfId="44426" xr:uid="{00000000-0005-0000-0000-0000FDA90000}"/>
    <cellStyle name="Normal 5 3 2 2 2 3 6 2 2" xfId="44427" xr:uid="{00000000-0005-0000-0000-0000FEA90000}"/>
    <cellStyle name="Normal 5 3 2 2 2 3 6 3" xfId="44428" xr:uid="{00000000-0005-0000-0000-0000FFA90000}"/>
    <cellStyle name="Normal 5 3 2 2 2 3 7" xfId="44429" xr:uid="{00000000-0005-0000-0000-000000AA0000}"/>
    <cellStyle name="Normal 5 3 2 2 2 3 7 2" xfId="44430" xr:uid="{00000000-0005-0000-0000-000001AA0000}"/>
    <cellStyle name="Normal 5 3 2 2 2 3 8" xfId="44431" xr:uid="{00000000-0005-0000-0000-000002AA0000}"/>
    <cellStyle name="Normal 5 3 2 2 2 4" xfId="44432" xr:uid="{00000000-0005-0000-0000-000003AA0000}"/>
    <cellStyle name="Normal 5 3 2 2 2 4 2" xfId="44433" xr:uid="{00000000-0005-0000-0000-000004AA0000}"/>
    <cellStyle name="Normal 5 3 2 2 2 4 2 2" xfId="44434" xr:uid="{00000000-0005-0000-0000-000005AA0000}"/>
    <cellStyle name="Normal 5 3 2 2 2 4 2 2 2" xfId="44435" xr:uid="{00000000-0005-0000-0000-000006AA0000}"/>
    <cellStyle name="Normal 5 3 2 2 2 4 2 3" xfId="44436" xr:uid="{00000000-0005-0000-0000-000007AA0000}"/>
    <cellStyle name="Normal 5 3 2 2 2 4 2 3 2" xfId="44437" xr:uid="{00000000-0005-0000-0000-000008AA0000}"/>
    <cellStyle name="Normal 5 3 2 2 2 4 2 3 2 2" xfId="44438" xr:uid="{00000000-0005-0000-0000-000009AA0000}"/>
    <cellStyle name="Normal 5 3 2 2 2 4 2 3 3" xfId="44439" xr:uid="{00000000-0005-0000-0000-00000AAA0000}"/>
    <cellStyle name="Normal 5 3 2 2 2 4 2 4" xfId="44440" xr:uid="{00000000-0005-0000-0000-00000BAA0000}"/>
    <cellStyle name="Normal 5 3 2 2 2 4 3" xfId="44441" xr:uid="{00000000-0005-0000-0000-00000CAA0000}"/>
    <cellStyle name="Normal 5 3 2 2 2 4 3 2" xfId="44442" xr:uid="{00000000-0005-0000-0000-00000DAA0000}"/>
    <cellStyle name="Normal 5 3 2 2 2 4 4" xfId="44443" xr:uid="{00000000-0005-0000-0000-00000EAA0000}"/>
    <cellStyle name="Normal 5 3 2 2 2 4 4 2" xfId="44444" xr:uid="{00000000-0005-0000-0000-00000FAA0000}"/>
    <cellStyle name="Normal 5 3 2 2 2 4 4 2 2" xfId="44445" xr:uid="{00000000-0005-0000-0000-000010AA0000}"/>
    <cellStyle name="Normal 5 3 2 2 2 4 4 3" xfId="44446" xr:uid="{00000000-0005-0000-0000-000011AA0000}"/>
    <cellStyle name="Normal 5 3 2 2 2 4 5" xfId="44447" xr:uid="{00000000-0005-0000-0000-000012AA0000}"/>
    <cellStyle name="Normal 5 3 2 2 2 5" xfId="44448" xr:uid="{00000000-0005-0000-0000-000013AA0000}"/>
    <cellStyle name="Normal 5 3 2 2 2 5 2" xfId="44449" xr:uid="{00000000-0005-0000-0000-000014AA0000}"/>
    <cellStyle name="Normal 5 3 2 2 2 5 2 2" xfId="44450" xr:uid="{00000000-0005-0000-0000-000015AA0000}"/>
    <cellStyle name="Normal 5 3 2 2 2 5 3" xfId="44451" xr:uid="{00000000-0005-0000-0000-000016AA0000}"/>
    <cellStyle name="Normal 5 3 2 2 2 5 3 2" xfId="44452" xr:uid="{00000000-0005-0000-0000-000017AA0000}"/>
    <cellStyle name="Normal 5 3 2 2 2 5 3 2 2" xfId="44453" xr:uid="{00000000-0005-0000-0000-000018AA0000}"/>
    <cellStyle name="Normal 5 3 2 2 2 5 3 3" xfId="44454" xr:uid="{00000000-0005-0000-0000-000019AA0000}"/>
    <cellStyle name="Normal 5 3 2 2 2 5 4" xfId="44455" xr:uid="{00000000-0005-0000-0000-00001AAA0000}"/>
    <cellStyle name="Normal 5 3 2 2 2 6" xfId="44456" xr:uid="{00000000-0005-0000-0000-00001BAA0000}"/>
    <cellStyle name="Normal 5 3 2 2 2 6 2" xfId="44457" xr:uid="{00000000-0005-0000-0000-00001CAA0000}"/>
    <cellStyle name="Normal 5 3 2 2 2 6 2 2" xfId="44458" xr:uid="{00000000-0005-0000-0000-00001DAA0000}"/>
    <cellStyle name="Normal 5 3 2 2 2 6 3" xfId="44459" xr:uid="{00000000-0005-0000-0000-00001EAA0000}"/>
    <cellStyle name="Normal 5 3 2 2 2 6 3 2" xfId="44460" xr:uid="{00000000-0005-0000-0000-00001FAA0000}"/>
    <cellStyle name="Normal 5 3 2 2 2 6 3 2 2" xfId="44461" xr:uid="{00000000-0005-0000-0000-000020AA0000}"/>
    <cellStyle name="Normal 5 3 2 2 2 6 3 3" xfId="44462" xr:uid="{00000000-0005-0000-0000-000021AA0000}"/>
    <cellStyle name="Normal 5 3 2 2 2 6 4" xfId="44463" xr:uid="{00000000-0005-0000-0000-000022AA0000}"/>
    <cellStyle name="Normal 5 3 2 2 2 7" xfId="44464" xr:uid="{00000000-0005-0000-0000-000023AA0000}"/>
    <cellStyle name="Normal 5 3 2 2 2 7 2" xfId="44465" xr:uid="{00000000-0005-0000-0000-000024AA0000}"/>
    <cellStyle name="Normal 5 3 2 2 2 8" xfId="44466" xr:uid="{00000000-0005-0000-0000-000025AA0000}"/>
    <cellStyle name="Normal 5 3 2 2 2 8 2" xfId="44467" xr:uid="{00000000-0005-0000-0000-000026AA0000}"/>
    <cellStyle name="Normal 5 3 2 2 2 8 2 2" xfId="44468" xr:uid="{00000000-0005-0000-0000-000027AA0000}"/>
    <cellStyle name="Normal 5 3 2 2 2 8 3" xfId="44469" xr:uid="{00000000-0005-0000-0000-000028AA0000}"/>
    <cellStyle name="Normal 5 3 2 2 2 9" xfId="44470" xr:uid="{00000000-0005-0000-0000-000029AA0000}"/>
    <cellStyle name="Normal 5 3 2 2 2 9 2" xfId="44471" xr:uid="{00000000-0005-0000-0000-00002AAA0000}"/>
    <cellStyle name="Normal 5 3 2 2 3" xfId="44472" xr:uid="{00000000-0005-0000-0000-00002BAA0000}"/>
    <cellStyle name="Normal 5 3 2 2 3 10" xfId="44473" xr:uid="{00000000-0005-0000-0000-00002CAA0000}"/>
    <cellStyle name="Normal 5 3 2 2 3 11" xfId="44474" xr:uid="{00000000-0005-0000-0000-00002DAA0000}"/>
    <cellStyle name="Normal 5 3 2 2 3 2" xfId="44475" xr:uid="{00000000-0005-0000-0000-00002EAA0000}"/>
    <cellStyle name="Normal 5 3 2 2 3 2 10" xfId="44476" xr:uid="{00000000-0005-0000-0000-00002FAA0000}"/>
    <cellStyle name="Normal 5 3 2 2 3 2 2" xfId="44477" xr:uid="{00000000-0005-0000-0000-000030AA0000}"/>
    <cellStyle name="Normal 5 3 2 2 3 2 2 2" xfId="44478" xr:uid="{00000000-0005-0000-0000-000031AA0000}"/>
    <cellStyle name="Normal 5 3 2 2 3 2 2 2 2" xfId="44479" xr:uid="{00000000-0005-0000-0000-000032AA0000}"/>
    <cellStyle name="Normal 5 3 2 2 3 2 2 2 2 2" xfId="44480" xr:uid="{00000000-0005-0000-0000-000033AA0000}"/>
    <cellStyle name="Normal 5 3 2 2 3 2 2 2 2 2 2" xfId="44481" xr:uid="{00000000-0005-0000-0000-000034AA0000}"/>
    <cellStyle name="Normal 5 3 2 2 3 2 2 2 2 3" xfId="44482" xr:uid="{00000000-0005-0000-0000-000035AA0000}"/>
    <cellStyle name="Normal 5 3 2 2 3 2 2 2 2 3 2" xfId="44483" xr:uid="{00000000-0005-0000-0000-000036AA0000}"/>
    <cellStyle name="Normal 5 3 2 2 3 2 2 2 2 3 2 2" xfId="44484" xr:uid="{00000000-0005-0000-0000-000037AA0000}"/>
    <cellStyle name="Normal 5 3 2 2 3 2 2 2 2 3 3" xfId="44485" xr:uid="{00000000-0005-0000-0000-000038AA0000}"/>
    <cellStyle name="Normal 5 3 2 2 3 2 2 2 2 4" xfId="44486" xr:uid="{00000000-0005-0000-0000-000039AA0000}"/>
    <cellStyle name="Normal 5 3 2 2 3 2 2 2 3" xfId="44487" xr:uid="{00000000-0005-0000-0000-00003AAA0000}"/>
    <cellStyle name="Normal 5 3 2 2 3 2 2 2 3 2" xfId="44488" xr:uid="{00000000-0005-0000-0000-00003BAA0000}"/>
    <cellStyle name="Normal 5 3 2 2 3 2 2 2 4" xfId="44489" xr:uid="{00000000-0005-0000-0000-00003CAA0000}"/>
    <cellStyle name="Normal 5 3 2 2 3 2 2 2 4 2" xfId="44490" xr:uid="{00000000-0005-0000-0000-00003DAA0000}"/>
    <cellStyle name="Normal 5 3 2 2 3 2 2 2 4 2 2" xfId="44491" xr:uid="{00000000-0005-0000-0000-00003EAA0000}"/>
    <cellStyle name="Normal 5 3 2 2 3 2 2 2 4 3" xfId="44492" xr:uid="{00000000-0005-0000-0000-00003FAA0000}"/>
    <cellStyle name="Normal 5 3 2 2 3 2 2 2 5" xfId="44493" xr:uid="{00000000-0005-0000-0000-000040AA0000}"/>
    <cellStyle name="Normal 5 3 2 2 3 2 2 3" xfId="44494" xr:uid="{00000000-0005-0000-0000-000041AA0000}"/>
    <cellStyle name="Normal 5 3 2 2 3 2 2 3 2" xfId="44495" xr:uid="{00000000-0005-0000-0000-000042AA0000}"/>
    <cellStyle name="Normal 5 3 2 2 3 2 2 3 2 2" xfId="44496" xr:uid="{00000000-0005-0000-0000-000043AA0000}"/>
    <cellStyle name="Normal 5 3 2 2 3 2 2 3 3" xfId="44497" xr:uid="{00000000-0005-0000-0000-000044AA0000}"/>
    <cellStyle name="Normal 5 3 2 2 3 2 2 3 3 2" xfId="44498" xr:uid="{00000000-0005-0000-0000-000045AA0000}"/>
    <cellStyle name="Normal 5 3 2 2 3 2 2 3 3 2 2" xfId="44499" xr:uid="{00000000-0005-0000-0000-000046AA0000}"/>
    <cellStyle name="Normal 5 3 2 2 3 2 2 3 3 3" xfId="44500" xr:uid="{00000000-0005-0000-0000-000047AA0000}"/>
    <cellStyle name="Normal 5 3 2 2 3 2 2 3 4" xfId="44501" xr:uid="{00000000-0005-0000-0000-000048AA0000}"/>
    <cellStyle name="Normal 5 3 2 2 3 2 2 4" xfId="44502" xr:uid="{00000000-0005-0000-0000-000049AA0000}"/>
    <cellStyle name="Normal 5 3 2 2 3 2 2 4 2" xfId="44503" xr:uid="{00000000-0005-0000-0000-00004AAA0000}"/>
    <cellStyle name="Normal 5 3 2 2 3 2 2 4 2 2" xfId="44504" xr:uid="{00000000-0005-0000-0000-00004BAA0000}"/>
    <cellStyle name="Normal 5 3 2 2 3 2 2 4 3" xfId="44505" xr:uid="{00000000-0005-0000-0000-00004CAA0000}"/>
    <cellStyle name="Normal 5 3 2 2 3 2 2 4 3 2" xfId="44506" xr:uid="{00000000-0005-0000-0000-00004DAA0000}"/>
    <cellStyle name="Normal 5 3 2 2 3 2 2 4 3 2 2" xfId="44507" xr:uid="{00000000-0005-0000-0000-00004EAA0000}"/>
    <cellStyle name="Normal 5 3 2 2 3 2 2 4 3 3" xfId="44508" xr:uid="{00000000-0005-0000-0000-00004FAA0000}"/>
    <cellStyle name="Normal 5 3 2 2 3 2 2 4 4" xfId="44509" xr:uid="{00000000-0005-0000-0000-000050AA0000}"/>
    <cellStyle name="Normal 5 3 2 2 3 2 2 5" xfId="44510" xr:uid="{00000000-0005-0000-0000-000051AA0000}"/>
    <cellStyle name="Normal 5 3 2 2 3 2 2 5 2" xfId="44511" xr:uid="{00000000-0005-0000-0000-000052AA0000}"/>
    <cellStyle name="Normal 5 3 2 2 3 2 2 6" xfId="44512" xr:uid="{00000000-0005-0000-0000-000053AA0000}"/>
    <cellStyle name="Normal 5 3 2 2 3 2 2 6 2" xfId="44513" xr:uid="{00000000-0005-0000-0000-000054AA0000}"/>
    <cellStyle name="Normal 5 3 2 2 3 2 2 6 2 2" xfId="44514" xr:uid="{00000000-0005-0000-0000-000055AA0000}"/>
    <cellStyle name="Normal 5 3 2 2 3 2 2 6 3" xfId="44515" xr:uid="{00000000-0005-0000-0000-000056AA0000}"/>
    <cellStyle name="Normal 5 3 2 2 3 2 2 7" xfId="44516" xr:uid="{00000000-0005-0000-0000-000057AA0000}"/>
    <cellStyle name="Normal 5 3 2 2 3 2 2 7 2" xfId="44517" xr:uid="{00000000-0005-0000-0000-000058AA0000}"/>
    <cellStyle name="Normal 5 3 2 2 3 2 2 8" xfId="44518" xr:uid="{00000000-0005-0000-0000-000059AA0000}"/>
    <cellStyle name="Normal 5 3 2 2 3 2 3" xfId="44519" xr:uid="{00000000-0005-0000-0000-00005AAA0000}"/>
    <cellStyle name="Normal 5 3 2 2 3 2 3 2" xfId="44520" xr:uid="{00000000-0005-0000-0000-00005BAA0000}"/>
    <cellStyle name="Normal 5 3 2 2 3 2 3 2 2" xfId="44521" xr:uid="{00000000-0005-0000-0000-00005CAA0000}"/>
    <cellStyle name="Normal 5 3 2 2 3 2 3 2 2 2" xfId="44522" xr:uid="{00000000-0005-0000-0000-00005DAA0000}"/>
    <cellStyle name="Normal 5 3 2 2 3 2 3 2 3" xfId="44523" xr:uid="{00000000-0005-0000-0000-00005EAA0000}"/>
    <cellStyle name="Normal 5 3 2 2 3 2 3 2 3 2" xfId="44524" xr:uid="{00000000-0005-0000-0000-00005FAA0000}"/>
    <cellStyle name="Normal 5 3 2 2 3 2 3 2 3 2 2" xfId="44525" xr:uid="{00000000-0005-0000-0000-000060AA0000}"/>
    <cellStyle name="Normal 5 3 2 2 3 2 3 2 3 3" xfId="44526" xr:uid="{00000000-0005-0000-0000-000061AA0000}"/>
    <cellStyle name="Normal 5 3 2 2 3 2 3 2 4" xfId="44527" xr:uid="{00000000-0005-0000-0000-000062AA0000}"/>
    <cellStyle name="Normal 5 3 2 2 3 2 3 3" xfId="44528" xr:uid="{00000000-0005-0000-0000-000063AA0000}"/>
    <cellStyle name="Normal 5 3 2 2 3 2 3 3 2" xfId="44529" xr:uid="{00000000-0005-0000-0000-000064AA0000}"/>
    <cellStyle name="Normal 5 3 2 2 3 2 3 4" xfId="44530" xr:uid="{00000000-0005-0000-0000-000065AA0000}"/>
    <cellStyle name="Normal 5 3 2 2 3 2 3 4 2" xfId="44531" xr:uid="{00000000-0005-0000-0000-000066AA0000}"/>
    <cellStyle name="Normal 5 3 2 2 3 2 3 4 2 2" xfId="44532" xr:uid="{00000000-0005-0000-0000-000067AA0000}"/>
    <cellStyle name="Normal 5 3 2 2 3 2 3 4 3" xfId="44533" xr:uid="{00000000-0005-0000-0000-000068AA0000}"/>
    <cellStyle name="Normal 5 3 2 2 3 2 3 5" xfId="44534" xr:uid="{00000000-0005-0000-0000-000069AA0000}"/>
    <cellStyle name="Normal 5 3 2 2 3 2 4" xfId="44535" xr:uid="{00000000-0005-0000-0000-00006AAA0000}"/>
    <cellStyle name="Normal 5 3 2 2 3 2 4 2" xfId="44536" xr:uid="{00000000-0005-0000-0000-00006BAA0000}"/>
    <cellStyle name="Normal 5 3 2 2 3 2 4 2 2" xfId="44537" xr:uid="{00000000-0005-0000-0000-00006CAA0000}"/>
    <cellStyle name="Normal 5 3 2 2 3 2 4 3" xfId="44538" xr:uid="{00000000-0005-0000-0000-00006DAA0000}"/>
    <cellStyle name="Normal 5 3 2 2 3 2 4 3 2" xfId="44539" xr:uid="{00000000-0005-0000-0000-00006EAA0000}"/>
    <cellStyle name="Normal 5 3 2 2 3 2 4 3 2 2" xfId="44540" xr:uid="{00000000-0005-0000-0000-00006FAA0000}"/>
    <cellStyle name="Normal 5 3 2 2 3 2 4 3 3" xfId="44541" xr:uid="{00000000-0005-0000-0000-000070AA0000}"/>
    <cellStyle name="Normal 5 3 2 2 3 2 4 4" xfId="44542" xr:uid="{00000000-0005-0000-0000-000071AA0000}"/>
    <cellStyle name="Normal 5 3 2 2 3 2 5" xfId="44543" xr:uid="{00000000-0005-0000-0000-000072AA0000}"/>
    <cellStyle name="Normal 5 3 2 2 3 2 5 2" xfId="44544" xr:uid="{00000000-0005-0000-0000-000073AA0000}"/>
    <cellStyle name="Normal 5 3 2 2 3 2 5 2 2" xfId="44545" xr:uid="{00000000-0005-0000-0000-000074AA0000}"/>
    <cellStyle name="Normal 5 3 2 2 3 2 5 3" xfId="44546" xr:uid="{00000000-0005-0000-0000-000075AA0000}"/>
    <cellStyle name="Normal 5 3 2 2 3 2 5 3 2" xfId="44547" xr:uid="{00000000-0005-0000-0000-000076AA0000}"/>
    <cellStyle name="Normal 5 3 2 2 3 2 5 3 2 2" xfId="44548" xr:uid="{00000000-0005-0000-0000-000077AA0000}"/>
    <cellStyle name="Normal 5 3 2 2 3 2 5 3 3" xfId="44549" xr:uid="{00000000-0005-0000-0000-000078AA0000}"/>
    <cellStyle name="Normal 5 3 2 2 3 2 5 4" xfId="44550" xr:uid="{00000000-0005-0000-0000-000079AA0000}"/>
    <cellStyle name="Normal 5 3 2 2 3 2 6" xfId="44551" xr:uid="{00000000-0005-0000-0000-00007AAA0000}"/>
    <cellStyle name="Normal 5 3 2 2 3 2 6 2" xfId="44552" xr:uid="{00000000-0005-0000-0000-00007BAA0000}"/>
    <cellStyle name="Normal 5 3 2 2 3 2 7" xfId="44553" xr:uid="{00000000-0005-0000-0000-00007CAA0000}"/>
    <cellStyle name="Normal 5 3 2 2 3 2 7 2" xfId="44554" xr:uid="{00000000-0005-0000-0000-00007DAA0000}"/>
    <cellStyle name="Normal 5 3 2 2 3 2 7 2 2" xfId="44555" xr:uid="{00000000-0005-0000-0000-00007EAA0000}"/>
    <cellStyle name="Normal 5 3 2 2 3 2 7 3" xfId="44556" xr:uid="{00000000-0005-0000-0000-00007FAA0000}"/>
    <cellStyle name="Normal 5 3 2 2 3 2 8" xfId="44557" xr:uid="{00000000-0005-0000-0000-000080AA0000}"/>
    <cellStyle name="Normal 5 3 2 2 3 2 8 2" xfId="44558" xr:uid="{00000000-0005-0000-0000-000081AA0000}"/>
    <cellStyle name="Normal 5 3 2 2 3 2 9" xfId="44559" xr:uid="{00000000-0005-0000-0000-000082AA0000}"/>
    <cellStyle name="Normal 5 3 2 2 3 3" xfId="44560" xr:uid="{00000000-0005-0000-0000-000083AA0000}"/>
    <cellStyle name="Normal 5 3 2 2 3 3 2" xfId="44561" xr:uid="{00000000-0005-0000-0000-000084AA0000}"/>
    <cellStyle name="Normal 5 3 2 2 3 3 2 2" xfId="44562" xr:uid="{00000000-0005-0000-0000-000085AA0000}"/>
    <cellStyle name="Normal 5 3 2 2 3 3 2 2 2" xfId="44563" xr:uid="{00000000-0005-0000-0000-000086AA0000}"/>
    <cellStyle name="Normal 5 3 2 2 3 3 2 2 2 2" xfId="44564" xr:uid="{00000000-0005-0000-0000-000087AA0000}"/>
    <cellStyle name="Normal 5 3 2 2 3 3 2 2 3" xfId="44565" xr:uid="{00000000-0005-0000-0000-000088AA0000}"/>
    <cellStyle name="Normal 5 3 2 2 3 3 2 2 3 2" xfId="44566" xr:uid="{00000000-0005-0000-0000-000089AA0000}"/>
    <cellStyle name="Normal 5 3 2 2 3 3 2 2 3 2 2" xfId="44567" xr:uid="{00000000-0005-0000-0000-00008AAA0000}"/>
    <cellStyle name="Normal 5 3 2 2 3 3 2 2 3 3" xfId="44568" xr:uid="{00000000-0005-0000-0000-00008BAA0000}"/>
    <cellStyle name="Normal 5 3 2 2 3 3 2 2 4" xfId="44569" xr:uid="{00000000-0005-0000-0000-00008CAA0000}"/>
    <cellStyle name="Normal 5 3 2 2 3 3 2 3" xfId="44570" xr:uid="{00000000-0005-0000-0000-00008DAA0000}"/>
    <cellStyle name="Normal 5 3 2 2 3 3 2 3 2" xfId="44571" xr:uid="{00000000-0005-0000-0000-00008EAA0000}"/>
    <cellStyle name="Normal 5 3 2 2 3 3 2 4" xfId="44572" xr:uid="{00000000-0005-0000-0000-00008FAA0000}"/>
    <cellStyle name="Normal 5 3 2 2 3 3 2 4 2" xfId="44573" xr:uid="{00000000-0005-0000-0000-000090AA0000}"/>
    <cellStyle name="Normal 5 3 2 2 3 3 2 4 2 2" xfId="44574" xr:uid="{00000000-0005-0000-0000-000091AA0000}"/>
    <cellStyle name="Normal 5 3 2 2 3 3 2 4 3" xfId="44575" xr:uid="{00000000-0005-0000-0000-000092AA0000}"/>
    <cellStyle name="Normal 5 3 2 2 3 3 2 5" xfId="44576" xr:uid="{00000000-0005-0000-0000-000093AA0000}"/>
    <cellStyle name="Normal 5 3 2 2 3 3 3" xfId="44577" xr:uid="{00000000-0005-0000-0000-000094AA0000}"/>
    <cellStyle name="Normal 5 3 2 2 3 3 3 2" xfId="44578" xr:uid="{00000000-0005-0000-0000-000095AA0000}"/>
    <cellStyle name="Normal 5 3 2 2 3 3 3 2 2" xfId="44579" xr:uid="{00000000-0005-0000-0000-000096AA0000}"/>
    <cellStyle name="Normal 5 3 2 2 3 3 3 3" xfId="44580" xr:uid="{00000000-0005-0000-0000-000097AA0000}"/>
    <cellStyle name="Normal 5 3 2 2 3 3 3 3 2" xfId="44581" xr:uid="{00000000-0005-0000-0000-000098AA0000}"/>
    <cellStyle name="Normal 5 3 2 2 3 3 3 3 2 2" xfId="44582" xr:uid="{00000000-0005-0000-0000-000099AA0000}"/>
    <cellStyle name="Normal 5 3 2 2 3 3 3 3 3" xfId="44583" xr:uid="{00000000-0005-0000-0000-00009AAA0000}"/>
    <cellStyle name="Normal 5 3 2 2 3 3 3 4" xfId="44584" xr:uid="{00000000-0005-0000-0000-00009BAA0000}"/>
    <cellStyle name="Normal 5 3 2 2 3 3 4" xfId="44585" xr:uid="{00000000-0005-0000-0000-00009CAA0000}"/>
    <cellStyle name="Normal 5 3 2 2 3 3 4 2" xfId="44586" xr:uid="{00000000-0005-0000-0000-00009DAA0000}"/>
    <cellStyle name="Normal 5 3 2 2 3 3 4 2 2" xfId="44587" xr:uid="{00000000-0005-0000-0000-00009EAA0000}"/>
    <cellStyle name="Normal 5 3 2 2 3 3 4 3" xfId="44588" xr:uid="{00000000-0005-0000-0000-00009FAA0000}"/>
    <cellStyle name="Normal 5 3 2 2 3 3 4 3 2" xfId="44589" xr:uid="{00000000-0005-0000-0000-0000A0AA0000}"/>
    <cellStyle name="Normal 5 3 2 2 3 3 4 3 2 2" xfId="44590" xr:uid="{00000000-0005-0000-0000-0000A1AA0000}"/>
    <cellStyle name="Normal 5 3 2 2 3 3 4 3 3" xfId="44591" xr:uid="{00000000-0005-0000-0000-0000A2AA0000}"/>
    <cellStyle name="Normal 5 3 2 2 3 3 4 4" xfId="44592" xr:uid="{00000000-0005-0000-0000-0000A3AA0000}"/>
    <cellStyle name="Normal 5 3 2 2 3 3 5" xfId="44593" xr:uid="{00000000-0005-0000-0000-0000A4AA0000}"/>
    <cellStyle name="Normal 5 3 2 2 3 3 5 2" xfId="44594" xr:uid="{00000000-0005-0000-0000-0000A5AA0000}"/>
    <cellStyle name="Normal 5 3 2 2 3 3 6" xfId="44595" xr:uid="{00000000-0005-0000-0000-0000A6AA0000}"/>
    <cellStyle name="Normal 5 3 2 2 3 3 6 2" xfId="44596" xr:uid="{00000000-0005-0000-0000-0000A7AA0000}"/>
    <cellStyle name="Normal 5 3 2 2 3 3 6 2 2" xfId="44597" xr:uid="{00000000-0005-0000-0000-0000A8AA0000}"/>
    <cellStyle name="Normal 5 3 2 2 3 3 6 3" xfId="44598" xr:uid="{00000000-0005-0000-0000-0000A9AA0000}"/>
    <cellStyle name="Normal 5 3 2 2 3 3 7" xfId="44599" xr:uid="{00000000-0005-0000-0000-0000AAAA0000}"/>
    <cellStyle name="Normal 5 3 2 2 3 3 7 2" xfId="44600" xr:uid="{00000000-0005-0000-0000-0000ABAA0000}"/>
    <cellStyle name="Normal 5 3 2 2 3 3 8" xfId="44601" xr:uid="{00000000-0005-0000-0000-0000ACAA0000}"/>
    <cellStyle name="Normal 5 3 2 2 3 4" xfId="44602" xr:uid="{00000000-0005-0000-0000-0000ADAA0000}"/>
    <cellStyle name="Normal 5 3 2 2 3 4 2" xfId="44603" xr:uid="{00000000-0005-0000-0000-0000AEAA0000}"/>
    <cellStyle name="Normal 5 3 2 2 3 4 2 2" xfId="44604" xr:uid="{00000000-0005-0000-0000-0000AFAA0000}"/>
    <cellStyle name="Normal 5 3 2 2 3 4 2 2 2" xfId="44605" xr:uid="{00000000-0005-0000-0000-0000B0AA0000}"/>
    <cellStyle name="Normal 5 3 2 2 3 4 2 3" xfId="44606" xr:uid="{00000000-0005-0000-0000-0000B1AA0000}"/>
    <cellStyle name="Normal 5 3 2 2 3 4 2 3 2" xfId="44607" xr:uid="{00000000-0005-0000-0000-0000B2AA0000}"/>
    <cellStyle name="Normal 5 3 2 2 3 4 2 3 2 2" xfId="44608" xr:uid="{00000000-0005-0000-0000-0000B3AA0000}"/>
    <cellStyle name="Normal 5 3 2 2 3 4 2 3 3" xfId="44609" xr:uid="{00000000-0005-0000-0000-0000B4AA0000}"/>
    <cellStyle name="Normal 5 3 2 2 3 4 2 4" xfId="44610" xr:uid="{00000000-0005-0000-0000-0000B5AA0000}"/>
    <cellStyle name="Normal 5 3 2 2 3 4 3" xfId="44611" xr:uid="{00000000-0005-0000-0000-0000B6AA0000}"/>
    <cellStyle name="Normal 5 3 2 2 3 4 3 2" xfId="44612" xr:uid="{00000000-0005-0000-0000-0000B7AA0000}"/>
    <cellStyle name="Normal 5 3 2 2 3 4 4" xfId="44613" xr:uid="{00000000-0005-0000-0000-0000B8AA0000}"/>
    <cellStyle name="Normal 5 3 2 2 3 4 4 2" xfId="44614" xr:uid="{00000000-0005-0000-0000-0000B9AA0000}"/>
    <cellStyle name="Normal 5 3 2 2 3 4 4 2 2" xfId="44615" xr:uid="{00000000-0005-0000-0000-0000BAAA0000}"/>
    <cellStyle name="Normal 5 3 2 2 3 4 4 3" xfId="44616" xr:uid="{00000000-0005-0000-0000-0000BBAA0000}"/>
    <cellStyle name="Normal 5 3 2 2 3 4 5" xfId="44617" xr:uid="{00000000-0005-0000-0000-0000BCAA0000}"/>
    <cellStyle name="Normal 5 3 2 2 3 5" xfId="44618" xr:uid="{00000000-0005-0000-0000-0000BDAA0000}"/>
    <cellStyle name="Normal 5 3 2 2 3 5 2" xfId="44619" xr:uid="{00000000-0005-0000-0000-0000BEAA0000}"/>
    <cellStyle name="Normal 5 3 2 2 3 5 2 2" xfId="44620" xr:uid="{00000000-0005-0000-0000-0000BFAA0000}"/>
    <cellStyle name="Normal 5 3 2 2 3 5 3" xfId="44621" xr:uid="{00000000-0005-0000-0000-0000C0AA0000}"/>
    <cellStyle name="Normal 5 3 2 2 3 5 3 2" xfId="44622" xr:uid="{00000000-0005-0000-0000-0000C1AA0000}"/>
    <cellStyle name="Normal 5 3 2 2 3 5 3 2 2" xfId="44623" xr:uid="{00000000-0005-0000-0000-0000C2AA0000}"/>
    <cellStyle name="Normal 5 3 2 2 3 5 3 3" xfId="44624" xr:uid="{00000000-0005-0000-0000-0000C3AA0000}"/>
    <cellStyle name="Normal 5 3 2 2 3 5 4" xfId="44625" xr:uid="{00000000-0005-0000-0000-0000C4AA0000}"/>
    <cellStyle name="Normal 5 3 2 2 3 6" xfId="44626" xr:uid="{00000000-0005-0000-0000-0000C5AA0000}"/>
    <cellStyle name="Normal 5 3 2 2 3 6 2" xfId="44627" xr:uid="{00000000-0005-0000-0000-0000C6AA0000}"/>
    <cellStyle name="Normal 5 3 2 2 3 6 2 2" xfId="44628" xr:uid="{00000000-0005-0000-0000-0000C7AA0000}"/>
    <cellStyle name="Normal 5 3 2 2 3 6 3" xfId="44629" xr:uid="{00000000-0005-0000-0000-0000C8AA0000}"/>
    <cellStyle name="Normal 5 3 2 2 3 6 3 2" xfId="44630" xr:uid="{00000000-0005-0000-0000-0000C9AA0000}"/>
    <cellStyle name="Normal 5 3 2 2 3 6 3 2 2" xfId="44631" xr:uid="{00000000-0005-0000-0000-0000CAAA0000}"/>
    <cellStyle name="Normal 5 3 2 2 3 6 3 3" xfId="44632" xr:uid="{00000000-0005-0000-0000-0000CBAA0000}"/>
    <cellStyle name="Normal 5 3 2 2 3 6 4" xfId="44633" xr:uid="{00000000-0005-0000-0000-0000CCAA0000}"/>
    <cellStyle name="Normal 5 3 2 2 3 7" xfId="44634" xr:uid="{00000000-0005-0000-0000-0000CDAA0000}"/>
    <cellStyle name="Normal 5 3 2 2 3 7 2" xfId="44635" xr:uid="{00000000-0005-0000-0000-0000CEAA0000}"/>
    <cellStyle name="Normal 5 3 2 2 3 8" xfId="44636" xr:uid="{00000000-0005-0000-0000-0000CFAA0000}"/>
    <cellStyle name="Normal 5 3 2 2 3 8 2" xfId="44637" xr:uid="{00000000-0005-0000-0000-0000D0AA0000}"/>
    <cellStyle name="Normal 5 3 2 2 3 8 2 2" xfId="44638" xr:uid="{00000000-0005-0000-0000-0000D1AA0000}"/>
    <cellStyle name="Normal 5 3 2 2 3 8 3" xfId="44639" xr:uid="{00000000-0005-0000-0000-0000D2AA0000}"/>
    <cellStyle name="Normal 5 3 2 2 3 9" xfId="44640" xr:uid="{00000000-0005-0000-0000-0000D3AA0000}"/>
    <cellStyle name="Normal 5 3 2 2 3 9 2" xfId="44641" xr:uid="{00000000-0005-0000-0000-0000D4AA0000}"/>
    <cellStyle name="Normal 5 3 2 2 4" xfId="44642" xr:uid="{00000000-0005-0000-0000-0000D5AA0000}"/>
    <cellStyle name="Normal 5 3 2 2 4 10" xfId="44643" xr:uid="{00000000-0005-0000-0000-0000D6AA0000}"/>
    <cellStyle name="Normal 5 3 2 2 4 11" xfId="44644" xr:uid="{00000000-0005-0000-0000-0000D7AA0000}"/>
    <cellStyle name="Normal 5 3 2 2 4 2" xfId="44645" xr:uid="{00000000-0005-0000-0000-0000D8AA0000}"/>
    <cellStyle name="Normal 5 3 2 2 4 2 2" xfId="44646" xr:uid="{00000000-0005-0000-0000-0000D9AA0000}"/>
    <cellStyle name="Normal 5 3 2 2 4 2 2 2" xfId="44647" xr:uid="{00000000-0005-0000-0000-0000DAAA0000}"/>
    <cellStyle name="Normal 5 3 2 2 4 2 2 2 2" xfId="44648" xr:uid="{00000000-0005-0000-0000-0000DBAA0000}"/>
    <cellStyle name="Normal 5 3 2 2 4 2 2 2 2 2" xfId="44649" xr:uid="{00000000-0005-0000-0000-0000DCAA0000}"/>
    <cellStyle name="Normal 5 3 2 2 4 2 2 2 2 2 2" xfId="44650" xr:uid="{00000000-0005-0000-0000-0000DDAA0000}"/>
    <cellStyle name="Normal 5 3 2 2 4 2 2 2 2 3" xfId="44651" xr:uid="{00000000-0005-0000-0000-0000DEAA0000}"/>
    <cellStyle name="Normal 5 3 2 2 4 2 2 2 2 3 2" xfId="44652" xr:uid="{00000000-0005-0000-0000-0000DFAA0000}"/>
    <cellStyle name="Normal 5 3 2 2 4 2 2 2 2 3 2 2" xfId="44653" xr:uid="{00000000-0005-0000-0000-0000E0AA0000}"/>
    <cellStyle name="Normal 5 3 2 2 4 2 2 2 2 3 3" xfId="44654" xr:uid="{00000000-0005-0000-0000-0000E1AA0000}"/>
    <cellStyle name="Normal 5 3 2 2 4 2 2 2 2 4" xfId="44655" xr:uid="{00000000-0005-0000-0000-0000E2AA0000}"/>
    <cellStyle name="Normal 5 3 2 2 4 2 2 2 3" xfId="44656" xr:uid="{00000000-0005-0000-0000-0000E3AA0000}"/>
    <cellStyle name="Normal 5 3 2 2 4 2 2 2 3 2" xfId="44657" xr:uid="{00000000-0005-0000-0000-0000E4AA0000}"/>
    <cellStyle name="Normal 5 3 2 2 4 2 2 2 4" xfId="44658" xr:uid="{00000000-0005-0000-0000-0000E5AA0000}"/>
    <cellStyle name="Normal 5 3 2 2 4 2 2 2 4 2" xfId="44659" xr:uid="{00000000-0005-0000-0000-0000E6AA0000}"/>
    <cellStyle name="Normal 5 3 2 2 4 2 2 2 4 2 2" xfId="44660" xr:uid="{00000000-0005-0000-0000-0000E7AA0000}"/>
    <cellStyle name="Normal 5 3 2 2 4 2 2 2 4 3" xfId="44661" xr:uid="{00000000-0005-0000-0000-0000E8AA0000}"/>
    <cellStyle name="Normal 5 3 2 2 4 2 2 2 5" xfId="44662" xr:uid="{00000000-0005-0000-0000-0000E9AA0000}"/>
    <cellStyle name="Normal 5 3 2 2 4 2 2 3" xfId="44663" xr:uid="{00000000-0005-0000-0000-0000EAAA0000}"/>
    <cellStyle name="Normal 5 3 2 2 4 2 2 3 2" xfId="44664" xr:uid="{00000000-0005-0000-0000-0000EBAA0000}"/>
    <cellStyle name="Normal 5 3 2 2 4 2 2 3 2 2" xfId="44665" xr:uid="{00000000-0005-0000-0000-0000ECAA0000}"/>
    <cellStyle name="Normal 5 3 2 2 4 2 2 3 3" xfId="44666" xr:uid="{00000000-0005-0000-0000-0000EDAA0000}"/>
    <cellStyle name="Normal 5 3 2 2 4 2 2 3 3 2" xfId="44667" xr:uid="{00000000-0005-0000-0000-0000EEAA0000}"/>
    <cellStyle name="Normal 5 3 2 2 4 2 2 3 3 2 2" xfId="44668" xr:uid="{00000000-0005-0000-0000-0000EFAA0000}"/>
    <cellStyle name="Normal 5 3 2 2 4 2 2 3 3 3" xfId="44669" xr:uid="{00000000-0005-0000-0000-0000F0AA0000}"/>
    <cellStyle name="Normal 5 3 2 2 4 2 2 3 4" xfId="44670" xr:uid="{00000000-0005-0000-0000-0000F1AA0000}"/>
    <cellStyle name="Normal 5 3 2 2 4 2 2 4" xfId="44671" xr:uid="{00000000-0005-0000-0000-0000F2AA0000}"/>
    <cellStyle name="Normal 5 3 2 2 4 2 2 4 2" xfId="44672" xr:uid="{00000000-0005-0000-0000-0000F3AA0000}"/>
    <cellStyle name="Normal 5 3 2 2 4 2 2 4 2 2" xfId="44673" xr:uid="{00000000-0005-0000-0000-0000F4AA0000}"/>
    <cellStyle name="Normal 5 3 2 2 4 2 2 4 3" xfId="44674" xr:uid="{00000000-0005-0000-0000-0000F5AA0000}"/>
    <cellStyle name="Normal 5 3 2 2 4 2 2 4 3 2" xfId="44675" xr:uid="{00000000-0005-0000-0000-0000F6AA0000}"/>
    <cellStyle name="Normal 5 3 2 2 4 2 2 4 3 2 2" xfId="44676" xr:uid="{00000000-0005-0000-0000-0000F7AA0000}"/>
    <cellStyle name="Normal 5 3 2 2 4 2 2 4 3 3" xfId="44677" xr:uid="{00000000-0005-0000-0000-0000F8AA0000}"/>
    <cellStyle name="Normal 5 3 2 2 4 2 2 4 4" xfId="44678" xr:uid="{00000000-0005-0000-0000-0000F9AA0000}"/>
    <cellStyle name="Normal 5 3 2 2 4 2 2 5" xfId="44679" xr:uid="{00000000-0005-0000-0000-0000FAAA0000}"/>
    <cellStyle name="Normal 5 3 2 2 4 2 2 5 2" xfId="44680" xr:uid="{00000000-0005-0000-0000-0000FBAA0000}"/>
    <cellStyle name="Normal 5 3 2 2 4 2 2 6" xfId="44681" xr:uid="{00000000-0005-0000-0000-0000FCAA0000}"/>
    <cellStyle name="Normal 5 3 2 2 4 2 2 6 2" xfId="44682" xr:uid="{00000000-0005-0000-0000-0000FDAA0000}"/>
    <cellStyle name="Normal 5 3 2 2 4 2 2 6 2 2" xfId="44683" xr:uid="{00000000-0005-0000-0000-0000FEAA0000}"/>
    <cellStyle name="Normal 5 3 2 2 4 2 2 6 3" xfId="44684" xr:uid="{00000000-0005-0000-0000-0000FFAA0000}"/>
    <cellStyle name="Normal 5 3 2 2 4 2 2 7" xfId="44685" xr:uid="{00000000-0005-0000-0000-000000AB0000}"/>
    <cellStyle name="Normal 5 3 2 2 4 2 2 7 2" xfId="44686" xr:uid="{00000000-0005-0000-0000-000001AB0000}"/>
    <cellStyle name="Normal 5 3 2 2 4 2 2 8" xfId="44687" xr:uid="{00000000-0005-0000-0000-000002AB0000}"/>
    <cellStyle name="Normal 5 3 2 2 4 2 3" xfId="44688" xr:uid="{00000000-0005-0000-0000-000003AB0000}"/>
    <cellStyle name="Normal 5 3 2 2 4 2 3 2" xfId="44689" xr:uid="{00000000-0005-0000-0000-000004AB0000}"/>
    <cellStyle name="Normal 5 3 2 2 4 2 3 2 2" xfId="44690" xr:uid="{00000000-0005-0000-0000-000005AB0000}"/>
    <cellStyle name="Normal 5 3 2 2 4 2 3 2 2 2" xfId="44691" xr:uid="{00000000-0005-0000-0000-000006AB0000}"/>
    <cellStyle name="Normal 5 3 2 2 4 2 3 2 3" xfId="44692" xr:uid="{00000000-0005-0000-0000-000007AB0000}"/>
    <cellStyle name="Normal 5 3 2 2 4 2 3 2 3 2" xfId="44693" xr:uid="{00000000-0005-0000-0000-000008AB0000}"/>
    <cellStyle name="Normal 5 3 2 2 4 2 3 2 3 2 2" xfId="44694" xr:uid="{00000000-0005-0000-0000-000009AB0000}"/>
    <cellStyle name="Normal 5 3 2 2 4 2 3 2 3 3" xfId="44695" xr:uid="{00000000-0005-0000-0000-00000AAB0000}"/>
    <cellStyle name="Normal 5 3 2 2 4 2 3 2 4" xfId="44696" xr:uid="{00000000-0005-0000-0000-00000BAB0000}"/>
    <cellStyle name="Normal 5 3 2 2 4 2 3 3" xfId="44697" xr:uid="{00000000-0005-0000-0000-00000CAB0000}"/>
    <cellStyle name="Normal 5 3 2 2 4 2 3 3 2" xfId="44698" xr:uid="{00000000-0005-0000-0000-00000DAB0000}"/>
    <cellStyle name="Normal 5 3 2 2 4 2 3 4" xfId="44699" xr:uid="{00000000-0005-0000-0000-00000EAB0000}"/>
    <cellStyle name="Normal 5 3 2 2 4 2 3 4 2" xfId="44700" xr:uid="{00000000-0005-0000-0000-00000FAB0000}"/>
    <cellStyle name="Normal 5 3 2 2 4 2 3 4 2 2" xfId="44701" xr:uid="{00000000-0005-0000-0000-000010AB0000}"/>
    <cellStyle name="Normal 5 3 2 2 4 2 3 4 3" xfId="44702" xr:uid="{00000000-0005-0000-0000-000011AB0000}"/>
    <cellStyle name="Normal 5 3 2 2 4 2 3 5" xfId="44703" xr:uid="{00000000-0005-0000-0000-000012AB0000}"/>
    <cellStyle name="Normal 5 3 2 2 4 2 4" xfId="44704" xr:uid="{00000000-0005-0000-0000-000013AB0000}"/>
    <cellStyle name="Normal 5 3 2 2 4 2 4 2" xfId="44705" xr:uid="{00000000-0005-0000-0000-000014AB0000}"/>
    <cellStyle name="Normal 5 3 2 2 4 2 4 2 2" xfId="44706" xr:uid="{00000000-0005-0000-0000-000015AB0000}"/>
    <cellStyle name="Normal 5 3 2 2 4 2 4 3" xfId="44707" xr:uid="{00000000-0005-0000-0000-000016AB0000}"/>
    <cellStyle name="Normal 5 3 2 2 4 2 4 3 2" xfId="44708" xr:uid="{00000000-0005-0000-0000-000017AB0000}"/>
    <cellStyle name="Normal 5 3 2 2 4 2 4 3 2 2" xfId="44709" xr:uid="{00000000-0005-0000-0000-000018AB0000}"/>
    <cellStyle name="Normal 5 3 2 2 4 2 4 3 3" xfId="44710" xr:uid="{00000000-0005-0000-0000-000019AB0000}"/>
    <cellStyle name="Normal 5 3 2 2 4 2 4 4" xfId="44711" xr:uid="{00000000-0005-0000-0000-00001AAB0000}"/>
    <cellStyle name="Normal 5 3 2 2 4 2 5" xfId="44712" xr:uid="{00000000-0005-0000-0000-00001BAB0000}"/>
    <cellStyle name="Normal 5 3 2 2 4 2 5 2" xfId="44713" xr:uid="{00000000-0005-0000-0000-00001CAB0000}"/>
    <cellStyle name="Normal 5 3 2 2 4 2 5 2 2" xfId="44714" xr:uid="{00000000-0005-0000-0000-00001DAB0000}"/>
    <cellStyle name="Normal 5 3 2 2 4 2 5 3" xfId="44715" xr:uid="{00000000-0005-0000-0000-00001EAB0000}"/>
    <cellStyle name="Normal 5 3 2 2 4 2 5 3 2" xfId="44716" xr:uid="{00000000-0005-0000-0000-00001FAB0000}"/>
    <cellStyle name="Normal 5 3 2 2 4 2 5 3 2 2" xfId="44717" xr:uid="{00000000-0005-0000-0000-000020AB0000}"/>
    <cellStyle name="Normal 5 3 2 2 4 2 5 3 3" xfId="44718" xr:uid="{00000000-0005-0000-0000-000021AB0000}"/>
    <cellStyle name="Normal 5 3 2 2 4 2 5 4" xfId="44719" xr:uid="{00000000-0005-0000-0000-000022AB0000}"/>
    <cellStyle name="Normal 5 3 2 2 4 2 6" xfId="44720" xr:uid="{00000000-0005-0000-0000-000023AB0000}"/>
    <cellStyle name="Normal 5 3 2 2 4 2 6 2" xfId="44721" xr:uid="{00000000-0005-0000-0000-000024AB0000}"/>
    <cellStyle name="Normal 5 3 2 2 4 2 7" xfId="44722" xr:uid="{00000000-0005-0000-0000-000025AB0000}"/>
    <cellStyle name="Normal 5 3 2 2 4 2 7 2" xfId="44723" xr:uid="{00000000-0005-0000-0000-000026AB0000}"/>
    <cellStyle name="Normal 5 3 2 2 4 2 7 2 2" xfId="44724" xr:uid="{00000000-0005-0000-0000-000027AB0000}"/>
    <cellStyle name="Normal 5 3 2 2 4 2 7 3" xfId="44725" xr:uid="{00000000-0005-0000-0000-000028AB0000}"/>
    <cellStyle name="Normal 5 3 2 2 4 2 8" xfId="44726" xr:uid="{00000000-0005-0000-0000-000029AB0000}"/>
    <cellStyle name="Normal 5 3 2 2 4 2 8 2" xfId="44727" xr:uid="{00000000-0005-0000-0000-00002AAB0000}"/>
    <cellStyle name="Normal 5 3 2 2 4 2 9" xfId="44728" xr:uid="{00000000-0005-0000-0000-00002BAB0000}"/>
    <cellStyle name="Normal 5 3 2 2 4 3" xfId="44729" xr:uid="{00000000-0005-0000-0000-00002CAB0000}"/>
    <cellStyle name="Normal 5 3 2 2 4 3 2" xfId="44730" xr:uid="{00000000-0005-0000-0000-00002DAB0000}"/>
    <cellStyle name="Normal 5 3 2 2 4 3 2 2" xfId="44731" xr:uid="{00000000-0005-0000-0000-00002EAB0000}"/>
    <cellStyle name="Normal 5 3 2 2 4 3 2 2 2" xfId="44732" xr:uid="{00000000-0005-0000-0000-00002FAB0000}"/>
    <cellStyle name="Normal 5 3 2 2 4 3 2 2 2 2" xfId="44733" xr:uid="{00000000-0005-0000-0000-000030AB0000}"/>
    <cellStyle name="Normal 5 3 2 2 4 3 2 2 3" xfId="44734" xr:uid="{00000000-0005-0000-0000-000031AB0000}"/>
    <cellStyle name="Normal 5 3 2 2 4 3 2 2 3 2" xfId="44735" xr:uid="{00000000-0005-0000-0000-000032AB0000}"/>
    <cellStyle name="Normal 5 3 2 2 4 3 2 2 3 2 2" xfId="44736" xr:uid="{00000000-0005-0000-0000-000033AB0000}"/>
    <cellStyle name="Normal 5 3 2 2 4 3 2 2 3 3" xfId="44737" xr:uid="{00000000-0005-0000-0000-000034AB0000}"/>
    <cellStyle name="Normal 5 3 2 2 4 3 2 2 4" xfId="44738" xr:uid="{00000000-0005-0000-0000-000035AB0000}"/>
    <cellStyle name="Normal 5 3 2 2 4 3 2 3" xfId="44739" xr:uid="{00000000-0005-0000-0000-000036AB0000}"/>
    <cellStyle name="Normal 5 3 2 2 4 3 2 3 2" xfId="44740" xr:uid="{00000000-0005-0000-0000-000037AB0000}"/>
    <cellStyle name="Normal 5 3 2 2 4 3 2 4" xfId="44741" xr:uid="{00000000-0005-0000-0000-000038AB0000}"/>
    <cellStyle name="Normal 5 3 2 2 4 3 2 4 2" xfId="44742" xr:uid="{00000000-0005-0000-0000-000039AB0000}"/>
    <cellStyle name="Normal 5 3 2 2 4 3 2 4 2 2" xfId="44743" xr:uid="{00000000-0005-0000-0000-00003AAB0000}"/>
    <cellStyle name="Normal 5 3 2 2 4 3 2 4 3" xfId="44744" xr:uid="{00000000-0005-0000-0000-00003BAB0000}"/>
    <cellStyle name="Normal 5 3 2 2 4 3 2 5" xfId="44745" xr:uid="{00000000-0005-0000-0000-00003CAB0000}"/>
    <cellStyle name="Normal 5 3 2 2 4 3 3" xfId="44746" xr:uid="{00000000-0005-0000-0000-00003DAB0000}"/>
    <cellStyle name="Normal 5 3 2 2 4 3 3 2" xfId="44747" xr:uid="{00000000-0005-0000-0000-00003EAB0000}"/>
    <cellStyle name="Normal 5 3 2 2 4 3 3 2 2" xfId="44748" xr:uid="{00000000-0005-0000-0000-00003FAB0000}"/>
    <cellStyle name="Normal 5 3 2 2 4 3 3 3" xfId="44749" xr:uid="{00000000-0005-0000-0000-000040AB0000}"/>
    <cellStyle name="Normal 5 3 2 2 4 3 3 3 2" xfId="44750" xr:uid="{00000000-0005-0000-0000-000041AB0000}"/>
    <cellStyle name="Normal 5 3 2 2 4 3 3 3 2 2" xfId="44751" xr:uid="{00000000-0005-0000-0000-000042AB0000}"/>
    <cellStyle name="Normal 5 3 2 2 4 3 3 3 3" xfId="44752" xr:uid="{00000000-0005-0000-0000-000043AB0000}"/>
    <cellStyle name="Normal 5 3 2 2 4 3 3 4" xfId="44753" xr:uid="{00000000-0005-0000-0000-000044AB0000}"/>
    <cellStyle name="Normal 5 3 2 2 4 3 4" xfId="44754" xr:uid="{00000000-0005-0000-0000-000045AB0000}"/>
    <cellStyle name="Normal 5 3 2 2 4 3 4 2" xfId="44755" xr:uid="{00000000-0005-0000-0000-000046AB0000}"/>
    <cellStyle name="Normal 5 3 2 2 4 3 4 2 2" xfId="44756" xr:uid="{00000000-0005-0000-0000-000047AB0000}"/>
    <cellStyle name="Normal 5 3 2 2 4 3 4 3" xfId="44757" xr:uid="{00000000-0005-0000-0000-000048AB0000}"/>
    <cellStyle name="Normal 5 3 2 2 4 3 4 3 2" xfId="44758" xr:uid="{00000000-0005-0000-0000-000049AB0000}"/>
    <cellStyle name="Normal 5 3 2 2 4 3 4 3 2 2" xfId="44759" xr:uid="{00000000-0005-0000-0000-00004AAB0000}"/>
    <cellStyle name="Normal 5 3 2 2 4 3 4 3 3" xfId="44760" xr:uid="{00000000-0005-0000-0000-00004BAB0000}"/>
    <cellStyle name="Normal 5 3 2 2 4 3 4 4" xfId="44761" xr:uid="{00000000-0005-0000-0000-00004CAB0000}"/>
    <cellStyle name="Normal 5 3 2 2 4 3 5" xfId="44762" xr:uid="{00000000-0005-0000-0000-00004DAB0000}"/>
    <cellStyle name="Normal 5 3 2 2 4 3 5 2" xfId="44763" xr:uid="{00000000-0005-0000-0000-00004EAB0000}"/>
    <cellStyle name="Normal 5 3 2 2 4 3 6" xfId="44764" xr:uid="{00000000-0005-0000-0000-00004FAB0000}"/>
    <cellStyle name="Normal 5 3 2 2 4 3 6 2" xfId="44765" xr:uid="{00000000-0005-0000-0000-000050AB0000}"/>
    <cellStyle name="Normal 5 3 2 2 4 3 6 2 2" xfId="44766" xr:uid="{00000000-0005-0000-0000-000051AB0000}"/>
    <cellStyle name="Normal 5 3 2 2 4 3 6 3" xfId="44767" xr:uid="{00000000-0005-0000-0000-000052AB0000}"/>
    <cellStyle name="Normal 5 3 2 2 4 3 7" xfId="44768" xr:uid="{00000000-0005-0000-0000-000053AB0000}"/>
    <cellStyle name="Normal 5 3 2 2 4 3 7 2" xfId="44769" xr:uid="{00000000-0005-0000-0000-000054AB0000}"/>
    <cellStyle name="Normal 5 3 2 2 4 3 8" xfId="44770" xr:uid="{00000000-0005-0000-0000-000055AB0000}"/>
    <cellStyle name="Normal 5 3 2 2 4 4" xfId="44771" xr:uid="{00000000-0005-0000-0000-000056AB0000}"/>
    <cellStyle name="Normal 5 3 2 2 4 4 2" xfId="44772" xr:uid="{00000000-0005-0000-0000-000057AB0000}"/>
    <cellStyle name="Normal 5 3 2 2 4 4 2 2" xfId="44773" xr:uid="{00000000-0005-0000-0000-000058AB0000}"/>
    <cellStyle name="Normal 5 3 2 2 4 4 2 2 2" xfId="44774" xr:uid="{00000000-0005-0000-0000-000059AB0000}"/>
    <cellStyle name="Normal 5 3 2 2 4 4 2 3" xfId="44775" xr:uid="{00000000-0005-0000-0000-00005AAB0000}"/>
    <cellStyle name="Normal 5 3 2 2 4 4 2 3 2" xfId="44776" xr:uid="{00000000-0005-0000-0000-00005BAB0000}"/>
    <cellStyle name="Normal 5 3 2 2 4 4 2 3 2 2" xfId="44777" xr:uid="{00000000-0005-0000-0000-00005CAB0000}"/>
    <cellStyle name="Normal 5 3 2 2 4 4 2 3 3" xfId="44778" xr:uid="{00000000-0005-0000-0000-00005DAB0000}"/>
    <cellStyle name="Normal 5 3 2 2 4 4 2 4" xfId="44779" xr:uid="{00000000-0005-0000-0000-00005EAB0000}"/>
    <cellStyle name="Normal 5 3 2 2 4 4 3" xfId="44780" xr:uid="{00000000-0005-0000-0000-00005FAB0000}"/>
    <cellStyle name="Normal 5 3 2 2 4 4 3 2" xfId="44781" xr:uid="{00000000-0005-0000-0000-000060AB0000}"/>
    <cellStyle name="Normal 5 3 2 2 4 4 4" xfId="44782" xr:uid="{00000000-0005-0000-0000-000061AB0000}"/>
    <cellStyle name="Normal 5 3 2 2 4 4 4 2" xfId="44783" xr:uid="{00000000-0005-0000-0000-000062AB0000}"/>
    <cellStyle name="Normal 5 3 2 2 4 4 4 2 2" xfId="44784" xr:uid="{00000000-0005-0000-0000-000063AB0000}"/>
    <cellStyle name="Normal 5 3 2 2 4 4 4 3" xfId="44785" xr:uid="{00000000-0005-0000-0000-000064AB0000}"/>
    <cellStyle name="Normal 5 3 2 2 4 4 5" xfId="44786" xr:uid="{00000000-0005-0000-0000-000065AB0000}"/>
    <cellStyle name="Normal 5 3 2 2 4 5" xfId="44787" xr:uid="{00000000-0005-0000-0000-000066AB0000}"/>
    <cellStyle name="Normal 5 3 2 2 4 5 2" xfId="44788" xr:uid="{00000000-0005-0000-0000-000067AB0000}"/>
    <cellStyle name="Normal 5 3 2 2 4 5 2 2" xfId="44789" xr:uid="{00000000-0005-0000-0000-000068AB0000}"/>
    <cellStyle name="Normal 5 3 2 2 4 5 3" xfId="44790" xr:uid="{00000000-0005-0000-0000-000069AB0000}"/>
    <cellStyle name="Normal 5 3 2 2 4 5 3 2" xfId="44791" xr:uid="{00000000-0005-0000-0000-00006AAB0000}"/>
    <cellStyle name="Normal 5 3 2 2 4 5 3 2 2" xfId="44792" xr:uid="{00000000-0005-0000-0000-00006BAB0000}"/>
    <cellStyle name="Normal 5 3 2 2 4 5 3 3" xfId="44793" xr:uid="{00000000-0005-0000-0000-00006CAB0000}"/>
    <cellStyle name="Normal 5 3 2 2 4 5 4" xfId="44794" xr:uid="{00000000-0005-0000-0000-00006DAB0000}"/>
    <cellStyle name="Normal 5 3 2 2 4 6" xfId="44795" xr:uid="{00000000-0005-0000-0000-00006EAB0000}"/>
    <cellStyle name="Normal 5 3 2 2 4 6 2" xfId="44796" xr:uid="{00000000-0005-0000-0000-00006FAB0000}"/>
    <cellStyle name="Normal 5 3 2 2 4 6 2 2" xfId="44797" xr:uid="{00000000-0005-0000-0000-000070AB0000}"/>
    <cellStyle name="Normal 5 3 2 2 4 6 3" xfId="44798" xr:uid="{00000000-0005-0000-0000-000071AB0000}"/>
    <cellStyle name="Normal 5 3 2 2 4 6 3 2" xfId="44799" xr:uid="{00000000-0005-0000-0000-000072AB0000}"/>
    <cellStyle name="Normal 5 3 2 2 4 6 3 2 2" xfId="44800" xr:uid="{00000000-0005-0000-0000-000073AB0000}"/>
    <cellStyle name="Normal 5 3 2 2 4 6 3 3" xfId="44801" xr:uid="{00000000-0005-0000-0000-000074AB0000}"/>
    <cellStyle name="Normal 5 3 2 2 4 6 4" xfId="44802" xr:uid="{00000000-0005-0000-0000-000075AB0000}"/>
    <cellStyle name="Normal 5 3 2 2 4 7" xfId="44803" xr:uid="{00000000-0005-0000-0000-000076AB0000}"/>
    <cellStyle name="Normal 5 3 2 2 4 7 2" xfId="44804" xr:uid="{00000000-0005-0000-0000-000077AB0000}"/>
    <cellStyle name="Normal 5 3 2 2 4 8" xfId="44805" xr:uid="{00000000-0005-0000-0000-000078AB0000}"/>
    <cellStyle name="Normal 5 3 2 2 4 8 2" xfId="44806" xr:uid="{00000000-0005-0000-0000-000079AB0000}"/>
    <cellStyle name="Normal 5 3 2 2 4 8 2 2" xfId="44807" xr:uid="{00000000-0005-0000-0000-00007AAB0000}"/>
    <cellStyle name="Normal 5 3 2 2 4 8 3" xfId="44808" xr:uid="{00000000-0005-0000-0000-00007BAB0000}"/>
    <cellStyle name="Normal 5 3 2 2 4 9" xfId="44809" xr:uid="{00000000-0005-0000-0000-00007CAB0000}"/>
    <cellStyle name="Normal 5 3 2 2 4 9 2" xfId="44810" xr:uid="{00000000-0005-0000-0000-00007DAB0000}"/>
    <cellStyle name="Normal 5 3 2 2 5" xfId="44811" xr:uid="{00000000-0005-0000-0000-00007EAB0000}"/>
    <cellStyle name="Normal 5 3 2 2 5 2" xfId="44812" xr:uid="{00000000-0005-0000-0000-00007FAB0000}"/>
    <cellStyle name="Normal 5 3 2 2 5 2 2" xfId="44813" xr:uid="{00000000-0005-0000-0000-000080AB0000}"/>
    <cellStyle name="Normal 5 3 2 2 5 2 2 2" xfId="44814" xr:uid="{00000000-0005-0000-0000-000081AB0000}"/>
    <cellStyle name="Normal 5 3 2 2 5 2 2 2 2" xfId="44815" xr:uid="{00000000-0005-0000-0000-000082AB0000}"/>
    <cellStyle name="Normal 5 3 2 2 5 2 2 2 2 2" xfId="44816" xr:uid="{00000000-0005-0000-0000-000083AB0000}"/>
    <cellStyle name="Normal 5 3 2 2 5 2 2 2 3" xfId="44817" xr:uid="{00000000-0005-0000-0000-000084AB0000}"/>
    <cellStyle name="Normal 5 3 2 2 5 2 2 2 3 2" xfId="44818" xr:uid="{00000000-0005-0000-0000-000085AB0000}"/>
    <cellStyle name="Normal 5 3 2 2 5 2 2 2 3 2 2" xfId="44819" xr:uid="{00000000-0005-0000-0000-000086AB0000}"/>
    <cellStyle name="Normal 5 3 2 2 5 2 2 2 3 3" xfId="44820" xr:uid="{00000000-0005-0000-0000-000087AB0000}"/>
    <cellStyle name="Normal 5 3 2 2 5 2 2 2 4" xfId="44821" xr:uid="{00000000-0005-0000-0000-000088AB0000}"/>
    <cellStyle name="Normal 5 3 2 2 5 2 2 3" xfId="44822" xr:uid="{00000000-0005-0000-0000-000089AB0000}"/>
    <cellStyle name="Normal 5 3 2 2 5 2 2 3 2" xfId="44823" xr:uid="{00000000-0005-0000-0000-00008AAB0000}"/>
    <cellStyle name="Normal 5 3 2 2 5 2 2 4" xfId="44824" xr:uid="{00000000-0005-0000-0000-00008BAB0000}"/>
    <cellStyle name="Normal 5 3 2 2 5 2 2 4 2" xfId="44825" xr:uid="{00000000-0005-0000-0000-00008CAB0000}"/>
    <cellStyle name="Normal 5 3 2 2 5 2 2 4 2 2" xfId="44826" xr:uid="{00000000-0005-0000-0000-00008DAB0000}"/>
    <cellStyle name="Normal 5 3 2 2 5 2 2 4 3" xfId="44827" xr:uid="{00000000-0005-0000-0000-00008EAB0000}"/>
    <cellStyle name="Normal 5 3 2 2 5 2 2 5" xfId="44828" xr:uid="{00000000-0005-0000-0000-00008FAB0000}"/>
    <cellStyle name="Normal 5 3 2 2 5 2 3" xfId="44829" xr:uid="{00000000-0005-0000-0000-000090AB0000}"/>
    <cellStyle name="Normal 5 3 2 2 5 2 3 2" xfId="44830" xr:uid="{00000000-0005-0000-0000-000091AB0000}"/>
    <cellStyle name="Normal 5 3 2 2 5 2 3 2 2" xfId="44831" xr:uid="{00000000-0005-0000-0000-000092AB0000}"/>
    <cellStyle name="Normal 5 3 2 2 5 2 3 3" xfId="44832" xr:uid="{00000000-0005-0000-0000-000093AB0000}"/>
    <cellStyle name="Normal 5 3 2 2 5 2 3 3 2" xfId="44833" xr:uid="{00000000-0005-0000-0000-000094AB0000}"/>
    <cellStyle name="Normal 5 3 2 2 5 2 3 3 2 2" xfId="44834" xr:uid="{00000000-0005-0000-0000-000095AB0000}"/>
    <cellStyle name="Normal 5 3 2 2 5 2 3 3 3" xfId="44835" xr:uid="{00000000-0005-0000-0000-000096AB0000}"/>
    <cellStyle name="Normal 5 3 2 2 5 2 3 4" xfId="44836" xr:uid="{00000000-0005-0000-0000-000097AB0000}"/>
    <cellStyle name="Normal 5 3 2 2 5 2 4" xfId="44837" xr:uid="{00000000-0005-0000-0000-000098AB0000}"/>
    <cellStyle name="Normal 5 3 2 2 5 2 4 2" xfId="44838" xr:uid="{00000000-0005-0000-0000-000099AB0000}"/>
    <cellStyle name="Normal 5 3 2 2 5 2 4 2 2" xfId="44839" xr:uid="{00000000-0005-0000-0000-00009AAB0000}"/>
    <cellStyle name="Normal 5 3 2 2 5 2 4 3" xfId="44840" xr:uid="{00000000-0005-0000-0000-00009BAB0000}"/>
    <cellStyle name="Normal 5 3 2 2 5 2 4 3 2" xfId="44841" xr:uid="{00000000-0005-0000-0000-00009CAB0000}"/>
    <cellStyle name="Normal 5 3 2 2 5 2 4 3 2 2" xfId="44842" xr:uid="{00000000-0005-0000-0000-00009DAB0000}"/>
    <cellStyle name="Normal 5 3 2 2 5 2 4 3 3" xfId="44843" xr:uid="{00000000-0005-0000-0000-00009EAB0000}"/>
    <cellStyle name="Normal 5 3 2 2 5 2 4 4" xfId="44844" xr:uid="{00000000-0005-0000-0000-00009FAB0000}"/>
    <cellStyle name="Normal 5 3 2 2 5 2 5" xfId="44845" xr:uid="{00000000-0005-0000-0000-0000A0AB0000}"/>
    <cellStyle name="Normal 5 3 2 2 5 2 5 2" xfId="44846" xr:uid="{00000000-0005-0000-0000-0000A1AB0000}"/>
    <cellStyle name="Normal 5 3 2 2 5 2 6" xfId="44847" xr:uid="{00000000-0005-0000-0000-0000A2AB0000}"/>
    <cellStyle name="Normal 5 3 2 2 5 2 6 2" xfId="44848" xr:uid="{00000000-0005-0000-0000-0000A3AB0000}"/>
    <cellStyle name="Normal 5 3 2 2 5 2 6 2 2" xfId="44849" xr:uid="{00000000-0005-0000-0000-0000A4AB0000}"/>
    <cellStyle name="Normal 5 3 2 2 5 2 6 3" xfId="44850" xr:uid="{00000000-0005-0000-0000-0000A5AB0000}"/>
    <cellStyle name="Normal 5 3 2 2 5 2 7" xfId="44851" xr:uid="{00000000-0005-0000-0000-0000A6AB0000}"/>
    <cellStyle name="Normal 5 3 2 2 5 2 7 2" xfId="44852" xr:uid="{00000000-0005-0000-0000-0000A7AB0000}"/>
    <cellStyle name="Normal 5 3 2 2 5 2 8" xfId="44853" xr:uid="{00000000-0005-0000-0000-0000A8AB0000}"/>
    <cellStyle name="Normal 5 3 2 2 5 3" xfId="44854" xr:uid="{00000000-0005-0000-0000-0000A9AB0000}"/>
    <cellStyle name="Normal 5 3 2 2 5 3 2" xfId="44855" xr:uid="{00000000-0005-0000-0000-0000AAAB0000}"/>
    <cellStyle name="Normal 5 3 2 2 5 3 2 2" xfId="44856" xr:uid="{00000000-0005-0000-0000-0000ABAB0000}"/>
    <cellStyle name="Normal 5 3 2 2 5 3 2 2 2" xfId="44857" xr:uid="{00000000-0005-0000-0000-0000ACAB0000}"/>
    <cellStyle name="Normal 5 3 2 2 5 3 2 3" xfId="44858" xr:uid="{00000000-0005-0000-0000-0000ADAB0000}"/>
    <cellStyle name="Normal 5 3 2 2 5 3 2 3 2" xfId="44859" xr:uid="{00000000-0005-0000-0000-0000AEAB0000}"/>
    <cellStyle name="Normal 5 3 2 2 5 3 2 3 2 2" xfId="44860" xr:uid="{00000000-0005-0000-0000-0000AFAB0000}"/>
    <cellStyle name="Normal 5 3 2 2 5 3 2 3 3" xfId="44861" xr:uid="{00000000-0005-0000-0000-0000B0AB0000}"/>
    <cellStyle name="Normal 5 3 2 2 5 3 2 4" xfId="44862" xr:uid="{00000000-0005-0000-0000-0000B1AB0000}"/>
    <cellStyle name="Normal 5 3 2 2 5 3 3" xfId="44863" xr:uid="{00000000-0005-0000-0000-0000B2AB0000}"/>
    <cellStyle name="Normal 5 3 2 2 5 3 3 2" xfId="44864" xr:uid="{00000000-0005-0000-0000-0000B3AB0000}"/>
    <cellStyle name="Normal 5 3 2 2 5 3 4" xfId="44865" xr:uid="{00000000-0005-0000-0000-0000B4AB0000}"/>
    <cellStyle name="Normal 5 3 2 2 5 3 4 2" xfId="44866" xr:uid="{00000000-0005-0000-0000-0000B5AB0000}"/>
    <cellStyle name="Normal 5 3 2 2 5 3 4 2 2" xfId="44867" xr:uid="{00000000-0005-0000-0000-0000B6AB0000}"/>
    <cellStyle name="Normal 5 3 2 2 5 3 4 3" xfId="44868" xr:uid="{00000000-0005-0000-0000-0000B7AB0000}"/>
    <cellStyle name="Normal 5 3 2 2 5 3 5" xfId="44869" xr:uid="{00000000-0005-0000-0000-0000B8AB0000}"/>
    <cellStyle name="Normal 5 3 2 2 5 4" xfId="44870" xr:uid="{00000000-0005-0000-0000-0000B9AB0000}"/>
    <cellStyle name="Normal 5 3 2 2 5 4 2" xfId="44871" xr:uid="{00000000-0005-0000-0000-0000BAAB0000}"/>
    <cellStyle name="Normal 5 3 2 2 5 4 2 2" xfId="44872" xr:uid="{00000000-0005-0000-0000-0000BBAB0000}"/>
    <cellStyle name="Normal 5 3 2 2 5 4 3" xfId="44873" xr:uid="{00000000-0005-0000-0000-0000BCAB0000}"/>
    <cellStyle name="Normal 5 3 2 2 5 4 3 2" xfId="44874" xr:uid="{00000000-0005-0000-0000-0000BDAB0000}"/>
    <cellStyle name="Normal 5 3 2 2 5 4 3 2 2" xfId="44875" xr:uid="{00000000-0005-0000-0000-0000BEAB0000}"/>
    <cellStyle name="Normal 5 3 2 2 5 4 3 3" xfId="44876" xr:uid="{00000000-0005-0000-0000-0000BFAB0000}"/>
    <cellStyle name="Normal 5 3 2 2 5 4 4" xfId="44877" xr:uid="{00000000-0005-0000-0000-0000C0AB0000}"/>
    <cellStyle name="Normal 5 3 2 2 5 5" xfId="44878" xr:uid="{00000000-0005-0000-0000-0000C1AB0000}"/>
    <cellStyle name="Normal 5 3 2 2 5 5 2" xfId="44879" xr:uid="{00000000-0005-0000-0000-0000C2AB0000}"/>
    <cellStyle name="Normal 5 3 2 2 5 5 2 2" xfId="44880" xr:uid="{00000000-0005-0000-0000-0000C3AB0000}"/>
    <cellStyle name="Normal 5 3 2 2 5 5 3" xfId="44881" xr:uid="{00000000-0005-0000-0000-0000C4AB0000}"/>
    <cellStyle name="Normal 5 3 2 2 5 5 3 2" xfId="44882" xr:uid="{00000000-0005-0000-0000-0000C5AB0000}"/>
    <cellStyle name="Normal 5 3 2 2 5 5 3 2 2" xfId="44883" xr:uid="{00000000-0005-0000-0000-0000C6AB0000}"/>
    <cellStyle name="Normal 5 3 2 2 5 5 3 3" xfId="44884" xr:uid="{00000000-0005-0000-0000-0000C7AB0000}"/>
    <cellStyle name="Normal 5 3 2 2 5 5 4" xfId="44885" xr:uid="{00000000-0005-0000-0000-0000C8AB0000}"/>
    <cellStyle name="Normal 5 3 2 2 5 6" xfId="44886" xr:uid="{00000000-0005-0000-0000-0000C9AB0000}"/>
    <cellStyle name="Normal 5 3 2 2 5 6 2" xfId="44887" xr:uid="{00000000-0005-0000-0000-0000CAAB0000}"/>
    <cellStyle name="Normal 5 3 2 2 5 7" xfId="44888" xr:uid="{00000000-0005-0000-0000-0000CBAB0000}"/>
    <cellStyle name="Normal 5 3 2 2 5 7 2" xfId="44889" xr:uid="{00000000-0005-0000-0000-0000CCAB0000}"/>
    <cellStyle name="Normal 5 3 2 2 5 7 2 2" xfId="44890" xr:uid="{00000000-0005-0000-0000-0000CDAB0000}"/>
    <cellStyle name="Normal 5 3 2 2 5 7 3" xfId="44891" xr:uid="{00000000-0005-0000-0000-0000CEAB0000}"/>
    <cellStyle name="Normal 5 3 2 2 5 8" xfId="44892" xr:uid="{00000000-0005-0000-0000-0000CFAB0000}"/>
    <cellStyle name="Normal 5 3 2 2 5 8 2" xfId="44893" xr:uid="{00000000-0005-0000-0000-0000D0AB0000}"/>
    <cellStyle name="Normal 5 3 2 2 5 9" xfId="44894" xr:uid="{00000000-0005-0000-0000-0000D1AB0000}"/>
    <cellStyle name="Normal 5 3 2 2 6" xfId="44895" xr:uid="{00000000-0005-0000-0000-0000D2AB0000}"/>
    <cellStyle name="Normal 5 3 2 2 6 2" xfId="44896" xr:uid="{00000000-0005-0000-0000-0000D3AB0000}"/>
    <cellStyle name="Normal 5 3 2 2 6 2 2" xfId="44897" xr:uid="{00000000-0005-0000-0000-0000D4AB0000}"/>
    <cellStyle name="Normal 5 3 2 2 6 2 2 2" xfId="44898" xr:uid="{00000000-0005-0000-0000-0000D5AB0000}"/>
    <cellStyle name="Normal 5 3 2 2 6 2 2 2 2" xfId="44899" xr:uid="{00000000-0005-0000-0000-0000D6AB0000}"/>
    <cellStyle name="Normal 5 3 2 2 6 2 2 3" xfId="44900" xr:uid="{00000000-0005-0000-0000-0000D7AB0000}"/>
    <cellStyle name="Normal 5 3 2 2 6 2 2 3 2" xfId="44901" xr:uid="{00000000-0005-0000-0000-0000D8AB0000}"/>
    <cellStyle name="Normal 5 3 2 2 6 2 2 3 2 2" xfId="44902" xr:uid="{00000000-0005-0000-0000-0000D9AB0000}"/>
    <cellStyle name="Normal 5 3 2 2 6 2 2 3 3" xfId="44903" xr:uid="{00000000-0005-0000-0000-0000DAAB0000}"/>
    <cellStyle name="Normal 5 3 2 2 6 2 2 4" xfId="44904" xr:uid="{00000000-0005-0000-0000-0000DBAB0000}"/>
    <cellStyle name="Normal 5 3 2 2 6 2 3" xfId="44905" xr:uid="{00000000-0005-0000-0000-0000DCAB0000}"/>
    <cellStyle name="Normal 5 3 2 2 6 2 3 2" xfId="44906" xr:uid="{00000000-0005-0000-0000-0000DDAB0000}"/>
    <cellStyle name="Normal 5 3 2 2 6 2 4" xfId="44907" xr:uid="{00000000-0005-0000-0000-0000DEAB0000}"/>
    <cellStyle name="Normal 5 3 2 2 6 2 4 2" xfId="44908" xr:uid="{00000000-0005-0000-0000-0000DFAB0000}"/>
    <cellStyle name="Normal 5 3 2 2 6 2 4 2 2" xfId="44909" xr:uid="{00000000-0005-0000-0000-0000E0AB0000}"/>
    <cellStyle name="Normal 5 3 2 2 6 2 4 3" xfId="44910" xr:uid="{00000000-0005-0000-0000-0000E1AB0000}"/>
    <cellStyle name="Normal 5 3 2 2 6 2 5" xfId="44911" xr:uid="{00000000-0005-0000-0000-0000E2AB0000}"/>
    <cellStyle name="Normal 5 3 2 2 6 3" xfId="44912" xr:uid="{00000000-0005-0000-0000-0000E3AB0000}"/>
    <cellStyle name="Normal 5 3 2 2 6 3 2" xfId="44913" xr:uid="{00000000-0005-0000-0000-0000E4AB0000}"/>
    <cellStyle name="Normal 5 3 2 2 6 3 2 2" xfId="44914" xr:uid="{00000000-0005-0000-0000-0000E5AB0000}"/>
    <cellStyle name="Normal 5 3 2 2 6 3 3" xfId="44915" xr:uid="{00000000-0005-0000-0000-0000E6AB0000}"/>
    <cellStyle name="Normal 5 3 2 2 6 3 3 2" xfId="44916" xr:uid="{00000000-0005-0000-0000-0000E7AB0000}"/>
    <cellStyle name="Normal 5 3 2 2 6 3 3 2 2" xfId="44917" xr:uid="{00000000-0005-0000-0000-0000E8AB0000}"/>
    <cellStyle name="Normal 5 3 2 2 6 3 3 3" xfId="44918" xr:uid="{00000000-0005-0000-0000-0000E9AB0000}"/>
    <cellStyle name="Normal 5 3 2 2 6 3 4" xfId="44919" xr:uid="{00000000-0005-0000-0000-0000EAAB0000}"/>
    <cellStyle name="Normal 5 3 2 2 6 4" xfId="44920" xr:uid="{00000000-0005-0000-0000-0000EBAB0000}"/>
    <cellStyle name="Normal 5 3 2 2 6 4 2" xfId="44921" xr:uid="{00000000-0005-0000-0000-0000ECAB0000}"/>
    <cellStyle name="Normal 5 3 2 2 6 4 2 2" xfId="44922" xr:uid="{00000000-0005-0000-0000-0000EDAB0000}"/>
    <cellStyle name="Normal 5 3 2 2 6 4 3" xfId="44923" xr:uid="{00000000-0005-0000-0000-0000EEAB0000}"/>
    <cellStyle name="Normal 5 3 2 2 6 4 3 2" xfId="44924" xr:uid="{00000000-0005-0000-0000-0000EFAB0000}"/>
    <cellStyle name="Normal 5 3 2 2 6 4 3 2 2" xfId="44925" xr:uid="{00000000-0005-0000-0000-0000F0AB0000}"/>
    <cellStyle name="Normal 5 3 2 2 6 4 3 3" xfId="44926" xr:uid="{00000000-0005-0000-0000-0000F1AB0000}"/>
    <cellStyle name="Normal 5 3 2 2 6 4 4" xfId="44927" xr:uid="{00000000-0005-0000-0000-0000F2AB0000}"/>
    <cellStyle name="Normal 5 3 2 2 6 5" xfId="44928" xr:uid="{00000000-0005-0000-0000-0000F3AB0000}"/>
    <cellStyle name="Normal 5 3 2 2 6 5 2" xfId="44929" xr:uid="{00000000-0005-0000-0000-0000F4AB0000}"/>
    <cellStyle name="Normal 5 3 2 2 6 6" xfId="44930" xr:uid="{00000000-0005-0000-0000-0000F5AB0000}"/>
    <cellStyle name="Normal 5 3 2 2 6 6 2" xfId="44931" xr:uid="{00000000-0005-0000-0000-0000F6AB0000}"/>
    <cellStyle name="Normal 5 3 2 2 6 6 2 2" xfId="44932" xr:uid="{00000000-0005-0000-0000-0000F7AB0000}"/>
    <cellStyle name="Normal 5 3 2 2 6 6 3" xfId="44933" xr:uid="{00000000-0005-0000-0000-0000F8AB0000}"/>
    <cellStyle name="Normal 5 3 2 2 6 7" xfId="44934" xr:uid="{00000000-0005-0000-0000-0000F9AB0000}"/>
    <cellStyle name="Normal 5 3 2 2 6 7 2" xfId="44935" xr:uid="{00000000-0005-0000-0000-0000FAAB0000}"/>
    <cellStyle name="Normal 5 3 2 2 6 8" xfId="44936" xr:uid="{00000000-0005-0000-0000-0000FBAB0000}"/>
    <cellStyle name="Normal 5 3 2 2 7" xfId="44937" xr:uid="{00000000-0005-0000-0000-0000FCAB0000}"/>
    <cellStyle name="Normal 5 3 2 2 7 2" xfId="44938" xr:uid="{00000000-0005-0000-0000-0000FDAB0000}"/>
    <cellStyle name="Normal 5 3 2 2 7 2 2" xfId="44939" xr:uid="{00000000-0005-0000-0000-0000FEAB0000}"/>
    <cellStyle name="Normal 5 3 2 2 7 2 2 2" xfId="44940" xr:uid="{00000000-0005-0000-0000-0000FFAB0000}"/>
    <cellStyle name="Normal 5 3 2 2 7 2 2 2 2" xfId="44941" xr:uid="{00000000-0005-0000-0000-000000AC0000}"/>
    <cellStyle name="Normal 5 3 2 2 7 2 2 3" xfId="44942" xr:uid="{00000000-0005-0000-0000-000001AC0000}"/>
    <cellStyle name="Normal 5 3 2 2 7 2 2 3 2" xfId="44943" xr:uid="{00000000-0005-0000-0000-000002AC0000}"/>
    <cellStyle name="Normal 5 3 2 2 7 2 2 3 2 2" xfId="44944" xr:uid="{00000000-0005-0000-0000-000003AC0000}"/>
    <cellStyle name="Normal 5 3 2 2 7 2 2 3 3" xfId="44945" xr:uid="{00000000-0005-0000-0000-000004AC0000}"/>
    <cellStyle name="Normal 5 3 2 2 7 2 2 4" xfId="44946" xr:uid="{00000000-0005-0000-0000-000005AC0000}"/>
    <cellStyle name="Normal 5 3 2 2 7 2 3" xfId="44947" xr:uid="{00000000-0005-0000-0000-000006AC0000}"/>
    <cellStyle name="Normal 5 3 2 2 7 2 3 2" xfId="44948" xr:uid="{00000000-0005-0000-0000-000007AC0000}"/>
    <cellStyle name="Normal 5 3 2 2 7 2 4" xfId="44949" xr:uid="{00000000-0005-0000-0000-000008AC0000}"/>
    <cellStyle name="Normal 5 3 2 2 7 2 4 2" xfId="44950" xr:uid="{00000000-0005-0000-0000-000009AC0000}"/>
    <cellStyle name="Normal 5 3 2 2 7 2 4 2 2" xfId="44951" xr:uid="{00000000-0005-0000-0000-00000AAC0000}"/>
    <cellStyle name="Normal 5 3 2 2 7 2 4 3" xfId="44952" xr:uid="{00000000-0005-0000-0000-00000BAC0000}"/>
    <cellStyle name="Normal 5 3 2 2 7 2 5" xfId="44953" xr:uid="{00000000-0005-0000-0000-00000CAC0000}"/>
    <cellStyle name="Normal 5 3 2 2 7 3" xfId="44954" xr:uid="{00000000-0005-0000-0000-00000DAC0000}"/>
    <cellStyle name="Normal 5 3 2 2 7 3 2" xfId="44955" xr:uid="{00000000-0005-0000-0000-00000EAC0000}"/>
    <cellStyle name="Normal 5 3 2 2 7 3 2 2" xfId="44956" xr:uid="{00000000-0005-0000-0000-00000FAC0000}"/>
    <cellStyle name="Normal 5 3 2 2 7 3 3" xfId="44957" xr:uid="{00000000-0005-0000-0000-000010AC0000}"/>
    <cellStyle name="Normal 5 3 2 2 7 3 3 2" xfId="44958" xr:uid="{00000000-0005-0000-0000-000011AC0000}"/>
    <cellStyle name="Normal 5 3 2 2 7 3 3 2 2" xfId="44959" xr:uid="{00000000-0005-0000-0000-000012AC0000}"/>
    <cellStyle name="Normal 5 3 2 2 7 3 3 3" xfId="44960" xr:uid="{00000000-0005-0000-0000-000013AC0000}"/>
    <cellStyle name="Normal 5 3 2 2 7 3 4" xfId="44961" xr:uid="{00000000-0005-0000-0000-000014AC0000}"/>
    <cellStyle name="Normal 5 3 2 2 7 4" xfId="44962" xr:uid="{00000000-0005-0000-0000-000015AC0000}"/>
    <cellStyle name="Normal 5 3 2 2 7 4 2" xfId="44963" xr:uid="{00000000-0005-0000-0000-000016AC0000}"/>
    <cellStyle name="Normal 5 3 2 2 7 5" xfId="44964" xr:uid="{00000000-0005-0000-0000-000017AC0000}"/>
    <cellStyle name="Normal 5 3 2 2 7 5 2" xfId="44965" xr:uid="{00000000-0005-0000-0000-000018AC0000}"/>
    <cellStyle name="Normal 5 3 2 2 7 5 2 2" xfId="44966" xr:uid="{00000000-0005-0000-0000-000019AC0000}"/>
    <cellStyle name="Normal 5 3 2 2 7 5 3" xfId="44967" xr:uid="{00000000-0005-0000-0000-00001AAC0000}"/>
    <cellStyle name="Normal 5 3 2 2 7 6" xfId="44968" xr:uid="{00000000-0005-0000-0000-00001BAC0000}"/>
    <cellStyle name="Normal 5 3 2 2 8" xfId="44969" xr:uid="{00000000-0005-0000-0000-00001CAC0000}"/>
    <cellStyle name="Normal 5 3 2 2 8 2" xfId="44970" xr:uid="{00000000-0005-0000-0000-00001DAC0000}"/>
    <cellStyle name="Normal 5 3 2 2 8 2 2" xfId="44971" xr:uid="{00000000-0005-0000-0000-00001EAC0000}"/>
    <cellStyle name="Normal 5 3 2 2 8 2 2 2" xfId="44972" xr:uid="{00000000-0005-0000-0000-00001FAC0000}"/>
    <cellStyle name="Normal 5 3 2 2 8 2 2 2 2" xfId="44973" xr:uid="{00000000-0005-0000-0000-000020AC0000}"/>
    <cellStyle name="Normal 5 3 2 2 8 2 2 3" xfId="44974" xr:uid="{00000000-0005-0000-0000-000021AC0000}"/>
    <cellStyle name="Normal 5 3 2 2 8 2 2 3 2" xfId="44975" xr:uid="{00000000-0005-0000-0000-000022AC0000}"/>
    <cellStyle name="Normal 5 3 2 2 8 2 2 3 2 2" xfId="44976" xr:uid="{00000000-0005-0000-0000-000023AC0000}"/>
    <cellStyle name="Normal 5 3 2 2 8 2 2 3 3" xfId="44977" xr:uid="{00000000-0005-0000-0000-000024AC0000}"/>
    <cellStyle name="Normal 5 3 2 2 8 2 2 4" xfId="44978" xr:uid="{00000000-0005-0000-0000-000025AC0000}"/>
    <cellStyle name="Normal 5 3 2 2 8 2 3" xfId="44979" xr:uid="{00000000-0005-0000-0000-000026AC0000}"/>
    <cellStyle name="Normal 5 3 2 2 8 2 3 2" xfId="44980" xr:uid="{00000000-0005-0000-0000-000027AC0000}"/>
    <cellStyle name="Normal 5 3 2 2 8 2 4" xfId="44981" xr:uid="{00000000-0005-0000-0000-000028AC0000}"/>
    <cellStyle name="Normal 5 3 2 2 8 2 4 2" xfId="44982" xr:uid="{00000000-0005-0000-0000-000029AC0000}"/>
    <cellStyle name="Normal 5 3 2 2 8 2 4 2 2" xfId="44983" xr:uid="{00000000-0005-0000-0000-00002AAC0000}"/>
    <cellStyle name="Normal 5 3 2 2 8 2 4 3" xfId="44984" xr:uid="{00000000-0005-0000-0000-00002BAC0000}"/>
    <cellStyle name="Normal 5 3 2 2 8 2 5" xfId="44985" xr:uid="{00000000-0005-0000-0000-00002CAC0000}"/>
    <cellStyle name="Normal 5 3 2 2 8 3" xfId="44986" xr:uid="{00000000-0005-0000-0000-00002DAC0000}"/>
    <cellStyle name="Normal 5 3 2 2 8 3 2" xfId="44987" xr:uid="{00000000-0005-0000-0000-00002EAC0000}"/>
    <cellStyle name="Normal 5 3 2 2 8 3 2 2" xfId="44988" xr:uid="{00000000-0005-0000-0000-00002FAC0000}"/>
    <cellStyle name="Normal 5 3 2 2 8 3 3" xfId="44989" xr:uid="{00000000-0005-0000-0000-000030AC0000}"/>
    <cellStyle name="Normal 5 3 2 2 8 3 3 2" xfId="44990" xr:uid="{00000000-0005-0000-0000-000031AC0000}"/>
    <cellStyle name="Normal 5 3 2 2 8 3 3 2 2" xfId="44991" xr:uid="{00000000-0005-0000-0000-000032AC0000}"/>
    <cellStyle name="Normal 5 3 2 2 8 3 3 3" xfId="44992" xr:uid="{00000000-0005-0000-0000-000033AC0000}"/>
    <cellStyle name="Normal 5 3 2 2 8 3 4" xfId="44993" xr:uid="{00000000-0005-0000-0000-000034AC0000}"/>
    <cellStyle name="Normal 5 3 2 2 8 4" xfId="44994" xr:uid="{00000000-0005-0000-0000-000035AC0000}"/>
    <cellStyle name="Normal 5 3 2 2 8 4 2" xfId="44995" xr:uid="{00000000-0005-0000-0000-000036AC0000}"/>
    <cellStyle name="Normal 5 3 2 2 8 5" xfId="44996" xr:uid="{00000000-0005-0000-0000-000037AC0000}"/>
    <cellStyle name="Normal 5 3 2 2 8 5 2" xfId="44997" xr:uid="{00000000-0005-0000-0000-000038AC0000}"/>
    <cellStyle name="Normal 5 3 2 2 8 5 2 2" xfId="44998" xr:uid="{00000000-0005-0000-0000-000039AC0000}"/>
    <cellStyle name="Normal 5 3 2 2 8 5 3" xfId="44999" xr:uid="{00000000-0005-0000-0000-00003AAC0000}"/>
    <cellStyle name="Normal 5 3 2 2 8 6" xfId="45000" xr:uid="{00000000-0005-0000-0000-00003BAC0000}"/>
    <cellStyle name="Normal 5 3 2 2 9" xfId="45001" xr:uid="{00000000-0005-0000-0000-00003CAC0000}"/>
    <cellStyle name="Normal 5 3 2 2 9 2" xfId="45002" xr:uid="{00000000-0005-0000-0000-00003DAC0000}"/>
    <cellStyle name="Normal 5 3 2 2 9 2 2" xfId="45003" xr:uid="{00000000-0005-0000-0000-00003EAC0000}"/>
    <cellStyle name="Normal 5 3 2 2 9 2 2 2" xfId="45004" xr:uid="{00000000-0005-0000-0000-00003FAC0000}"/>
    <cellStyle name="Normal 5 3 2 2 9 2 3" xfId="45005" xr:uid="{00000000-0005-0000-0000-000040AC0000}"/>
    <cellStyle name="Normal 5 3 2 2 9 2 3 2" xfId="45006" xr:uid="{00000000-0005-0000-0000-000041AC0000}"/>
    <cellStyle name="Normal 5 3 2 2 9 2 3 2 2" xfId="45007" xr:uid="{00000000-0005-0000-0000-000042AC0000}"/>
    <cellStyle name="Normal 5 3 2 2 9 2 3 3" xfId="45008" xr:uid="{00000000-0005-0000-0000-000043AC0000}"/>
    <cellStyle name="Normal 5 3 2 2 9 2 4" xfId="45009" xr:uid="{00000000-0005-0000-0000-000044AC0000}"/>
    <cellStyle name="Normal 5 3 2 2 9 3" xfId="45010" xr:uid="{00000000-0005-0000-0000-000045AC0000}"/>
    <cellStyle name="Normal 5 3 2 2 9 3 2" xfId="45011" xr:uid="{00000000-0005-0000-0000-000046AC0000}"/>
    <cellStyle name="Normal 5 3 2 2 9 4" xfId="45012" xr:uid="{00000000-0005-0000-0000-000047AC0000}"/>
    <cellStyle name="Normal 5 3 2 2 9 4 2" xfId="45013" xr:uid="{00000000-0005-0000-0000-000048AC0000}"/>
    <cellStyle name="Normal 5 3 2 2 9 4 2 2" xfId="45014" xr:uid="{00000000-0005-0000-0000-000049AC0000}"/>
    <cellStyle name="Normal 5 3 2 2 9 4 3" xfId="45015" xr:uid="{00000000-0005-0000-0000-00004AAC0000}"/>
    <cellStyle name="Normal 5 3 2 2 9 5" xfId="45016" xr:uid="{00000000-0005-0000-0000-00004BAC0000}"/>
    <cellStyle name="Normal 5 3 2 2_T-straight with PEDs adjustor" xfId="45017" xr:uid="{00000000-0005-0000-0000-00004CAC0000}"/>
    <cellStyle name="Normal 5 3 2 3" xfId="1366" xr:uid="{00000000-0005-0000-0000-00004DAC0000}"/>
    <cellStyle name="Normal 5 3 2 3 10" xfId="45018" xr:uid="{00000000-0005-0000-0000-00004EAC0000}"/>
    <cellStyle name="Normal 5 3 2 3 11" xfId="45019" xr:uid="{00000000-0005-0000-0000-00004FAC0000}"/>
    <cellStyle name="Normal 5 3 2 3 2" xfId="45020" xr:uid="{00000000-0005-0000-0000-000050AC0000}"/>
    <cellStyle name="Normal 5 3 2 3 2 10" xfId="45021" xr:uid="{00000000-0005-0000-0000-000051AC0000}"/>
    <cellStyle name="Normal 5 3 2 3 2 2" xfId="45022" xr:uid="{00000000-0005-0000-0000-000052AC0000}"/>
    <cellStyle name="Normal 5 3 2 3 2 2 2" xfId="45023" xr:uid="{00000000-0005-0000-0000-000053AC0000}"/>
    <cellStyle name="Normal 5 3 2 3 2 2 2 2" xfId="45024" xr:uid="{00000000-0005-0000-0000-000054AC0000}"/>
    <cellStyle name="Normal 5 3 2 3 2 2 2 2 2" xfId="45025" xr:uid="{00000000-0005-0000-0000-000055AC0000}"/>
    <cellStyle name="Normal 5 3 2 3 2 2 2 2 2 2" xfId="45026" xr:uid="{00000000-0005-0000-0000-000056AC0000}"/>
    <cellStyle name="Normal 5 3 2 3 2 2 2 2 3" xfId="45027" xr:uid="{00000000-0005-0000-0000-000057AC0000}"/>
    <cellStyle name="Normal 5 3 2 3 2 2 2 2 3 2" xfId="45028" xr:uid="{00000000-0005-0000-0000-000058AC0000}"/>
    <cellStyle name="Normal 5 3 2 3 2 2 2 2 3 2 2" xfId="45029" xr:uid="{00000000-0005-0000-0000-000059AC0000}"/>
    <cellStyle name="Normal 5 3 2 3 2 2 2 2 3 3" xfId="45030" xr:uid="{00000000-0005-0000-0000-00005AAC0000}"/>
    <cellStyle name="Normal 5 3 2 3 2 2 2 2 4" xfId="45031" xr:uid="{00000000-0005-0000-0000-00005BAC0000}"/>
    <cellStyle name="Normal 5 3 2 3 2 2 2 3" xfId="45032" xr:uid="{00000000-0005-0000-0000-00005CAC0000}"/>
    <cellStyle name="Normal 5 3 2 3 2 2 2 3 2" xfId="45033" xr:uid="{00000000-0005-0000-0000-00005DAC0000}"/>
    <cellStyle name="Normal 5 3 2 3 2 2 2 4" xfId="45034" xr:uid="{00000000-0005-0000-0000-00005EAC0000}"/>
    <cellStyle name="Normal 5 3 2 3 2 2 2 4 2" xfId="45035" xr:uid="{00000000-0005-0000-0000-00005FAC0000}"/>
    <cellStyle name="Normal 5 3 2 3 2 2 2 4 2 2" xfId="45036" xr:uid="{00000000-0005-0000-0000-000060AC0000}"/>
    <cellStyle name="Normal 5 3 2 3 2 2 2 4 3" xfId="45037" xr:uid="{00000000-0005-0000-0000-000061AC0000}"/>
    <cellStyle name="Normal 5 3 2 3 2 2 2 5" xfId="45038" xr:uid="{00000000-0005-0000-0000-000062AC0000}"/>
    <cellStyle name="Normal 5 3 2 3 2 2 3" xfId="45039" xr:uid="{00000000-0005-0000-0000-000063AC0000}"/>
    <cellStyle name="Normal 5 3 2 3 2 2 3 2" xfId="45040" xr:uid="{00000000-0005-0000-0000-000064AC0000}"/>
    <cellStyle name="Normal 5 3 2 3 2 2 3 2 2" xfId="45041" xr:uid="{00000000-0005-0000-0000-000065AC0000}"/>
    <cellStyle name="Normal 5 3 2 3 2 2 3 3" xfId="45042" xr:uid="{00000000-0005-0000-0000-000066AC0000}"/>
    <cellStyle name="Normal 5 3 2 3 2 2 3 3 2" xfId="45043" xr:uid="{00000000-0005-0000-0000-000067AC0000}"/>
    <cellStyle name="Normal 5 3 2 3 2 2 3 3 2 2" xfId="45044" xr:uid="{00000000-0005-0000-0000-000068AC0000}"/>
    <cellStyle name="Normal 5 3 2 3 2 2 3 3 3" xfId="45045" xr:uid="{00000000-0005-0000-0000-000069AC0000}"/>
    <cellStyle name="Normal 5 3 2 3 2 2 3 4" xfId="45046" xr:uid="{00000000-0005-0000-0000-00006AAC0000}"/>
    <cellStyle name="Normal 5 3 2 3 2 2 4" xfId="45047" xr:uid="{00000000-0005-0000-0000-00006BAC0000}"/>
    <cellStyle name="Normal 5 3 2 3 2 2 4 2" xfId="45048" xr:uid="{00000000-0005-0000-0000-00006CAC0000}"/>
    <cellStyle name="Normal 5 3 2 3 2 2 4 2 2" xfId="45049" xr:uid="{00000000-0005-0000-0000-00006DAC0000}"/>
    <cellStyle name="Normal 5 3 2 3 2 2 4 3" xfId="45050" xr:uid="{00000000-0005-0000-0000-00006EAC0000}"/>
    <cellStyle name="Normal 5 3 2 3 2 2 4 3 2" xfId="45051" xr:uid="{00000000-0005-0000-0000-00006FAC0000}"/>
    <cellStyle name="Normal 5 3 2 3 2 2 4 3 2 2" xfId="45052" xr:uid="{00000000-0005-0000-0000-000070AC0000}"/>
    <cellStyle name="Normal 5 3 2 3 2 2 4 3 3" xfId="45053" xr:uid="{00000000-0005-0000-0000-000071AC0000}"/>
    <cellStyle name="Normal 5 3 2 3 2 2 4 4" xfId="45054" xr:uid="{00000000-0005-0000-0000-000072AC0000}"/>
    <cellStyle name="Normal 5 3 2 3 2 2 5" xfId="45055" xr:uid="{00000000-0005-0000-0000-000073AC0000}"/>
    <cellStyle name="Normal 5 3 2 3 2 2 5 2" xfId="45056" xr:uid="{00000000-0005-0000-0000-000074AC0000}"/>
    <cellStyle name="Normal 5 3 2 3 2 2 6" xfId="45057" xr:uid="{00000000-0005-0000-0000-000075AC0000}"/>
    <cellStyle name="Normal 5 3 2 3 2 2 6 2" xfId="45058" xr:uid="{00000000-0005-0000-0000-000076AC0000}"/>
    <cellStyle name="Normal 5 3 2 3 2 2 6 2 2" xfId="45059" xr:uid="{00000000-0005-0000-0000-000077AC0000}"/>
    <cellStyle name="Normal 5 3 2 3 2 2 6 3" xfId="45060" xr:uid="{00000000-0005-0000-0000-000078AC0000}"/>
    <cellStyle name="Normal 5 3 2 3 2 2 7" xfId="45061" xr:uid="{00000000-0005-0000-0000-000079AC0000}"/>
    <cellStyle name="Normal 5 3 2 3 2 2 7 2" xfId="45062" xr:uid="{00000000-0005-0000-0000-00007AAC0000}"/>
    <cellStyle name="Normal 5 3 2 3 2 2 8" xfId="45063" xr:uid="{00000000-0005-0000-0000-00007BAC0000}"/>
    <cellStyle name="Normal 5 3 2 3 2 3" xfId="45064" xr:uid="{00000000-0005-0000-0000-00007CAC0000}"/>
    <cellStyle name="Normal 5 3 2 3 2 3 2" xfId="45065" xr:uid="{00000000-0005-0000-0000-00007DAC0000}"/>
    <cellStyle name="Normal 5 3 2 3 2 3 2 2" xfId="45066" xr:uid="{00000000-0005-0000-0000-00007EAC0000}"/>
    <cellStyle name="Normal 5 3 2 3 2 3 2 2 2" xfId="45067" xr:uid="{00000000-0005-0000-0000-00007FAC0000}"/>
    <cellStyle name="Normal 5 3 2 3 2 3 2 3" xfId="45068" xr:uid="{00000000-0005-0000-0000-000080AC0000}"/>
    <cellStyle name="Normal 5 3 2 3 2 3 2 3 2" xfId="45069" xr:uid="{00000000-0005-0000-0000-000081AC0000}"/>
    <cellStyle name="Normal 5 3 2 3 2 3 2 3 2 2" xfId="45070" xr:uid="{00000000-0005-0000-0000-000082AC0000}"/>
    <cellStyle name="Normal 5 3 2 3 2 3 2 3 3" xfId="45071" xr:uid="{00000000-0005-0000-0000-000083AC0000}"/>
    <cellStyle name="Normal 5 3 2 3 2 3 2 4" xfId="45072" xr:uid="{00000000-0005-0000-0000-000084AC0000}"/>
    <cellStyle name="Normal 5 3 2 3 2 3 3" xfId="45073" xr:uid="{00000000-0005-0000-0000-000085AC0000}"/>
    <cellStyle name="Normal 5 3 2 3 2 3 3 2" xfId="45074" xr:uid="{00000000-0005-0000-0000-000086AC0000}"/>
    <cellStyle name="Normal 5 3 2 3 2 3 4" xfId="45075" xr:uid="{00000000-0005-0000-0000-000087AC0000}"/>
    <cellStyle name="Normal 5 3 2 3 2 3 4 2" xfId="45076" xr:uid="{00000000-0005-0000-0000-000088AC0000}"/>
    <cellStyle name="Normal 5 3 2 3 2 3 4 2 2" xfId="45077" xr:uid="{00000000-0005-0000-0000-000089AC0000}"/>
    <cellStyle name="Normal 5 3 2 3 2 3 4 3" xfId="45078" xr:uid="{00000000-0005-0000-0000-00008AAC0000}"/>
    <cellStyle name="Normal 5 3 2 3 2 3 5" xfId="45079" xr:uid="{00000000-0005-0000-0000-00008BAC0000}"/>
    <cellStyle name="Normal 5 3 2 3 2 4" xfId="45080" xr:uid="{00000000-0005-0000-0000-00008CAC0000}"/>
    <cellStyle name="Normal 5 3 2 3 2 4 2" xfId="45081" xr:uid="{00000000-0005-0000-0000-00008DAC0000}"/>
    <cellStyle name="Normal 5 3 2 3 2 4 2 2" xfId="45082" xr:uid="{00000000-0005-0000-0000-00008EAC0000}"/>
    <cellStyle name="Normal 5 3 2 3 2 4 3" xfId="45083" xr:uid="{00000000-0005-0000-0000-00008FAC0000}"/>
    <cellStyle name="Normal 5 3 2 3 2 4 3 2" xfId="45084" xr:uid="{00000000-0005-0000-0000-000090AC0000}"/>
    <cellStyle name="Normal 5 3 2 3 2 4 3 2 2" xfId="45085" xr:uid="{00000000-0005-0000-0000-000091AC0000}"/>
    <cellStyle name="Normal 5 3 2 3 2 4 3 3" xfId="45086" xr:uid="{00000000-0005-0000-0000-000092AC0000}"/>
    <cellStyle name="Normal 5 3 2 3 2 4 4" xfId="45087" xr:uid="{00000000-0005-0000-0000-000093AC0000}"/>
    <cellStyle name="Normal 5 3 2 3 2 5" xfId="45088" xr:uid="{00000000-0005-0000-0000-000094AC0000}"/>
    <cellStyle name="Normal 5 3 2 3 2 5 2" xfId="45089" xr:uid="{00000000-0005-0000-0000-000095AC0000}"/>
    <cellStyle name="Normal 5 3 2 3 2 5 2 2" xfId="45090" xr:uid="{00000000-0005-0000-0000-000096AC0000}"/>
    <cellStyle name="Normal 5 3 2 3 2 5 3" xfId="45091" xr:uid="{00000000-0005-0000-0000-000097AC0000}"/>
    <cellStyle name="Normal 5 3 2 3 2 5 3 2" xfId="45092" xr:uid="{00000000-0005-0000-0000-000098AC0000}"/>
    <cellStyle name="Normal 5 3 2 3 2 5 3 2 2" xfId="45093" xr:uid="{00000000-0005-0000-0000-000099AC0000}"/>
    <cellStyle name="Normal 5 3 2 3 2 5 3 3" xfId="45094" xr:uid="{00000000-0005-0000-0000-00009AAC0000}"/>
    <cellStyle name="Normal 5 3 2 3 2 5 4" xfId="45095" xr:uid="{00000000-0005-0000-0000-00009BAC0000}"/>
    <cellStyle name="Normal 5 3 2 3 2 6" xfId="45096" xr:uid="{00000000-0005-0000-0000-00009CAC0000}"/>
    <cellStyle name="Normal 5 3 2 3 2 6 2" xfId="45097" xr:uid="{00000000-0005-0000-0000-00009DAC0000}"/>
    <cellStyle name="Normal 5 3 2 3 2 7" xfId="45098" xr:uid="{00000000-0005-0000-0000-00009EAC0000}"/>
    <cellStyle name="Normal 5 3 2 3 2 7 2" xfId="45099" xr:uid="{00000000-0005-0000-0000-00009FAC0000}"/>
    <cellStyle name="Normal 5 3 2 3 2 7 2 2" xfId="45100" xr:uid="{00000000-0005-0000-0000-0000A0AC0000}"/>
    <cellStyle name="Normal 5 3 2 3 2 7 3" xfId="45101" xr:uid="{00000000-0005-0000-0000-0000A1AC0000}"/>
    <cellStyle name="Normal 5 3 2 3 2 8" xfId="45102" xr:uid="{00000000-0005-0000-0000-0000A2AC0000}"/>
    <cellStyle name="Normal 5 3 2 3 2 8 2" xfId="45103" xr:uid="{00000000-0005-0000-0000-0000A3AC0000}"/>
    <cellStyle name="Normal 5 3 2 3 2 9" xfId="45104" xr:uid="{00000000-0005-0000-0000-0000A4AC0000}"/>
    <cellStyle name="Normal 5 3 2 3 3" xfId="45105" xr:uid="{00000000-0005-0000-0000-0000A5AC0000}"/>
    <cellStyle name="Normal 5 3 2 3 3 2" xfId="45106" xr:uid="{00000000-0005-0000-0000-0000A6AC0000}"/>
    <cellStyle name="Normal 5 3 2 3 3 2 2" xfId="45107" xr:uid="{00000000-0005-0000-0000-0000A7AC0000}"/>
    <cellStyle name="Normal 5 3 2 3 3 2 2 2" xfId="45108" xr:uid="{00000000-0005-0000-0000-0000A8AC0000}"/>
    <cellStyle name="Normal 5 3 2 3 3 2 2 2 2" xfId="45109" xr:uid="{00000000-0005-0000-0000-0000A9AC0000}"/>
    <cellStyle name="Normal 5 3 2 3 3 2 2 3" xfId="45110" xr:uid="{00000000-0005-0000-0000-0000AAAC0000}"/>
    <cellStyle name="Normal 5 3 2 3 3 2 2 3 2" xfId="45111" xr:uid="{00000000-0005-0000-0000-0000ABAC0000}"/>
    <cellStyle name="Normal 5 3 2 3 3 2 2 3 2 2" xfId="45112" xr:uid="{00000000-0005-0000-0000-0000ACAC0000}"/>
    <cellStyle name="Normal 5 3 2 3 3 2 2 3 3" xfId="45113" xr:uid="{00000000-0005-0000-0000-0000ADAC0000}"/>
    <cellStyle name="Normal 5 3 2 3 3 2 2 4" xfId="45114" xr:uid="{00000000-0005-0000-0000-0000AEAC0000}"/>
    <cellStyle name="Normal 5 3 2 3 3 2 3" xfId="45115" xr:uid="{00000000-0005-0000-0000-0000AFAC0000}"/>
    <cellStyle name="Normal 5 3 2 3 3 2 3 2" xfId="45116" xr:uid="{00000000-0005-0000-0000-0000B0AC0000}"/>
    <cellStyle name="Normal 5 3 2 3 3 2 4" xfId="45117" xr:uid="{00000000-0005-0000-0000-0000B1AC0000}"/>
    <cellStyle name="Normal 5 3 2 3 3 2 4 2" xfId="45118" xr:uid="{00000000-0005-0000-0000-0000B2AC0000}"/>
    <cellStyle name="Normal 5 3 2 3 3 2 4 2 2" xfId="45119" xr:uid="{00000000-0005-0000-0000-0000B3AC0000}"/>
    <cellStyle name="Normal 5 3 2 3 3 2 4 3" xfId="45120" xr:uid="{00000000-0005-0000-0000-0000B4AC0000}"/>
    <cellStyle name="Normal 5 3 2 3 3 2 5" xfId="45121" xr:uid="{00000000-0005-0000-0000-0000B5AC0000}"/>
    <cellStyle name="Normal 5 3 2 3 3 3" xfId="45122" xr:uid="{00000000-0005-0000-0000-0000B6AC0000}"/>
    <cellStyle name="Normal 5 3 2 3 3 3 2" xfId="45123" xr:uid="{00000000-0005-0000-0000-0000B7AC0000}"/>
    <cellStyle name="Normal 5 3 2 3 3 3 2 2" xfId="45124" xr:uid="{00000000-0005-0000-0000-0000B8AC0000}"/>
    <cellStyle name="Normal 5 3 2 3 3 3 3" xfId="45125" xr:uid="{00000000-0005-0000-0000-0000B9AC0000}"/>
    <cellStyle name="Normal 5 3 2 3 3 3 3 2" xfId="45126" xr:uid="{00000000-0005-0000-0000-0000BAAC0000}"/>
    <cellStyle name="Normal 5 3 2 3 3 3 3 2 2" xfId="45127" xr:uid="{00000000-0005-0000-0000-0000BBAC0000}"/>
    <cellStyle name="Normal 5 3 2 3 3 3 3 3" xfId="45128" xr:uid="{00000000-0005-0000-0000-0000BCAC0000}"/>
    <cellStyle name="Normal 5 3 2 3 3 3 4" xfId="45129" xr:uid="{00000000-0005-0000-0000-0000BDAC0000}"/>
    <cellStyle name="Normal 5 3 2 3 3 4" xfId="45130" xr:uid="{00000000-0005-0000-0000-0000BEAC0000}"/>
    <cellStyle name="Normal 5 3 2 3 3 4 2" xfId="45131" xr:uid="{00000000-0005-0000-0000-0000BFAC0000}"/>
    <cellStyle name="Normal 5 3 2 3 3 4 2 2" xfId="45132" xr:uid="{00000000-0005-0000-0000-0000C0AC0000}"/>
    <cellStyle name="Normal 5 3 2 3 3 4 3" xfId="45133" xr:uid="{00000000-0005-0000-0000-0000C1AC0000}"/>
    <cellStyle name="Normal 5 3 2 3 3 4 3 2" xfId="45134" xr:uid="{00000000-0005-0000-0000-0000C2AC0000}"/>
    <cellStyle name="Normal 5 3 2 3 3 4 3 2 2" xfId="45135" xr:uid="{00000000-0005-0000-0000-0000C3AC0000}"/>
    <cellStyle name="Normal 5 3 2 3 3 4 3 3" xfId="45136" xr:uid="{00000000-0005-0000-0000-0000C4AC0000}"/>
    <cellStyle name="Normal 5 3 2 3 3 4 4" xfId="45137" xr:uid="{00000000-0005-0000-0000-0000C5AC0000}"/>
    <cellStyle name="Normal 5 3 2 3 3 5" xfId="45138" xr:uid="{00000000-0005-0000-0000-0000C6AC0000}"/>
    <cellStyle name="Normal 5 3 2 3 3 5 2" xfId="45139" xr:uid="{00000000-0005-0000-0000-0000C7AC0000}"/>
    <cellStyle name="Normal 5 3 2 3 3 6" xfId="45140" xr:uid="{00000000-0005-0000-0000-0000C8AC0000}"/>
    <cellStyle name="Normal 5 3 2 3 3 6 2" xfId="45141" xr:uid="{00000000-0005-0000-0000-0000C9AC0000}"/>
    <cellStyle name="Normal 5 3 2 3 3 6 2 2" xfId="45142" xr:uid="{00000000-0005-0000-0000-0000CAAC0000}"/>
    <cellStyle name="Normal 5 3 2 3 3 6 3" xfId="45143" xr:uid="{00000000-0005-0000-0000-0000CBAC0000}"/>
    <cellStyle name="Normal 5 3 2 3 3 7" xfId="45144" xr:uid="{00000000-0005-0000-0000-0000CCAC0000}"/>
    <cellStyle name="Normal 5 3 2 3 3 7 2" xfId="45145" xr:uid="{00000000-0005-0000-0000-0000CDAC0000}"/>
    <cellStyle name="Normal 5 3 2 3 3 8" xfId="45146" xr:uid="{00000000-0005-0000-0000-0000CEAC0000}"/>
    <cellStyle name="Normal 5 3 2 3 4" xfId="45147" xr:uid="{00000000-0005-0000-0000-0000CFAC0000}"/>
    <cellStyle name="Normal 5 3 2 3 4 2" xfId="45148" xr:uid="{00000000-0005-0000-0000-0000D0AC0000}"/>
    <cellStyle name="Normal 5 3 2 3 4 2 2" xfId="45149" xr:uid="{00000000-0005-0000-0000-0000D1AC0000}"/>
    <cellStyle name="Normal 5 3 2 3 4 2 2 2" xfId="45150" xr:uid="{00000000-0005-0000-0000-0000D2AC0000}"/>
    <cellStyle name="Normal 5 3 2 3 4 2 3" xfId="45151" xr:uid="{00000000-0005-0000-0000-0000D3AC0000}"/>
    <cellStyle name="Normal 5 3 2 3 4 2 3 2" xfId="45152" xr:uid="{00000000-0005-0000-0000-0000D4AC0000}"/>
    <cellStyle name="Normal 5 3 2 3 4 2 3 2 2" xfId="45153" xr:uid="{00000000-0005-0000-0000-0000D5AC0000}"/>
    <cellStyle name="Normal 5 3 2 3 4 2 3 3" xfId="45154" xr:uid="{00000000-0005-0000-0000-0000D6AC0000}"/>
    <cellStyle name="Normal 5 3 2 3 4 2 4" xfId="45155" xr:uid="{00000000-0005-0000-0000-0000D7AC0000}"/>
    <cellStyle name="Normal 5 3 2 3 4 3" xfId="45156" xr:uid="{00000000-0005-0000-0000-0000D8AC0000}"/>
    <cellStyle name="Normal 5 3 2 3 4 3 2" xfId="45157" xr:uid="{00000000-0005-0000-0000-0000D9AC0000}"/>
    <cellStyle name="Normal 5 3 2 3 4 4" xfId="45158" xr:uid="{00000000-0005-0000-0000-0000DAAC0000}"/>
    <cellStyle name="Normal 5 3 2 3 4 4 2" xfId="45159" xr:uid="{00000000-0005-0000-0000-0000DBAC0000}"/>
    <cellStyle name="Normal 5 3 2 3 4 4 2 2" xfId="45160" xr:uid="{00000000-0005-0000-0000-0000DCAC0000}"/>
    <cellStyle name="Normal 5 3 2 3 4 4 3" xfId="45161" xr:uid="{00000000-0005-0000-0000-0000DDAC0000}"/>
    <cellStyle name="Normal 5 3 2 3 4 5" xfId="45162" xr:uid="{00000000-0005-0000-0000-0000DEAC0000}"/>
    <cellStyle name="Normal 5 3 2 3 5" xfId="45163" xr:uid="{00000000-0005-0000-0000-0000DFAC0000}"/>
    <cellStyle name="Normal 5 3 2 3 5 2" xfId="45164" xr:uid="{00000000-0005-0000-0000-0000E0AC0000}"/>
    <cellStyle name="Normal 5 3 2 3 5 2 2" xfId="45165" xr:uid="{00000000-0005-0000-0000-0000E1AC0000}"/>
    <cellStyle name="Normal 5 3 2 3 5 3" xfId="45166" xr:uid="{00000000-0005-0000-0000-0000E2AC0000}"/>
    <cellStyle name="Normal 5 3 2 3 5 3 2" xfId="45167" xr:uid="{00000000-0005-0000-0000-0000E3AC0000}"/>
    <cellStyle name="Normal 5 3 2 3 5 3 2 2" xfId="45168" xr:uid="{00000000-0005-0000-0000-0000E4AC0000}"/>
    <cellStyle name="Normal 5 3 2 3 5 3 3" xfId="45169" xr:uid="{00000000-0005-0000-0000-0000E5AC0000}"/>
    <cellStyle name="Normal 5 3 2 3 5 4" xfId="45170" xr:uid="{00000000-0005-0000-0000-0000E6AC0000}"/>
    <cellStyle name="Normal 5 3 2 3 6" xfId="45171" xr:uid="{00000000-0005-0000-0000-0000E7AC0000}"/>
    <cellStyle name="Normal 5 3 2 3 6 2" xfId="45172" xr:uid="{00000000-0005-0000-0000-0000E8AC0000}"/>
    <cellStyle name="Normal 5 3 2 3 6 2 2" xfId="45173" xr:uid="{00000000-0005-0000-0000-0000E9AC0000}"/>
    <cellStyle name="Normal 5 3 2 3 6 3" xfId="45174" xr:uid="{00000000-0005-0000-0000-0000EAAC0000}"/>
    <cellStyle name="Normal 5 3 2 3 6 3 2" xfId="45175" xr:uid="{00000000-0005-0000-0000-0000EBAC0000}"/>
    <cellStyle name="Normal 5 3 2 3 6 3 2 2" xfId="45176" xr:uid="{00000000-0005-0000-0000-0000ECAC0000}"/>
    <cellStyle name="Normal 5 3 2 3 6 3 3" xfId="45177" xr:uid="{00000000-0005-0000-0000-0000EDAC0000}"/>
    <cellStyle name="Normal 5 3 2 3 6 4" xfId="45178" xr:uid="{00000000-0005-0000-0000-0000EEAC0000}"/>
    <cellStyle name="Normal 5 3 2 3 7" xfId="45179" xr:uid="{00000000-0005-0000-0000-0000EFAC0000}"/>
    <cellStyle name="Normal 5 3 2 3 7 2" xfId="45180" xr:uid="{00000000-0005-0000-0000-0000F0AC0000}"/>
    <cellStyle name="Normal 5 3 2 3 8" xfId="45181" xr:uid="{00000000-0005-0000-0000-0000F1AC0000}"/>
    <cellStyle name="Normal 5 3 2 3 8 2" xfId="45182" xr:uid="{00000000-0005-0000-0000-0000F2AC0000}"/>
    <cellStyle name="Normal 5 3 2 3 8 2 2" xfId="45183" xr:uid="{00000000-0005-0000-0000-0000F3AC0000}"/>
    <cellStyle name="Normal 5 3 2 3 8 3" xfId="45184" xr:uid="{00000000-0005-0000-0000-0000F4AC0000}"/>
    <cellStyle name="Normal 5 3 2 3 9" xfId="45185" xr:uid="{00000000-0005-0000-0000-0000F5AC0000}"/>
    <cellStyle name="Normal 5 3 2 3 9 2" xfId="45186" xr:uid="{00000000-0005-0000-0000-0000F6AC0000}"/>
    <cellStyle name="Normal 5 3 2 4" xfId="45187" xr:uid="{00000000-0005-0000-0000-0000F7AC0000}"/>
    <cellStyle name="Normal 5 3 2 4 10" xfId="45188" xr:uid="{00000000-0005-0000-0000-0000F8AC0000}"/>
    <cellStyle name="Normal 5 3 2 4 11" xfId="45189" xr:uid="{00000000-0005-0000-0000-0000F9AC0000}"/>
    <cellStyle name="Normal 5 3 2 4 2" xfId="45190" xr:uid="{00000000-0005-0000-0000-0000FAAC0000}"/>
    <cellStyle name="Normal 5 3 2 4 2 10" xfId="45191" xr:uid="{00000000-0005-0000-0000-0000FBAC0000}"/>
    <cellStyle name="Normal 5 3 2 4 2 2" xfId="45192" xr:uid="{00000000-0005-0000-0000-0000FCAC0000}"/>
    <cellStyle name="Normal 5 3 2 4 2 2 2" xfId="45193" xr:uid="{00000000-0005-0000-0000-0000FDAC0000}"/>
    <cellStyle name="Normal 5 3 2 4 2 2 2 2" xfId="45194" xr:uid="{00000000-0005-0000-0000-0000FEAC0000}"/>
    <cellStyle name="Normal 5 3 2 4 2 2 2 2 2" xfId="45195" xr:uid="{00000000-0005-0000-0000-0000FFAC0000}"/>
    <cellStyle name="Normal 5 3 2 4 2 2 2 2 2 2" xfId="45196" xr:uid="{00000000-0005-0000-0000-000000AD0000}"/>
    <cellStyle name="Normal 5 3 2 4 2 2 2 2 3" xfId="45197" xr:uid="{00000000-0005-0000-0000-000001AD0000}"/>
    <cellStyle name="Normal 5 3 2 4 2 2 2 2 3 2" xfId="45198" xr:uid="{00000000-0005-0000-0000-000002AD0000}"/>
    <cellStyle name="Normal 5 3 2 4 2 2 2 2 3 2 2" xfId="45199" xr:uid="{00000000-0005-0000-0000-000003AD0000}"/>
    <cellStyle name="Normal 5 3 2 4 2 2 2 2 3 3" xfId="45200" xr:uid="{00000000-0005-0000-0000-000004AD0000}"/>
    <cellStyle name="Normal 5 3 2 4 2 2 2 2 4" xfId="45201" xr:uid="{00000000-0005-0000-0000-000005AD0000}"/>
    <cellStyle name="Normal 5 3 2 4 2 2 2 3" xfId="45202" xr:uid="{00000000-0005-0000-0000-000006AD0000}"/>
    <cellStyle name="Normal 5 3 2 4 2 2 2 3 2" xfId="45203" xr:uid="{00000000-0005-0000-0000-000007AD0000}"/>
    <cellStyle name="Normal 5 3 2 4 2 2 2 4" xfId="45204" xr:uid="{00000000-0005-0000-0000-000008AD0000}"/>
    <cellStyle name="Normal 5 3 2 4 2 2 2 4 2" xfId="45205" xr:uid="{00000000-0005-0000-0000-000009AD0000}"/>
    <cellStyle name="Normal 5 3 2 4 2 2 2 4 2 2" xfId="45206" xr:uid="{00000000-0005-0000-0000-00000AAD0000}"/>
    <cellStyle name="Normal 5 3 2 4 2 2 2 4 3" xfId="45207" xr:uid="{00000000-0005-0000-0000-00000BAD0000}"/>
    <cellStyle name="Normal 5 3 2 4 2 2 2 5" xfId="45208" xr:uid="{00000000-0005-0000-0000-00000CAD0000}"/>
    <cellStyle name="Normal 5 3 2 4 2 2 3" xfId="45209" xr:uid="{00000000-0005-0000-0000-00000DAD0000}"/>
    <cellStyle name="Normal 5 3 2 4 2 2 3 2" xfId="45210" xr:uid="{00000000-0005-0000-0000-00000EAD0000}"/>
    <cellStyle name="Normal 5 3 2 4 2 2 3 2 2" xfId="45211" xr:uid="{00000000-0005-0000-0000-00000FAD0000}"/>
    <cellStyle name="Normal 5 3 2 4 2 2 3 3" xfId="45212" xr:uid="{00000000-0005-0000-0000-000010AD0000}"/>
    <cellStyle name="Normal 5 3 2 4 2 2 3 3 2" xfId="45213" xr:uid="{00000000-0005-0000-0000-000011AD0000}"/>
    <cellStyle name="Normal 5 3 2 4 2 2 3 3 2 2" xfId="45214" xr:uid="{00000000-0005-0000-0000-000012AD0000}"/>
    <cellStyle name="Normal 5 3 2 4 2 2 3 3 3" xfId="45215" xr:uid="{00000000-0005-0000-0000-000013AD0000}"/>
    <cellStyle name="Normal 5 3 2 4 2 2 3 4" xfId="45216" xr:uid="{00000000-0005-0000-0000-000014AD0000}"/>
    <cellStyle name="Normal 5 3 2 4 2 2 4" xfId="45217" xr:uid="{00000000-0005-0000-0000-000015AD0000}"/>
    <cellStyle name="Normal 5 3 2 4 2 2 4 2" xfId="45218" xr:uid="{00000000-0005-0000-0000-000016AD0000}"/>
    <cellStyle name="Normal 5 3 2 4 2 2 4 2 2" xfId="45219" xr:uid="{00000000-0005-0000-0000-000017AD0000}"/>
    <cellStyle name="Normal 5 3 2 4 2 2 4 3" xfId="45220" xr:uid="{00000000-0005-0000-0000-000018AD0000}"/>
    <cellStyle name="Normal 5 3 2 4 2 2 4 3 2" xfId="45221" xr:uid="{00000000-0005-0000-0000-000019AD0000}"/>
    <cellStyle name="Normal 5 3 2 4 2 2 4 3 2 2" xfId="45222" xr:uid="{00000000-0005-0000-0000-00001AAD0000}"/>
    <cellStyle name="Normal 5 3 2 4 2 2 4 3 3" xfId="45223" xr:uid="{00000000-0005-0000-0000-00001BAD0000}"/>
    <cellStyle name="Normal 5 3 2 4 2 2 4 4" xfId="45224" xr:uid="{00000000-0005-0000-0000-00001CAD0000}"/>
    <cellStyle name="Normal 5 3 2 4 2 2 5" xfId="45225" xr:uid="{00000000-0005-0000-0000-00001DAD0000}"/>
    <cellStyle name="Normal 5 3 2 4 2 2 5 2" xfId="45226" xr:uid="{00000000-0005-0000-0000-00001EAD0000}"/>
    <cellStyle name="Normal 5 3 2 4 2 2 6" xfId="45227" xr:uid="{00000000-0005-0000-0000-00001FAD0000}"/>
    <cellStyle name="Normal 5 3 2 4 2 2 6 2" xfId="45228" xr:uid="{00000000-0005-0000-0000-000020AD0000}"/>
    <cellStyle name="Normal 5 3 2 4 2 2 6 2 2" xfId="45229" xr:uid="{00000000-0005-0000-0000-000021AD0000}"/>
    <cellStyle name="Normal 5 3 2 4 2 2 6 3" xfId="45230" xr:uid="{00000000-0005-0000-0000-000022AD0000}"/>
    <cellStyle name="Normal 5 3 2 4 2 2 7" xfId="45231" xr:uid="{00000000-0005-0000-0000-000023AD0000}"/>
    <cellStyle name="Normal 5 3 2 4 2 2 7 2" xfId="45232" xr:uid="{00000000-0005-0000-0000-000024AD0000}"/>
    <cellStyle name="Normal 5 3 2 4 2 2 8" xfId="45233" xr:uid="{00000000-0005-0000-0000-000025AD0000}"/>
    <cellStyle name="Normal 5 3 2 4 2 3" xfId="45234" xr:uid="{00000000-0005-0000-0000-000026AD0000}"/>
    <cellStyle name="Normal 5 3 2 4 2 3 2" xfId="45235" xr:uid="{00000000-0005-0000-0000-000027AD0000}"/>
    <cellStyle name="Normal 5 3 2 4 2 3 2 2" xfId="45236" xr:uid="{00000000-0005-0000-0000-000028AD0000}"/>
    <cellStyle name="Normal 5 3 2 4 2 3 2 2 2" xfId="45237" xr:uid="{00000000-0005-0000-0000-000029AD0000}"/>
    <cellStyle name="Normal 5 3 2 4 2 3 2 3" xfId="45238" xr:uid="{00000000-0005-0000-0000-00002AAD0000}"/>
    <cellStyle name="Normal 5 3 2 4 2 3 2 3 2" xfId="45239" xr:uid="{00000000-0005-0000-0000-00002BAD0000}"/>
    <cellStyle name="Normal 5 3 2 4 2 3 2 3 2 2" xfId="45240" xr:uid="{00000000-0005-0000-0000-00002CAD0000}"/>
    <cellStyle name="Normal 5 3 2 4 2 3 2 3 3" xfId="45241" xr:uid="{00000000-0005-0000-0000-00002DAD0000}"/>
    <cellStyle name="Normal 5 3 2 4 2 3 2 4" xfId="45242" xr:uid="{00000000-0005-0000-0000-00002EAD0000}"/>
    <cellStyle name="Normal 5 3 2 4 2 3 3" xfId="45243" xr:uid="{00000000-0005-0000-0000-00002FAD0000}"/>
    <cellStyle name="Normal 5 3 2 4 2 3 3 2" xfId="45244" xr:uid="{00000000-0005-0000-0000-000030AD0000}"/>
    <cellStyle name="Normal 5 3 2 4 2 3 4" xfId="45245" xr:uid="{00000000-0005-0000-0000-000031AD0000}"/>
    <cellStyle name="Normal 5 3 2 4 2 3 4 2" xfId="45246" xr:uid="{00000000-0005-0000-0000-000032AD0000}"/>
    <cellStyle name="Normal 5 3 2 4 2 3 4 2 2" xfId="45247" xr:uid="{00000000-0005-0000-0000-000033AD0000}"/>
    <cellStyle name="Normal 5 3 2 4 2 3 4 3" xfId="45248" xr:uid="{00000000-0005-0000-0000-000034AD0000}"/>
    <cellStyle name="Normal 5 3 2 4 2 3 5" xfId="45249" xr:uid="{00000000-0005-0000-0000-000035AD0000}"/>
    <cellStyle name="Normal 5 3 2 4 2 4" xfId="45250" xr:uid="{00000000-0005-0000-0000-000036AD0000}"/>
    <cellStyle name="Normal 5 3 2 4 2 4 2" xfId="45251" xr:uid="{00000000-0005-0000-0000-000037AD0000}"/>
    <cellStyle name="Normal 5 3 2 4 2 4 2 2" xfId="45252" xr:uid="{00000000-0005-0000-0000-000038AD0000}"/>
    <cellStyle name="Normal 5 3 2 4 2 4 3" xfId="45253" xr:uid="{00000000-0005-0000-0000-000039AD0000}"/>
    <cellStyle name="Normal 5 3 2 4 2 4 3 2" xfId="45254" xr:uid="{00000000-0005-0000-0000-00003AAD0000}"/>
    <cellStyle name="Normal 5 3 2 4 2 4 3 2 2" xfId="45255" xr:uid="{00000000-0005-0000-0000-00003BAD0000}"/>
    <cellStyle name="Normal 5 3 2 4 2 4 3 3" xfId="45256" xr:uid="{00000000-0005-0000-0000-00003CAD0000}"/>
    <cellStyle name="Normal 5 3 2 4 2 4 4" xfId="45257" xr:uid="{00000000-0005-0000-0000-00003DAD0000}"/>
    <cellStyle name="Normal 5 3 2 4 2 5" xfId="45258" xr:uid="{00000000-0005-0000-0000-00003EAD0000}"/>
    <cellStyle name="Normal 5 3 2 4 2 5 2" xfId="45259" xr:uid="{00000000-0005-0000-0000-00003FAD0000}"/>
    <cellStyle name="Normal 5 3 2 4 2 5 2 2" xfId="45260" xr:uid="{00000000-0005-0000-0000-000040AD0000}"/>
    <cellStyle name="Normal 5 3 2 4 2 5 3" xfId="45261" xr:uid="{00000000-0005-0000-0000-000041AD0000}"/>
    <cellStyle name="Normal 5 3 2 4 2 5 3 2" xfId="45262" xr:uid="{00000000-0005-0000-0000-000042AD0000}"/>
    <cellStyle name="Normal 5 3 2 4 2 5 3 2 2" xfId="45263" xr:uid="{00000000-0005-0000-0000-000043AD0000}"/>
    <cellStyle name="Normal 5 3 2 4 2 5 3 3" xfId="45264" xr:uid="{00000000-0005-0000-0000-000044AD0000}"/>
    <cellStyle name="Normal 5 3 2 4 2 5 4" xfId="45265" xr:uid="{00000000-0005-0000-0000-000045AD0000}"/>
    <cellStyle name="Normal 5 3 2 4 2 6" xfId="45266" xr:uid="{00000000-0005-0000-0000-000046AD0000}"/>
    <cellStyle name="Normal 5 3 2 4 2 6 2" xfId="45267" xr:uid="{00000000-0005-0000-0000-000047AD0000}"/>
    <cellStyle name="Normal 5 3 2 4 2 7" xfId="45268" xr:uid="{00000000-0005-0000-0000-000048AD0000}"/>
    <cellStyle name="Normal 5 3 2 4 2 7 2" xfId="45269" xr:uid="{00000000-0005-0000-0000-000049AD0000}"/>
    <cellStyle name="Normal 5 3 2 4 2 7 2 2" xfId="45270" xr:uid="{00000000-0005-0000-0000-00004AAD0000}"/>
    <cellStyle name="Normal 5 3 2 4 2 7 3" xfId="45271" xr:uid="{00000000-0005-0000-0000-00004BAD0000}"/>
    <cellStyle name="Normal 5 3 2 4 2 8" xfId="45272" xr:uid="{00000000-0005-0000-0000-00004CAD0000}"/>
    <cellStyle name="Normal 5 3 2 4 2 8 2" xfId="45273" xr:uid="{00000000-0005-0000-0000-00004DAD0000}"/>
    <cellStyle name="Normal 5 3 2 4 2 9" xfId="45274" xr:uid="{00000000-0005-0000-0000-00004EAD0000}"/>
    <cellStyle name="Normal 5 3 2 4 3" xfId="45275" xr:uid="{00000000-0005-0000-0000-00004FAD0000}"/>
    <cellStyle name="Normal 5 3 2 4 3 2" xfId="45276" xr:uid="{00000000-0005-0000-0000-000050AD0000}"/>
    <cellStyle name="Normal 5 3 2 4 3 2 2" xfId="45277" xr:uid="{00000000-0005-0000-0000-000051AD0000}"/>
    <cellStyle name="Normal 5 3 2 4 3 2 2 2" xfId="45278" xr:uid="{00000000-0005-0000-0000-000052AD0000}"/>
    <cellStyle name="Normal 5 3 2 4 3 2 2 2 2" xfId="45279" xr:uid="{00000000-0005-0000-0000-000053AD0000}"/>
    <cellStyle name="Normal 5 3 2 4 3 2 2 3" xfId="45280" xr:uid="{00000000-0005-0000-0000-000054AD0000}"/>
    <cellStyle name="Normal 5 3 2 4 3 2 2 3 2" xfId="45281" xr:uid="{00000000-0005-0000-0000-000055AD0000}"/>
    <cellStyle name="Normal 5 3 2 4 3 2 2 3 2 2" xfId="45282" xr:uid="{00000000-0005-0000-0000-000056AD0000}"/>
    <cellStyle name="Normal 5 3 2 4 3 2 2 3 3" xfId="45283" xr:uid="{00000000-0005-0000-0000-000057AD0000}"/>
    <cellStyle name="Normal 5 3 2 4 3 2 2 4" xfId="45284" xr:uid="{00000000-0005-0000-0000-000058AD0000}"/>
    <cellStyle name="Normal 5 3 2 4 3 2 3" xfId="45285" xr:uid="{00000000-0005-0000-0000-000059AD0000}"/>
    <cellStyle name="Normal 5 3 2 4 3 2 3 2" xfId="45286" xr:uid="{00000000-0005-0000-0000-00005AAD0000}"/>
    <cellStyle name="Normal 5 3 2 4 3 2 4" xfId="45287" xr:uid="{00000000-0005-0000-0000-00005BAD0000}"/>
    <cellStyle name="Normal 5 3 2 4 3 2 4 2" xfId="45288" xr:uid="{00000000-0005-0000-0000-00005CAD0000}"/>
    <cellStyle name="Normal 5 3 2 4 3 2 4 2 2" xfId="45289" xr:uid="{00000000-0005-0000-0000-00005DAD0000}"/>
    <cellStyle name="Normal 5 3 2 4 3 2 4 3" xfId="45290" xr:uid="{00000000-0005-0000-0000-00005EAD0000}"/>
    <cellStyle name="Normal 5 3 2 4 3 2 5" xfId="45291" xr:uid="{00000000-0005-0000-0000-00005FAD0000}"/>
    <cellStyle name="Normal 5 3 2 4 3 3" xfId="45292" xr:uid="{00000000-0005-0000-0000-000060AD0000}"/>
    <cellStyle name="Normal 5 3 2 4 3 3 2" xfId="45293" xr:uid="{00000000-0005-0000-0000-000061AD0000}"/>
    <cellStyle name="Normal 5 3 2 4 3 3 2 2" xfId="45294" xr:uid="{00000000-0005-0000-0000-000062AD0000}"/>
    <cellStyle name="Normal 5 3 2 4 3 3 3" xfId="45295" xr:uid="{00000000-0005-0000-0000-000063AD0000}"/>
    <cellStyle name="Normal 5 3 2 4 3 3 3 2" xfId="45296" xr:uid="{00000000-0005-0000-0000-000064AD0000}"/>
    <cellStyle name="Normal 5 3 2 4 3 3 3 2 2" xfId="45297" xr:uid="{00000000-0005-0000-0000-000065AD0000}"/>
    <cellStyle name="Normal 5 3 2 4 3 3 3 3" xfId="45298" xr:uid="{00000000-0005-0000-0000-000066AD0000}"/>
    <cellStyle name="Normal 5 3 2 4 3 3 4" xfId="45299" xr:uid="{00000000-0005-0000-0000-000067AD0000}"/>
    <cellStyle name="Normal 5 3 2 4 3 4" xfId="45300" xr:uid="{00000000-0005-0000-0000-000068AD0000}"/>
    <cellStyle name="Normal 5 3 2 4 3 4 2" xfId="45301" xr:uid="{00000000-0005-0000-0000-000069AD0000}"/>
    <cellStyle name="Normal 5 3 2 4 3 4 2 2" xfId="45302" xr:uid="{00000000-0005-0000-0000-00006AAD0000}"/>
    <cellStyle name="Normal 5 3 2 4 3 4 3" xfId="45303" xr:uid="{00000000-0005-0000-0000-00006BAD0000}"/>
    <cellStyle name="Normal 5 3 2 4 3 4 3 2" xfId="45304" xr:uid="{00000000-0005-0000-0000-00006CAD0000}"/>
    <cellStyle name="Normal 5 3 2 4 3 4 3 2 2" xfId="45305" xr:uid="{00000000-0005-0000-0000-00006DAD0000}"/>
    <cellStyle name="Normal 5 3 2 4 3 4 3 3" xfId="45306" xr:uid="{00000000-0005-0000-0000-00006EAD0000}"/>
    <cellStyle name="Normal 5 3 2 4 3 4 4" xfId="45307" xr:uid="{00000000-0005-0000-0000-00006FAD0000}"/>
    <cellStyle name="Normal 5 3 2 4 3 5" xfId="45308" xr:uid="{00000000-0005-0000-0000-000070AD0000}"/>
    <cellStyle name="Normal 5 3 2 4 3 5 2" xfId="45309" xr:uid="{00000000-0005-0000-0000-000071AD0000}"/>
    <cellStyle name="Normal 5 3 2 4 3 6" xfId="45310" xr:uid="{00000000-0005-0000-0000-000072AD0000}"/>
    <cellStyle name="Normal 5 3 2 4 3 6 2" xfId="45311" xr:uid="{00000000-0005-0000-0000-000073AD0000}"/>
    <cellStyle name="Normal 5 3 2 4 3 6 2 2" xfId="45312" xr:uid="{00000000-0005-0000-0000-000074AD0000}"/>
    <cellStyle name="Normal 5 3 2 4 3 6 3" xfId="45313" xr:uid="{00000000-0005-0000-0000-000075AD0000}"/>
    <cellStyle name="Normal 5 3 2 4 3 7" xfId="45314" xr:uid="{00000000-0005-0000-0000-000076AD0000}"/>
    <cellStyle name="Normal 5 3 2 4 3 7 2" xfId="45315" xr:uid="{00000000-0005-0000-0000-000077AD0000}"/>
    <cellStyle name="Normal 5 3 2 4 3 8" xfId="45316" xr:uid="{00000000-0005-0000-0000-000078AD0000}"/>
    <cellStyle name="Normal 5 3 2 4 4" xfId="45317" xr:uid="{00000000-0005-0000-0000-000079AD0000}"/>
    <cellStyle name="Normal 5 3 2 4 4 2" xfId="45318" xr:uid="{00000000-0005-0000-0000-00007AAD0000}"/>
    <cellStyle name="Normal 5 3 2 4 4 2 2" xfId="45319" xr:uid="{00000000-0005-0000-0000-00007BAD0000}"/>
    <cellStyle name="Normal 5 3 2 4 4 2 2 2" xfId="45320" xr:uid="{00000000-0005-0000-0000-00007CAD0000}"/>
    <cellStyle name="Normal 5 3 2 4 4 2 3" xfId="45321" xr:uid="{00000000-0005-0000-0000-00007DAD0000}"/>
    <cellStyle name="Normal 5 3 2 4 4 2 3 2" xfId="45322" xr:uid="{00000000-0005-0000-0000-00007EAD0000}"/>
    <cellStyle name="Normal 5 3 2 4 4 2 3 2 2" xfId="45323" xr:uid="{00000000-0005-0000-0000-00007FAD0000}"/>
    <cellStyle name="Normal 5 3 2 4 4 2 3 3" xfId="45324" xr:uid="{00000000-0005-0000-0000-000080AD0000}"/>
    <cellStyle name="Normal 5 3 2 4 4 2 4" xfId="45325" xr:uid="{00000000-0005-0000-0000-000081AD0000}"/>
    <cellStyle name="Normal 5 3 2 4 4 3" xfId="45326" xr:uid="{00000000-0005-0000-0000-000082AD0000}"/>
    <cellStyle name="Normal 5 3 2 4 4 3 2" xfId="45327" xr:uid="{00000000-0005-0000-0000-000083AD0000}"/>
    <cellStyle name="Normal 5 3 2 4 4 4" xfId="45328" xr:uid="{00000000-0005-0000-0000-000084AD0000}"/>
    <cellStyle name="Normal 5 3 2 4 4 4 2" xfId="45329" xr:uid="{00000000-0005-0000-0000-000085AD0000}"/>
    <cellStyle name="Normal 5 3 2 4 4 4 2 2" xfId="45330" xr:uid="{00000000-0005-0000-0000-000086AD0000}"/>
    <cellStyle name="Normal 5 3 2 4 4 4 3" xfId="45331" xr:uid="{00000000-0005-0000-0000-000087AD0000}"/>
    <cellStyle name="Normal 5 3 2 4 4 5" xfId="45332" xr:uid="{00000000-0005-0000-0000-000088AD0000}"/>
    <cellStyle name="Normal 5 3 2 4 5" xfId="45333" xr:uid="{00000000-0005-0000-0000-000089AD0000}"/>
    <cellStyle name="Normal 5 3 2 4 5 2" xfId="45334" xr:uid="{00000000-0005-0000-0000-00008AAD0000}"/>
    <cellStyle name="Normal 5 3 2 4 5 2 2" xfId="45335" xr:uid="{00000000-0005-0000-0000-00008BAD0000}"/>
    <cellStyle name="Normal 5 3 2 4 5 3" xfId="45336" xr:uid="{00000000-0005-0000-0000-00008CAD0000}"/>
    <cellStyle name="Normal 5 3 2 4 5 3 2" xfId="45337" xr:uid="{00000000-0005-0000-0000-00008DAD0000}"/>
    <cellStyle name="Normal 5 3 2 4 5 3 2 2" xfId="45338" xr:uid="{00000000-0005-0000-0000-00008EAD0000}"/>
    <cellStyle name="Normal 5 3 2 4 5 3 3" xfId="45339" xr:uid="{00000000-0005-0000-0000-00008FAD0000}"/>
    <cellStyle name="Normal 5 3 2 4 5 4" xfId="45340" xr:uid="{00000000-0005-0000-0000-000090AD0000}"/>
    <cellStyle name="Normal 5 3 2 4 6" xfId="45341" xr:uid="{00000000-0005-0000-0000-000091AD0000}"/>
    <cellStyle name="Normal 5 3 2 4 6 2" xfId="45342" xr:uid="{00000000-0005-0000-0000-000092AD0000}"/>
    <cellStyle name="Normal 5 3 2 4 6 2 2" xfId="45343" xr:uid="{00000000-0005-0000-0000-000093AD0000}"/>
    <cellStyle name="Normal 5 3 2 4 6 3" xfId="45344" xr:uid="{00000000-0005-0000-0000-000094AD0000}"/>
    <cellStyle name="Normal 5 3 2 4 6 3 2" xfId="45345" xr:uid="{00000000-0005-0000-0000-000095AD0000}"/>
    <cellStyle name="Normal 5 3 2 4 6 3 2 2" xfId="45346" xr:uid="{00000000-0005-0000-0000-000096AD0000}"/>
    <cellStyle name="Normal 5 3 2 4 6 3 3" xfId="45347" xr:uid="{00000000-0005-0000-0000-000097AD0000}"/>
    <cellStyle name="Normal 5 3 2 4 6 4" xfId="45348" xr:uid="{00000000-0005-0000-0000-000098AD0000}"/>
    <cellStyle name="Normal 5 3 2 4 7" xfId="45349" xr:uid="{00000000-0005-0000-0000-000099AD0000}"/>
    <cellStyle name="Normal 5 3 2 4 7 2" xfId="45350" xr:uid="{00000000-0005-0000-0000-00009AAD0000}"/>
    <cellStyle name="Normal 5 3 2 4 8" xfId="45351" xr:uid="{00000000-0005-0000-0000-00009BAD0000}"/>
    <cellStyle name="Normal 5 3 2 4 8 2" xfId="45352" xr:uid="{00000000-0005-0000-0000-00009CAD0000}"/>
    <cellStyle name="Normal 5 3 2 4 8 2 2" xfId="45353" xr:uid="{00000000-0005-0000-0000-00009DAD0000}"/>
    <cellStyle name="Normal 5 3 2 4 8 3" xfId="45354" xr:uid="{00000000-0005-0000-0000-00009EAD0000}"/>
    <cellStyle name="Normal 5 3 2 4 9" xfId="45355" xr:uid="{00000000-0005-0000-0000-00009FAD0000}"/>
    <cellStyle name="Normal 5 3 2 4 9 2" xfId="45356" xr:uid="{00000000-0005-0000-0000-0000A0AD0000}"/>
    <cellStyle name="Normal 5 3 2 5" xfId="45357" xr:uid="{00000000-0005-0000-0000-0000A1AD0000}"/>
    <cellStyle name="Normal 5 3 2 5 10" xfId="45358" xr:uid="{00000000-0005-0000-0000-0000A2AD0000}"/>
    <cellStyle name="Normal 5 3 2 5 11" xfId="45359" xr:uid="{00000000-0005-0000-0000-0000A3AD0000}"/>
    <cellStyle name="Normal 5 3 2 5 2" xfId="45360" xr:uid="{00000000-0005-0000-0000-0000A4AD0000}"/>
    <cellStyle name="Normal 5 3 2 5 2 2" xfId="45361" xr:uid="{00000000-0005-0000-0000-0000A5AD0000}"/>
    <cellStyle name="Normal 5 3 2 5 2 2 2" xfId="45362" xr:uid="{00000000-0005-0000-0000-0000A6AD0000}"/>
    <cellStyle name="Normal 5 3 2 5 2 2 2 2" xfId="45363" xr:uid="{00000000-0005-0000-0000-0000A7AD0000}"/>
    <cellStyle name="Normal 5 3 2 5 2 2 2 2 2" xfId="45364" xr:uid="{00000000-0005-0000-0000-0000A8AD0000}"/>
    <cellStyle name="Normal 5 3 2 5 2 2 2 2 2 2" xfId="45365" xr:uid="{00000000-0005-0000-0000-0000A9AD0000}"/>
    <cellStyle name="Normal 5 3 2 5 2 2 2 2 3" xfId="45366" xr:uid="{00000000-0005-0000-0000-0000AAAD0000}"/>
    <cellStyle name="Normal 5 3 2 5 2 2 2 2 3 2" xfId="45367" xr:uid="{00000000-0005-0000-0000-0000ABAD0000}"/>
    <cellStyle name="Normal 5 3 2 5 2 2 2 2 3 2 2" xfId="45368" xr:uid="{00000000-0005-0000-0000-0000ACAD0000}"/>
    <cellStyle name="Normal 5 3 2 5 2 2 2 2 3 3" xfId="45369" xr:uid="{00000000-0005-0000-0000-0000ADAD0000}"/>
    <cellStyle name="Normal 5 3 2 5 2 2 2 2 4" xfId="45370" xr:uid="{00000000-0005-0000-0000-0000AEAD0000}"/>
    <cellStyle name="Normal 5 3 2 5 2 2 2 3" xfId="45371" xr:uid="{00000000-0005-0000-0000-0000AFAD0000}"/>
    <cellStyle name="Normal 5 3 2 5 2 2 2 3 2" xfId="45372" xr:uid="{00000000-0005-0000-0000-0000B0AD0000}"/>
    <cellStyle name="Normal 5 3 2 5 2 2 2 4" xfId="45373" xr:uid="{00000000-0005-0000-0000-0000B1AD0000}"/>
    <cellStyle name="Normal 5 3 2 5 2 2 2 4 2" xfId="45374" xr:uid="{00000000-0005-0000-0000-0000B2AD0000}"/>
    <cellStyle name="Normal 5 3 2 5 2 2 2 4 2 2" xfId="45375" xr:uid="{00000000-0005-0000-0000-0000B3AD0000}"/>
    <cellStyle name="Normal 5 3 2 5 2 2 2 4 3" xfId="45376" xr:uid="{00000000-0005-0000-0000-0000B4AD0000}"/>
    <cellStyle name="Normal 5 3 2 5 2 2 2 5" xfId="45377" xr:uid="{00000000-0005-0000-0000-0000B5AD0000}"/>
    <cellStyle name="Normal 5 3 2 5 2 2 3" xfId="45378" xr:uid="{00000000-0005-0000-0000-0000B6AD0000}"/>
    <cellStyle name="Normal 5 3 2 5 2 2 3 2" xfId="45379" xr:uid="{00000000-0005-0000-0000-0000B7AD0000}"/>
    <cellStyle name="Normal 5 3 2 5 2 2 3 2 2" xfId="45380" xr:uid="{00000000-0005-0000-0000-0000B8AD0000}"/>
    <cellStyle name="Normal 5 3 2 5 2 2 3 3" xfId="45381" xr:uid="{00000000-0005-0000-0000-0000B9AD0000}"/>
    <cellStyle name="Normal 5 3 2 5 2 2 3 3 2" xfId="45382" xr:uid="{00000000-0005-0000-0000-0000BAAD0000}"/>
    <cellStyle name="Normal 5 3 2 5 2 2 3 3 2 2" xfId="45383" xr:uid="{00000000-0005-0000-0000-0000BBAD0000}"/>
    <cellStyle name="Normal 5 3 2 5 2 2 3 3 3" xfId="45384" xr:uid="{00000000-0005-0000-0000-0000BCAD0000}"/>
    <cellStyle name="Normal 5 3 2 5 2 2 3 4" xfId="45385" xr:uid="{00000000-0005-0000-0000-0000BDAD0000}"/>
    <cellStyle name="Normal 5 3 2 5 2 2 4" xfId="45386" xr:uid="{00000000-0005-0000-0000-0000BEAD0000}"/>
    <cellStyle name="Normal 5 3 2 5 2 2 4 2" xfId="45387" xr:uid="{00000000-0005-0000-0000-0000BFAD0000}"/>
    <cellStyle name="Normal 5 3 2 5 2 2 4 2 2" xfId="45388" xr:uid="{00000000-0005-0000-0000-0000C0AD0000}"/>
    <cellStyle name="Normal 5 3 2 5 2 2 4 3" xfId="45389" xr:uid="{00000000-0005-0000-0000-0000C1AD0000}"/>
    <cellStyle name="Normal 5 3 2 5 2 2 4 3 2" xfId="45390" xr:uid="{00000000-0005-0000-0000-0000C2AD0000}"/>
    <cellStyle name="Normal 5 3 2 5 2 2 4 3 2 2" xfId="45391" xr:uid="{00000000-0005-0000-0000-0000C3AD0000}"/>
    <cellStyle name="Normal 5 3 2 5 2 2 4 3 3" xfId="45392" xr:uid="{00000000-0005-0000-0000-0000C4AD0000}"/>
    <cellStyle name="Normal 5 3 2 5 2 2 4 4" xfId="45393" xr:uid="{00000000-0005-0000-0000-0000C5AD0000}"/>
    <cellStyle name="Normal 5 3 2 5 2 2 5" xfId="45394" xr:uid="{00000000-0005-0000-0000-0000C6AD0000}"/>
    <cellStyle name="Normal 5 3 2 5 2 2 5 2" xfId="45395" xr:uid="{00000000-0005-0000-0000-0000C7AD0000}"/>
    <cellStyle name="Normal 5 3 2 5 2 2 6" xfId="45396" xr:uid="{00000000-0005-0000-0000-0000C8AD0000}"/>
    <cellStyle name="Normal 5 3 2 5 2 2 6 2" xfId="45397" xr:uid="{00000000-0005-0000-0000-0000C9AD0000}"/>
    <cellStyle name="Normal 5 3 2 5 2 2 6 2 2" xfId="45398" xr:uid="{00000000-0005-0000-0000-0000CAAD0000}"/>
    <cellStyle name="Normal 5 3 2 5 2 2 6 3" xfId="45399" xr:uid="{00000000-0005-0000-0000-0000CBAD0000}"/>
    <cellStyle name="Normal 5 3 2 5 2 2 7" xfId="45400" xr:uid="{00000000-0005-0000-0000-0000CCAD0000}"/>
    <cellStyle name="Normal 5 3 2 5 2 2 7 2" xfId="45401" xr:uid="{00000000-0005-0000-0000-0000CDAD0000}"/>
    <cellStyle name="Normal 5 3 2 5 2 2 8" xfId="45402" xr:uid="{00000000-0005-0000-0000-0000CEAD0000}"/>
    <cellStyle name="Normal 5 3 2 5 2 3" xfId="45403" xr:uid="{00000000-0005-0000-0000-0000CFAD0000}"/>
    <cellStyle name="Normal 5 3 2 5 2 3 2" xfId="45404" xr:uid="{00000000-0005-0000-0000-0000D0AD0000}"/>
    <cellStyle name="Normal 5 3 2 5 2 3 2 2" xfId="45405" xr:uid="{00000000-0005-0000-0000-0000D1AD0000}"/>
    <cellStyle name="Normal 5 3 2 5 2 3 2 2 2" xfId="45406" xr:uid="{00000000-0005-0000-0000-0000D2AD0000}"/>
    <cellStyle name="Normal 5 3 2 5 2 3 2 3" xfId="45407" xr:uid="{00000000-0005-0000-0000-0000D3AD0000}"/>
    <cellStyle name="Normal 5 3 2 5 2 3 2 3 2" xfId="45408" xr:uid="{00000000-0005-0000-0000-0000D4AD0000}"/>
    <cellStyle name="Normal 5 3 2 5 2 3 2 3 2 2" xfId="45409" xr:uid="{00000000-0005-0000-0000-0000D5AD0000}"/>
    <cellStyle name="Normal 5 3 2 5 2 3 2 3 3" xfId="45410" xr:uid="{00000000-0005-0000-0000-0000D6AD0000}"/>
    <cellStyle name="Normal 5 3 2 5 2 3 2 4" xfId="45411" xr:uid="{00000000-0005-0000-0000-0000D7AD0000}"/>
    <cellStyle name="Normal 5 3 2 5 2 3 3" xfId="45412" xr:uid="{00000000-0005-0000-0000-0000D8AD0000}"/>
    <cellStyle name="Normal 5 3 2 5 2 3 3 2" xfId="45413" xr:uid="{00000000-0005-0000-0000-0000D9AD0000}"/>
    <cellStyle name="Normal 5 3 2 5 2 3 4" xfId="45414" xr:uid="{00000000-0005-0000-0000-0000DAAD0000}"/>
    <cellStyle name="Normal 5 3 2 5 2 3 4 2" xfId="45415" xr:uid="{00000000-0005-0000-0000-0000DBAD0000}"/>
    <cellStyle name="Normal 5 3 2 5 2 3 4 2 2" xfId="45416" xr:uid="{00000000-0005-0000-0000-0000DCAD0000}"/>
    <cellStyle name="Normal 5 3 2 5 2 3 4 3" xfId="45417" xr:uid="{00000000-0005-0000-0000-0000DDAD0000}"/>
    <cellStyle name="Normal 5 3 2 5 2 3 5" xfId="45418" xr:uid="{00000000-0005-0000-0000-0000DEAD0000}"/>
    <cellStyle name="Normal 5 3 2 5 2 4" xfId="45419" xr:uid="{00000000-0005-0000-0000-0000DFAD0000}"/>
    <cellStyle name="Normal 5 3 2 5 2 4 2" xfId="45420" xr:uid="{00000000-0005-0000-0000-0000E0AD0000}"/>
    <cellStyle name="Normal 5 3 2 5 2 4 2 2" xfId="45421" xr:uid="{00000000-0005-0000-0000-0000E1AD0000}"/>
    <cellStyle name="Normal 5 3 2 5 2 4 3" xfId="45422" xr:uid="{00000000-0005-0000-0000-0000E2AD0000}"/>
    <cellStyle name="Normal 5 3 2 5 2 4 3 2" xfId="45423" xr:uid="{00000000-0005-0000-0000-0000E3AD0000}"/>
    <cellStyle name="Normal 5 3 2 5 2 4 3 2 2" xfId="45424" xr:uid="{00000000-0005-0000-0000-0000E4AD0000}"/>
    <cellStyle name="Normal 5 3 2 5 2 4 3 3" xfId="45425" xr:uid="{00000000-0005-0000-0000-0000E5AD0000}"/>
    <cellStyle name="Normal 5 3 2 5 2 4 4" xfId="45426" xr:uid="{00000000-0005-0000-0000-0000E6AD0000}"/>
    <cellStyle name="Normal 5 3 2 5 2 5" xfId="45427" xr:uid="{00000000-0005-0000-0000-0000E7AD0000}"/>
    <cellStyle name="Normal 5 3 2 5 2 5 2" xfId="45428" xr:uid="{00000000-0005-0000-0000-0000E8AD0000}"/>
    <cellStyle name="Normal 5 3 2 5 2 5 2 2" xfId="45429" xr:uid="{00000000-0005-0000-0000-0000E9AD0000}"/>
    <cellStyle name="Normal 5 3 2 5 2 5 3" xfId="45430" xr:uid="{00000000-0005-0000-0000-0000EAAD0000}"/>
    <cellStyle name="Normal 5 3 2 5 2 5 3 2" xfId="45431" xr:uid="{00000000-0005-0000-0000-0000EBAD0000}"/>
    <cellStyle name="Normal 5 3 2 5 2 5 3 2 2" xfId="45432" xr:uid="{00000000-0005-0000-0000-0000ECAD0000}"/>
    <cellStyle name="Normal 5 3 2 5 2 5 3 3" xfId="45433" xr:uid="{00000000-0005-0000-0000-0000EDAD0000}"/>
    <cellStyle name="Normal 5 3 2 5 2 5 4" xfId="45434" xr:uid="{00000000-0005-0000-0000-0000EEAD0000}"/>
    <cellStyle name="Normal 5 3 2 5 2 6" xfId="45435" xr:uid="{00000000-0005-0000-0000-0000EFAD0000}"/>
    <cellStyle name="Normal 5 3 2 5 2 6 2" xfId="45436" xr:uid="{00000000-0005-0000-0000-0000F0AD0000}"/>
    <cellStyle name="Normal 5 3 2 5 2 7" xfId="45437" xr:uid="{00000000-0005-0000-0000-0000F1AD0000}"/>
    <cellStyle name="Normal 5 3 2 5 2 7 2" xfId="45438" xr:uid="{00000000-0005-0000-0000-0000F2AD0000}"/>
    <cellStyle name="Normal 5 3 2 5 2 7 2 2" xfId="45439" xr:uid="{00000000-0005-0000-0000-0000F3AD0000}"/>
    <cellStyle name="Normal 5 3 2 5 2 7 3" xfId="45440" xr:uid="{00000000-0005-0000-0000-0000F4AD0000}"/>
    <cellStyle name="Normal 5 3 2 5 2 8" xfId="45441" xr:uid="{00000000-0005-0000-0000-0000F5AD0000}"/>
    <cellStyle name="Normal 5 3 2 5 2 8 2" xfId="45442" xr:uid="{00000000-0005-0000-0000-0000F6AD0000}"/>
    <cellStyle name="Normal 5 3 2 5 2 9" xfId="45443" xr:uid="{00000000-0005-0000-0000-0000F7AD0000}"/>
    <cellStyle name="Normal 5 3 2 5 3" xfId="45444" xr:uid="{00000000-0005-0000-0000-0000F8AD0000}"/>
    <cellStyle name="Normal 5 3 2 5 3 2" xfId="45445" xr:uid="{00000000-0005-0000-0000-0000F9AD0000}"/>
    <cellStyle name="Normal 5 3 2 5 3 2 2" xfId="45446" xr:uid="{00000000-0005-0000-0000-0000FAAD0000}"/>
    <cellStyle name="Normal 5 3 2 5 3 2 2 2" xfId="45447" xr:uid="{00000000-0005-0000-0000-0000FBAD0000}"/>
    <cellStyle name="Normal 5 3 2 5 3 2 2 2 2" xfId="45448" xr:uid="{00000000-0005-0000-0000-0000FCAD0000}"/>
    <cellStyle name="Normal 5 3 2 5 3 2 2 3" xfId="45449" xr:uid="{00000000-0005-0000-0000-0000FDAD0000}"/>
    <cellStyle name="Normal 5 3 2 5 3 2 2 3 2" xfId="45450" xr:uid="{00000000-0005-0000-0000-0000FEAD0000}"/>
    <cellStyle name="Normal 5 3 2 5 3 2 2 3 2 2" xfId="45451" xr:uid="{00000000-0005-0000-0000-0000FFAD0000}"/>
    <cellStyle name="Normal 5 3 2 5 3 2 2 3 3" xfId="45452" xr:uid="{00000000-0005-0000-0000-000000AE0000}"/>
    <cellStyle name="Normal 5 3 2 5 3 2 2 4" xfId="45453" xr:uid="{00000000-0005-0000-0000-000001AE0000}"/>
    <cellStyle name="Normal 5 3 2 5 3 2 3" xfId="45454" xr:uid="{00000000-0005-0000-0000-000002AE0000}"/>
    <cellStyle name="Normal 5 3 2 5 3 2 3 2" xfId="45455" xr:uid="{00000000-0005-0000-0000-000003AE0000}"/>
    <cellStyle name="Normal 5 3 2 5 3 2 4" xfId="45456" xr:uid="{00000000-0005-0000-0000-000004AE0000}"/>
    <cellStyle name="Normal 5 3 2 5 3 2 4 2" xfId="45457" xr:uid="{00000000-0005-0000-0000-000005AE0000}"/>
    <cellStyle name="Normal 5 3 2 5 3 2 4 2 2" xfId="45458" xr:uid="{00000000-0005-0000-0000-000006AE0000}"/>
    <cellStyle name="Normal 5 3 2 5 3 2 4 3" xfId="45459" xr:uid="{00000000-0005-0000-0000-000007AE0000}"/>
    <cellStyle name="Normal 5 3 2 5 3 2 5" xfId="45460" xr:uid="{00000000-0005-0000-0000-000008AE0000}"/>
    <cellStyle name="Normal 5 3 2 5 3 3" xfId="45461" xr:uid="{00000000-0005-0000-0000-000009AE0000}"/>
    <cellStyle name="Normal 5 3 2 5 3 3 2" xfId="45462" xr:uid="{00000000-0005-0000-0000-00000AAE0000}"/>
    <cellStyle name="Normal 5 3 2 5 3 3 2 2" xfId="45463" xr:uid="{00000000-0005-0000-0000-00000BAE0000}"/>
    <cellStyle name="Normal 5 3 2 5 3 3 3" xfId="45464" xr:uid="{00000000-0005-0000-0000-00000CAE0000}"/>
    <cellStyle name="Normal 5 3 2 5 3 3 3 2" xfId="45465" xr:uid="{00000000-0005-0000-0000-00000DAE0000}"/>
    <cellStyle name="Normal 5 3 2 5 3 3 3 2 2" xfId="45466" xr:uid="{00000000-0005-0000-0000-00000EAE0000}"/>
    <cellStyle name="Normal 5 3 2 5 3 3 3 3" xfId="45467" xr:uid="{00000000-0005-0000-0000-00000FAE0000}"/>
    <cellStyle name="Normal 5 3 2 5 3 3 4" xfId="45468" xr:uid="{00000000-0005-0000-0000-000010AE0000}"/>
    <cellStyle name="Normal 5 3 2 5 3 4" xfId="45469" xr:uid="{00000000-0005-0000-0000-000011AE0000}"/>
    <cellStyle name="Normal 5 3 2 5 3 4 2" xfId="45470" xr:uid="{00000000-0005-0000-0000-000012AE0000}"/>
    <cellStyle name="Normal 5 3 2 5 3 4 2 2" xfId="45471" xr:uid="{00000000-0005-0000-0000-000013AE0000}"/>
    <cellStyle name="Normal 5 3 2 5 3 4 3" xfId="45472" xr:uid="{00000000-0005-0000-0000-000014AE0000}"/>
    <cellStyle name="Normal 5 3 2 5 3 4 3 2" xfId="45473" xr:uid="{00000000-0005-0000-0000-000015AE0000}"/>
    <cellStyle name="Normal 5 3 2 5 3 4 3 2 2" xfId="45474" xr:uid="{00000000-0005-0000-0000-000016AE0000}"/>
    <cellStyle name="Normal 5 3 2 5 3 4 3 3" xfId="45475" xr:uid="{00000000-0005-0000-0000-000017AE0000}"/>
    <cellStyle name="Normal 5 3 2 5 3 4 4" xfId="45476" xr:uid="{00000000-0005-0000-0000-000018AE0000}"/>
    <cellStyle name="Normal 5 3 2 5 3 5" xfId="45477" xr:uid="{00000000-0005-0000-0000-000019AE0000}"/>
    <cellStyle name="Normal 5 3 2 5 3 5 2" xfId="45478" xr:uid="{00000000-0005-0000-0000-00001AAE0000}"/>
    <cellStyle name="Normal 5 3 2 5 3 6" xfId="45479" xr:uid="{00000000-0005-0000-0000-00001BAE0000}"/>
    <cellStyle name="Normal 5 3 2 5 3 6 2" xfId="45480" xr:uid="{00000000-0005-0000-0000-00001CAE0000}"/>
    <cellStyle name="Normal 5 3 2 5 3 6 2 2" xfId="45481" xr:uid="{00000000-0005-0000-0000-00001DAE0000}"/>
    <cellStyle name="Normal 5 3 2 5 3 6 3" xfId="45482" xr:uid="{00000000-0005-0000-0000-00001EAE0000}"/>
    <cellStyle name="Normal 5 3 2 5 3 7" xfId="45483" xr:uid="{00000000-0005-0000-0000-00001FAE0000}"/>
    <cellStyle name="Normal 5 3 2 5 3 7 2" xfId="45484" xr:uid="{00000000-0005-0000-0000-000020AE0000}"/>
    <cellStyle name="Normal 5 3 2 5 3 8" xfId="45485" xr:uid="{00000000-0005-0000-0000-000021AE0000}"/>
    <cellStyle name="Normal 5 3 2 5 4" xfId="45486" xr:uid="{00000000-0005-0000-0000-000022AE0000}"/>
    <cellStyle name="Normal 5 3 2 5 4 2" xfId="45487" xr:uid="{00000000-0005-0000-0000-000023AE0000}"/>
    <cellStyle name="Normal 5 3 2 5 4 2 2" xfId="45488" xr:uid="{00000000-0005-0000-0000-000024AE0000}"/>
    <cellStyle name="Normal 5 3 2 5 4 2 2 2" xfId="45489" xr:uid="{00000000-0005-0000-0000-000025AE0000}"/>
    <cellStyle name="Normal 5 3 2 5 4 2 3" xfId="45490" xr:uid="{00000000-0005-0000-0000-000026AE0000}"/>
    <cellStyle name="Normal 5 3 2 5 4 2 3 2" xfId="45491" xr:uid="{00000000-0005-0000-0000-000027AE0000}"/>
    <cellStyle name="Normal 5 3 2 5 4 2 3 2 2" xfId="45492" xr:uid="{00000000-0005-0000-0000-000028AE0000}"/>
    <cellStyle name="Normal 5 3 2 5 4 2 3 3" xfId="45493" xr:uid="{00000000-0005-0000-0000-000029AE0000}"/>
    <cellStyle name="Normal 5 3 2 5 4 2 4" xfId="45494" xr:uid="{00000000-0005-0000-0000-00002AAE0000}"/>
    <cellStyle name="Normal 5 3 2 5 4 3" xfId="45495" xr:uid="{00000000-0005-0000-0000-00002BAE0000}"/>
    <cellStyle name="Normal 5 3 2 5 4 3 2" xfId="45496" xr:uid="{00000000-0005-0000-0000-00002CAE0000}"/>
    <cellStyle name="Normal 5 3 2 5 4 4" xfId="45497" xr:uid="{00000000-0005-0000-0000-00002DAE0000}"/>
    <cellStyle name="Normal 5 3 2 5 4 4 2" xfId="45498" xr:uid="{00000000-0005-0000-0000-00002EAE0000}"/>
    <cellStyle name="Normal 5 3 2 5 4 4 2 2" xfId="45499" xr:uid="{00000000-0005-0000-0000-00002FAE0000}"/>
    <cellStyle name="Normal 5 3 2 5 4 4 3" xfId="45500" xr:uid="{00000000-0005-0000-0000-000030AE0000}"/>
    <cellStyle name="Normal 5 3 2 5 4 5" xfId="45501" xr:uid="{00000000-0005-0000-0000-000031AE0000}"/>
    <cellStyle name="Normal 5 3 2 5 5" xfId="45502" xr:uid="{00000000-0005-0000-0000-000032AE0000}"/>
    <cellStyle name="Normal 5 3 2 5 5 2" xfId="45503" xr:uid="{00000000-0005-0000-0000-000033AE0000}"/>
    <cellStyle name="Normal 5 3 2 5 5 2 2" xfId="45504" xr:uid="{00000000-0005-0000-0000-000034AE0000}"/>
    <cellStyle name="Normal 5 3 2 5 5 3" xfId="45505" xr:uid="{00000000-0005-0000-0000-000035AE0000}"/>
    <cellStyle name="Normal 5 3 2 5 5 3 2" xfId="45506" xr:uid="{00000000-0005-0000-0000-000036AE0000}"/>
    <cellStyle name="Normal 5 3 2 5 5 3 2 2" xfId="45507" xr:uid="{00000000-0005-0000-0000-000037AE0000}"/>
    <cellStyle name="Normal 5 3 2 5 5 3 3" xfId="45508" xr:uid="{00000000-0005-0000-0000-000038AE0000}"/>
    <cellStyle name="Normal 5 3 2 5 5 4" xfId="45509" xr:uid="{00000000-0005-0000-0000-000039AE0000}"/>
    <cellStyle name="Normal 5 3 2 5 6" xfId="45510" xr:uid="{00000000-0005-0000-0000-00003AAE0000}"/>
    <cellStyle name="Normal 5 3 2 5 6 2" xfId="45511" xr:uid="{00000000-0005-0000-0000-00003BAE0000}"/>
    <cellStyle name="Normal 5 3 2 5 6 2 2" xfId="45512" xr:uid="{00000000-0005-0000-0000-00003CAE0000}"/>
    <cellStyle name="Normal 5 3 2 5 6 3" xfId="45513" xr:uid="{00000000-0005-0000-0000-00003DAE0000}"/>
    <cellStyle name="Normal 5 3 2 5 6 3 2" xfId="45514" xr:uid="{00000000-0005-0000-0000-00003EAE0000}"/>
    <cellStyle name="Normal 5 3 2 5 6 3 2 2" xfId="45515" xr:uid="{00000000-0005-0000-0000-00003FAE0000}"/>
    <cellStyle name="Normal 5 3 2 5 6 3 3" xfId="45516" xr:uid="{00000000-0005-0000-0000-000040AE0000}"/>
    <cellStyle name="Normal 5 3 2 5 6 4" xfId="45517" xr:uid="{00000000-0005-0000-0000-000041AE0000}"/>
    <cellStyle name="Normal 5 3 2 5 7" xfId="45518" xr:uid="{00000000-0005-0000-0000-000042AE0000}"/>
    <cellStyle name="Normal 5 3 2 5 7 2" xfId="45519" xr:uid="{00000000-0005-0000-0000-000043AE0000}"/>
    <cellStyle name="Normal 5 3 2 5 8" xfId="45520" xr:uid="{00000000-0005-0000-0000-000044AE0000}"/>
    <cellStyle name="Normal 5 3 2 5 8 2" xfId="45521" xr:uid="{00000000-0005-0000-0000-000045AE0000}"/>
    <cellStyle name="Normal 5 3 2 5 8 2 2" xfId="45522" xr:uid="{00000000-0005-0000-0000-000046AE0000}"/>
    <cellStyle name="Normal 5 3 2 5 8 3" xfId="45523" xr:uid="{00000000-0005-0000-0000-000047AE0000}"/>
    <cellStyle name="Normal 5 3 2 5 9" xfId="45524" xr:uid="{00000000-0005-0000-0000-000048AE0000}"/>
    <cellStyle name="Normal 5 3 2 5 9 2" xfId="45525" xr:uid="{00000000-0005-0000-0000-000049AE0000}"/>
    <cellStyle name="Normal 5 3 2 6" xfId="45526" xr:uid="{00000000-0005-0000-0000-00004AAE0000}"/>
    <cellStyle name="Normal 5 3 2 6 2" xfId="45527" xr:uid="{00000000-0005-0000-0000-00004BAE0000}"/>
    <cellStyle name="Normal 5 3 2 6 2 2" xfId="45528" xr:uid="{00000000-0005-0000-0000-00004CAE0000}"/>
    <cellStyle name="Normal 5 3 2 6 2 2 2" xfId="45529" xr:uid="{00000000-0005-0000-0000-00004DAE0000}"/>
    <cellStyle name="Normal 5 3 2 6 2 2 2 2" xfId="45530" xr:uid="{00000000-0005-0000-0000-00004EAE0000}"/>
    <cellStyle name="Normal 5 3 2 6 2 2 2 2 2" xfId="45531" xr:uid="{00000000-0005-0000-0000-00004FAE0000}"/>
    <cellStyle name="Normal 5 3 2 6 2 2 2 3" xfId="45532" xr:uid="{00000000-0005-0000-0000-000050AE0000}"/>
    <cellStyle name="Normal 5 3 2 6 2 2 2 3 2" xfId="45533" xr:uid="{00000000-0005-0000-0000-000051AE0000}"/>
    <cellStyle name="Normal 5 3 2 6 2 2 2 3 2 2" xfId="45534" xr:uid="{00000000-0005-0000-0000-000052AE0000}"/>
    <cellStyle name="Normal 5 3 2 6 2 2 2 3 3" xfId="45535" xr:uid="{00000000-0005-0000-0000-000053AE0000}"/>
    <cellStyle name="Normal 5 3 2 6 2 2 2 4" xfId="45536" xr:uid="{00000000-0005-0000-0000-000054AE0000}"/>
    <cellStyle name="Normal 5 3 2 6 2 2 3" xfId="45537" xr:uid="{00000000-0005-0000-0000-000055AE0000}"/>
    <cellStyle name="Normal 5 3 2 6 2 2 3 2" xfId="45538" xr:uid="{00000000-0005-0000-0000-000056AE0000}"/>
    <cellStyle name="Normal 5 3 2 6 2 2 4" xfId="45539" xr:uid="{00000000-0005-0000-0000-000057AE0000}"/>
    <cellStyle name="Normal 5 3 2 6 2 2 4 2" xfId="45540" xr:uid="{00000000-0005-0000-0000-000058AE0000}"/>
    <cellStyle name="Normal 5 3 2 6 2 2 4 2 2" xfId="45541" xr:uid="{00000000-0005-0000-0000-000059AE0000}"/>
    <cellStyle name="Normal 5 3 2 6 2 2 4 3" xfId="45542" xr:uid="{00000000-0005-0000-0000-00005AAE0000}"/>
    <cellStyle name="Normal 5 3 2 6 2 2 5" xfId="45543" xr:uid="{00000000-0005-0000-0000-00005BAE0000}"/>
    <cellStyle name="Normal 5 3 2 6 2 3" xfId="45544" xr:uid="{00000000-0005-0000-0000-00005CAE0000}"/>
    <cellStyle name="Normal 5 3 2 6 2 3 2" xfId="45545" xr:uid="{00000000-0005-0000-0000-00005DAE0000}"/>
    <cellStyle name="Normal 5 3 2 6 2 3 2 2" xfId="45546" xr:uid="{00000000-0005-0000-0000-00005EAE0000}"/>
    <cellStyle name="Normal 5 3 2 6 2 3 3" xfId="45547" xr:uid="{00000000-0005-0000-0000-00005FAE0000}"/>
    <cellStyle name="Normal 5 3 2 6 2 3 3 2" xfId="45548" xr:uid="{00000000-0005-0000-0000-000060AE0000}"/>
    <cellStyle name="Normal 5 3 2 6 2 3 3 2 2" xfId="45549" xr:uid="{00000000-0005-0000-0000-000061AE0000}"/>
    <cellStyle name="Normal 5 3 2 6 2 3 3 3" xfId="45550" xr:uid="{00000000-0005-0000-0000-000062AE0000}"/>
    <cellStyle name="Normal 5 3 2 6 2 3 4" xfId="45551" xr:uid="{00000000-0005-0000-0000-000063AE0000}"/>
    <cellStyle name="Normal 5 3 2 6 2 4" xfId="45552" xr:uid="{00000000-0005-0000-0000-000064AE0000}"/>
    <cellStyle name="Normal 5 3 2 6 2 4 2" xfId="45553" xr:uid="{00000000-0005-0000-0000-000065AE0000}"/>
    <cellStyle name="Normal 5 3 2 6 2 4 2 2" xfId="45554" xr:uid="{00000000-0005-0000-0000-000066AE0000}"/>
    <cellStyle name="Normal 5 3 2 6 2 4 3" xfId="45555" xr:uid="{00000000-0005-0000-0000-000067AE0000}"/>
    <cellStyle name="Normal 5 3 2 6 2 4 3 2" xfId="45556" xr:uid="{00000000-0005-0000-0000-000068AE0000}"/>
    <cellStyle name="Normal 5 3 2 6 2 4 3 2 2" xfId="45557" xr:uid="{00000000-0005-0000-0000-000069AE0000}"/>
    <cellStyle name="Normal 5 3 2 6 2 4 3 3" xfId="45558" xr:uid="{00000000-0005-0000-0000-00006AAE0000}"/>
    <cellStyle name="Normal 5 3 2 6 2 4 4" xfId="45559" xr:uid="{00000000-0005-0000-0000-00006BAE0000}"/>
    <cellStyle name="Normal 5 3 2 6 2 5" xfId="45560" xr:uid="{00000000-0005-0000-0000-00006CAE0000}"/>
    <cellStyle name="Normal 5 3 2 6 2 5 2" xfId="45561" xr:uid="{00000000-0005-0000-0000-00006DAE0000}"/>
    <cellStyle name="Normal 5 3 2 6 2 6" xfId="45562" xr:uid="{00000000-0005-0000-0000-00006EAE0000}"/>
    <cellStyle name="Normal 5 3 2 6 2 6 2" xfId="45563" xr:uid="{00000000-0005-0000-0000-00006FAE0000}"/>
    <cellStyle name="Normal 5 3 2 6 2 6 2 2" xfId="45564" xr:uid="{00000000-0005-0000-0000-000070AE0000}"/>
    <cellStyle name="Normal 5 3 2 6 2 6 3" xfId="45565" xr:uid="{00000000-0005-0000-0000-000071AE0000}"/>
    <cellStyle name="Normal 5 3 2 6 2 7" xfId="45566" xr:uid="{00000000-0005-0000-0000-000072AE0000}"/>
    <cellStyle name="Normal 5 3 2 6 2 7 2" xfId="45567" xr:uid="{00000000-0005-0000-0000-000073AE0000}"/>
    <cellStyle name="Normal 5 3 2 6 2 8" xfId="45568" xr:uid="{00000000-0005-0000-0000-000074AE0000}"/>
    <cellStyle name="Normal 5 3 2 6 3" xfId="45569" xr:uid="{00000000-0005-0000-0000-000075AE0000}"/>
    <cellStyle name="Normal 5 3 2 6 3 2" xfId="45570" xr:uid="{00000000-0005-0000-0000-000076AE0000}"/>
    <cellStyle name="Normal 5 3 2 6 3 2 2" xfId="45571" xr:uid="{00000000-0005-0000-0000-000077AE0000}"/>
    <cellStyle name="Normal 5 3 2 6 3 2 2 2" xfId="45572" xr:uid="{00000000-0005-0000-0000-000078AE0000}"/>
    <cellStyle name="Normal 5 3 2 6 3 2 3" xfId="45573" xr:uid="{00000000-0005-0000-0000-000079AE0000}"/>
    <cellStyle name="Normal 5 3 2 6 3 2 3 2" xfId="45574" xr:uid="{00000000-0005-0000-0000-00007AAE0000}"/>
    <cellStyle name="Normal 5 3 2 6 3 2 3 2 2" xfId="45575" xr:uid="{00000000-0005-0000-0000-00007BAE0000}"/>
    <cellStyle name="Normal 5 3 2 6 3 2 3 3" xfId="45576" xr:uid="{00000000-0005-0000-0000-00007CAE0000}"/>
    <cellStyle name="Normal 5 3 2 6 3 2 4" xfId="45577" xr:uid="{00000000-0005-0000-0000-00007DAE0000}"/>
    <cellStyle name="Normal 5 3 2 6 3 3" xfId="45578" xr:uid="{00000000-0005-0000-0000-00007EAE0000}"/>
    <cellStyle name="Normal 5 3 2 6 3 3 2" xfId="45579" xr:uid="{00000000-0005-0000-0000-00007FAE0000}"/>
    <cellStyle name="Normal 5 3 2 6 3 4" xfId="45580" xr:uid="{00000000-0005-0000-0000-000080AE0000}"/>
    <cellStyle name="Normal 5 3 2 6 3 4 2" xfId="45581" xr:uid="{00000000-0005-0000-0000-000081AE0000}"/>
    <cellStyle name="Normal 5 3 2 6 3 4 2 2" xfId="45582" xr:uid="{00000000-0005-0000-0000-000082AE0000}"/>
    <cellStyle name="Normal 5 3 2 6 3 4 3" xfId="45583" xr:uid="{00000000-0005-0000-0000-000083AE0000}"/>
    <cellStyle name="Normal 5 3 2 6 3 5" xfId="45584" xr:uid="{00000000-0005-0000-0000-000084AE0000}"/>
    <cellStyle name="Normal 5 3 2 6 4" xfId="45585" xr:uid="{00000000-0005-0000-0000-000085AE0000}"/>
    <cellStyle name="Normal 5 3 2 6 4 2" xfId="45586" xr:uid="{00000000-0005-0000-0000-000086AE0000}"/>
    <cellStyle name="Normal 5 3 2 6 4 2 2" xfId="45587" xr:uid="{00000000-0005-0000-0000-000087AE0000}"/>
    <cellStyle name="Normal 5 3 2 6 4 3" xfId="45588" xr:uid="{00000000-0005-0000-0000-000088AE0000}"/>
    <cellStyle name="Normal 5 3 2 6 4 3 2" xfId="45589" xr:uid="{00000000-0005-0000-0000-000089AE0000}"/>
    <cellStyle name="Normal 5 3 2 6 4 3 2 2" xfId="45590" xr:uid="{00000000-0005-0000-0000-00008AAE0000}"/>
    <cellStyle name="Normal 5 3 2 6 4 3 3" xfId="45591" xr:uid="{00000000-0005-0000-0000-00008BAE0000}"/>
    <cellStyle name="Normal 5 3 2 6 4 4" xfId="45592" xr:uid="{00000000-0005-0000-0000-00008CAE0000}"/>
    <cellStyle name="Normal 5 3 2 6 5" xfId="45593" xr:uid="{00000000-0005-0000-0000-00008DAE0000}"/>
    <cellStyle name="Normal 5 3 2 6 5 2" xfId="45594" xr:uid="{00000000-0005-0000-0000-00008EAE0000}"/>
    <cellStyle name="Normal 5 3 2 6 5 2 2" xfId="45595" xr:uid="{00000000-0005-0000-0000-00008FAE0000}"/>
    <cellStyle name="Normal 5 3 2 6 5 3" xfId="45596" xr:uid="{00000000-0005-0000-0000-000090AE0000}"/>
    <cellStyle name="Normal 5 3 2 6 5 3 2" xfId="45597" xr:uid="{00000000-0005-0000-0000-000091AE0000}"/>
    <cellStyle name="Normal 5 3 2 6 5 3 2 2" xfId="45598" xr:uid="{00000000-0005-0000-0000-000092AE0000}"/>
    <cellStyle name="Normal 5 3 2 6 5 3 3" xfId="45599" xr:uid="{00000000-0005-0000-0000-000093AE0000}"/>
    <cellStyle name="Normal 5 3 2 6 5 4" xfId="45600" xr:uid="{00000000-0005-0000-0000-000094AE0000}"/>
    <cellStyle name="Normal 5 3 2 6 6" xfId="45601" xr:uid="{00000000-0005-0000-0000-000095AE0000}"/>
    <cellStyle name="Normal 5 3 2 6 6 2" xfId="45602" xr:uid="{00000000-0005-0000-0000-000096AE0000}"/>
    <cellStyle name="Normal 5 3 2 6 7" xfId="45603" xr:uid="{00000000-0005-0000-0000-000097AE0000}"/>
    <cellStyle name="Normal 5 3 2 6 7 2" xfId="45604" xr:uid="{00000000-0005-0000-0000-000098AE0000}"/>
    <cellStyle name="Normal 5 3 2 6 7 2 2" xfId="45605" xr:uid="{00000000-0005-0000-0000-000099AE0000}"/>
    <cellStyle name="Normal 5 3 2 6 7 3" xfId="45606" xr:uid="{00000000-0005-0000-0000-00009AAE0000}"/>
    <cellStyle name="Normal 5 3 2 6 8" xfId="45607" xr:uid="{00000000-0005-0000-0000-00009BAE0000}"/>
    <cellStyle name="Normal 5 3 2 6 8 2" xfId="45608" xr:uid="{00000000-0005-0000-0000-00009CAE0000}"/>
    <cellStyle name="Normal 5 3 2 6 9" xfId="45609" xr:uid="{00000000-0005-0000-0000-00009DAE0000}"/>
    <cellStyle name="Normal 5 3 2 7" xfId="45610" xr:uid="{00000000-0005-0000-0000-00009EAE0000}"/>
    <cellStyle name="Normal 5 3 2 7 2" xfId="45611" xr:uid="{00000000-0005-0000-0000-00009FAE0000}"/>
    <cellStyle name="Normal 5 3 2 7 2 2" xfId="45612" xr:uid="{00000000-0005-0000-0000-0000A0AE0000}"/>
    <cellStyle name="Normal 5 3 2 7 2 2 2" xfId="45613" xr:uid="{00000000-0005-0000-0000-0000A1AE0000}"/>
    <cellStyle name="Normal 5 3 2 7 2 2 2 2" xfId="45614" xr:uid="{00000000-0005-0000-0000-0000A2AE0000}"/>
    <cellStyle name="Normal 5 3 2 7 2 2 3" xfId="45615" xr:uid="{00000000-0005-0000-0000-0000A3AE0000}"/>
    <cellStyle name="Normal 5 3 2 7 2 2 3 2" xfId="45616" xr:uid="{00000000-0005-0000-0000-0000A4AE0000}"/>
    <cellStyle name="Normal 5 3 2 7 2 2 3 2 2" xfId="45617" xr:uid="{00000000-0005-0000-0000-0000A5AE0000}"/>
    <cellStyle name="Normal 5 3 2 7 2 2 3 3" xfId="45618" xr:uid="{00000000-0005-0000-0000-0000A6AE0000}"/>
    <cellStyle name="Normal 5 3 2 7 2 2 4" xfId="45619" xr:uid="{00000000-0005-0000-0000-0000A7AE0000}"/>
    <cellStyle name="Normal 5 3 2 7 2 3" xfId="45620" xr:uid="{00000000-0005-0000-0000-0000A8AE0000}"/>
    <cellStyle name="Normal 5 3 2 7 2 3 2" xfId="45621" xr:uid="{00000000-0005-0000-0000-0000A9AE0000}"/>
    <cellStyle name="Normal 5 3 2 7 2 4" xfId="45622" xr:uid="{00000000-0005-0000-0000-0000AAAE0000}"/>
    <cellStyle name="Normal 5 3 2 7 2 4 2" xfId="45623" xr:uid="{00000000-0005-0000-0000-0000ABAE0000}"/>
    <cellStyle name="Normal 5 3 2 7 2 4 2 2" xfId="45624" xr:uid="{00000000-0005-0000-0000-0000ACAE0000}"/>
    <cellStyle name="Normal 5 3 2 7 2 4 3" xfId="45625" xr:uid="{00000000-0005-0000-0000-0000ADAE0000}"/>
    <cellStyle name="Normal 5 3 2 7 2 5" xfId="45626" xr:uid="{00000000-0005-0000-0000-0000AEAE0000}"/>
    <cellStyle name="Normal 5 3 2 7 3" xfId="45627" xr:uid="{00000000-0005-0000-0000-0000AFAE0000}"/>
    <cellStyle name="Normal 5 3 2 7 3 2" xfId="45628" xr:uid="{00000000-0005-0000-0000-0000B0AE0000}"/>
    <cellStyle name="Normal 5 3 2 7 3 2 2" xfId="45629" xr:uid="{00000000-0005-0000-0000-0000B1AE0000}"/>
    <cellStyle name="Normal 5 3 2 7 3 3" xfId="45630" xr:uid="{00000000-0005-0000-0000-0000B2AE0000}"/>
    <cellStyle name="Normal 5 3 2 7 3 3 2" xfId="45631" xr:uid="{00000000-0005-0000-0000-0000B3AE0000}"/>
    <cellStyle name="Normal 5 3 2 7 3 3 2 2" xfId="45632" xr:uid="{00000000-0005-0000-0000-0000B4AE0000}"/>
    <cellStyle name="Normal 5 3 2 7 3 3 3" xfId="45633" xr:uid="{00000000-0005-0000-0000-0000B5AE0000}"/>
    <cellStyle name="Normal 5 3 2 7 3 4" xfId="45634" xr:uid="{00000000-0005-0000-0000-0000B6AE0000}"/>
    <cellStyle name="Normal 5 3 2 7 4" xfId="45635" xr:uid="{00000000-0005-0000-0000-0000B7AE0000}"/>
    <cellStyle name="Normal 5 3 2 7 4 2" xfId="45636" xr:uid="{00000000-0005-0000-0000-0000B8AE0000}"/>
    <cellStyle name="Normal 5 3 2 7 4 2 2" xfId="45637" xr:uid="{00000000-0005-0000-0000-0000B9AE0000}"/>
    <cellStyle name="Normal 5 3 2 7 4 3" xfId="45638" xr:uid="{00000000-0005-0000-0000-0000BAAE0000}"/>
    <cellStyle name="Normal 5 3 2 7 4 3 2" xfId="45639" xr:uid="{00000000-0005-0000-0000-0000BBAE0000}"/>
    <cellStyle name="Normal 5 3 2 7 4 3 2 2" xfId="45640" xr:uid="{00000000-0005-0000-0000-0000BCAE0000}"/>
    <cellStyle name="Normal 5 3 2 7 4 3 3" xfId="45641" xr:uid="{00000000-0005-0000-0000-0000BDAE0000}"/>
    <cellStyle name="Normal 5 3 2 7 4 4" xfId="45642" xr:uid="{00000000-0005-0000-0000-0000BEAE0000}"/>
    <cellStyle name="Normal 5 3 2 7 5" xfId="45643" xr:uid="{00000000-0005-0000-0000-0000BFAE0000}"/>
    <cellStyle name="Normal 5 3 2 7 5 2" xfId="45644" xr:uid="{00000000-0005-0000-0000-0000C0AE0000}"/>
    <cellStyle name="Normal 5 3 2 7 6" xfId="45645" xr:uid="{00000000-0005-0000-0000-0000C1AE0000}"/>
    <cellStyle name="Normal 5 3 2 7 6 2" xfId="45646" xr:uid="{00000000-0005-0000-0000-0000C2AE0000}"/>
    <cellStyle name="Normal 5 3 2 7 6 2 2" xfId="45647" xr:uid="{00000000-0005-0000-0000-0000C3AE0000}"/>
    <cellStyle name="Normal 5 3 2 7 6 3" xfId="45648" xr:uid="{00000000-0005-0000-0000-0000C4AE0000}"/>
    <cellStyle name="Normal 5 3 2 7 7" xfId="45649" xr:uid="{00000000-0005-0000-0000-0000C5AE0000}"/>
    <cellStyle name="Normal 5 3 2 7 7 2" xfId="45650" xr:uid="{00000000-0005-0000-0000-0000C6AE0000}"/>
    <cellStyle name="Normal 5 3 2 7 8" xfId="45651" xr:uid="{00000000-0005-0000-0000-0000C7AE0000}"/>
    <cellStyle name="Normal 5 3 2 8" xfId="45652" xr:uid="{00000000-0005-0000-0000-0000C8AE0000}"/>
    <cellStyle name="Normal 5 3 2 8 2" xfId="45653" xr:uid="{00000000-0005-0000-0000-0000C9AE0000}"/>
    <cellStyle name="Normal 5 3 2 8 2 2" xfId="45654" xr:uid="{00000000-0005-0000-0000-0000CAAE0000}"/>
    <cellStyle name="Normal 5 3 2 8 2 2 2" xfId="45655" xr:uid="{00000000-0005-0000-0000-0000CBAE0000}"/>
    <cellStyle name="Normal 5 3 2 8 2 2 2 2" xfId="45656" xr:uid="{00000000-0005-0000-0000-0000CCAE0000}"/>
    <cellStyle name="Normal 5 3 2 8 2 2 3" xfId="45657" xr:uid="{00000000-0005-0000-0000-0000CDAE0000}"/>
    <cellStyle name="Normal 5 3 2 8 2 2 3 2" xfId="45658" xr:uid="{00000000-0005-0000-0000-0000CEAE0000}"/>
    <cellStyle name="Normal 5 3 2 8 2 2 3 2 2" xfId="45659" xr:uid="{00000000-0005-0000-0000-0000CFAE0000}"/>
    <cellStyle name="Normal 5 3 2 8 2 2 3 3" xfId="45660" xr:uid="{00000000-0005-0000-0000-0000D0AE0000}"/>
    <cellStyle name="Normal 5 3 2 8 2 2 4" xfId="45661" xr:uid="{00000000-0005-0000-0000-0000D1AE0000}"/>
    <cellStyle name="Normal 5 3 2 8 2 3" xfId="45662" xr:uid="{00000000-0005-0000-0000-0000D2AE0000}"/>
    <cellStyle name="Normal 5 3 2 8 2 3 2" xfId="45663" xr:uid="{00000000-0005-0000-0000-0000D3AE0000}"/>
    <cellStyle name="Normal 5 3 2 8 2 4" xfId="45664" xr:uid="{00000000-0005-0000-0000-0000D4AE0000}"/>
    <cellStyle name="Normal 5 3 2 8 2 4 2" xfId="45665" xr:uid="{00000000-0005-0000-0000-0000D5AE0000}"/>
    <cellStyle name="Normal 5 3 2 8 2 4 2 2" xfId="45666" xr:uid="{00000000-0005-0000-0000-0000D6AE0000}"/>
    <cellStyle name="Normal 5 3 2 8 2 4 3" xfId="45667" xr:uid="{00000000-0005-0000-0000-0000D7AE0000}"/>
    <cellStyle name="Normal 5 3 2 8 2 5" xfId="45668" xr:uid="{00000000-0005-0000-0000-0000D8AE0000}"/>
    <cellStyle name="Normal 5 3 2 8 3" xfId="45669" xr:uid="{00000000-0005-0000-0000-0000D9AE0000}"/>
    <cellStyle name="Normal 5 3 2 8 3 2" xfId="45670" xr:uid="{00000000-0005-0000-0000-0000DAAE0000}"/>
    <cellStyle name="Normal 5 3 2 8 3 2 2" xfId="45671" xr:uid="{00000000-0005-0000-0000-0000DBAE0000}"/>
    <cellStyle name="Normal 5 3 2 8 3 3" xfId="45672" xr:uid="{00000000-0005-0000-0000-0000DCAE0000}"/>
    <cellStyle name="Normal 5 3 2 8 3 3 2" xfId="45673" xr:uid="{00000000-0005-0000-0000-0000DDAE0000}"/>
    <cellStyle name="Normal 5 3 2 8 3 3 2 2" xfId="45674" xr:uid="{00000000-0005-0000-0000-0000DEAE0000}"/>
    <cellStyle name="Normal 5 3 2 8 3 3 3" xfId="45675" xr:uid="{00000000-0005-0000-0000-0000DFAE0000}"/>
    <cellStyle name="Normal 5 3 2 8 3 4" xfId="45676" xr:uid="{00000000-0005-0000-0000-0000E0AE0000}"/>
    <cellStyle name="Normal 5 3 2 8 4" xfId="45677" xr:uid="{00000000-0005-0000-0000-0000E1AE0000}"/>
    <cellStyle name="Normal 5 3 2 8 4 2" xfId="45678" xr:uid="{00000000-0005-0000-0000-0000E2AE0000}"/>
    <cellStyle name="Normal 5 3 2 8 4 2 2" xfId="45679" xr:uid="{00000000-0005-0000-0000-0000E3AE0000}"/>
    <cellStyle name="Normal 5 3 2 8 4 3" xfId="45680" xr:uid="{00000000-0005-0000-0000-0000E4AE0000}"/>
    <cellStyle name="Normal 5 3 2 8 4 3 2" xfId="45681" xr:uid="{00000000-0005-0000-0000-0000E5AE0000}"/>
    <cellStyle name="Normal 5 3 2 8 4 3 2 2" xfId="45682" xr:uid="{00000000-0005-0000-0000-0000E6AE0000}"/>
    <cellStyle name="Normal 5 3 2 8 4 3 3" xfId="45683" xr:uid="{00000000-0005-0000-0000-0000E7AE0000}"/>
    <cellStyle name="Normal 5 3 2 8 4 4" xfId="45684" xr:uid="{00000000-0005-0000-0000-0000E8AE0000}"/>
    <cellStyle name="Normal 5 3 2 8 5" xfId="45685" xr:uid="{00000000-0005-0000-0000-0000E9AE0000}"/>
    <cellStyle name="Normal 5 3 2 8 5 2" xfId="45686" xr:uid="{00000000-0005-0000-0000-0000EAAE0000}"/>
    <cellStyle name="Normal 5 3 2 8 6" xfId="45687" xr:uid="{00000000-0005-0000-0000-0000EBAE0000}"/>
    <cellStyle name="Normal 5 3 2 8 6 2" xfId="45688" xr:uid="{00000000-0005-0000-0000-0000ECAE0000}"/>
    <cellStyle name="Normal 5 3 2 8 6 2 2" xfId="45689" xr:uid="{00000000-0005-0000-0000-0000EDAE0000}"/>
    <cellStyle name="Normal 5 3 2 8 6 3" xfId="45690" xr:uid="{00000000-0005-0000-0000-0000EEAE0000}"/>
    <cellStyle name="Normal 5 3 2 8 7" xfId="45691" xr:uid="{00000000-0005-0000-0000-0000EFAE0000}"/>
    <cellStyle name="Normal 5 3 2 8 7 2" xfId="45692" xr:uid="{00000000-0005-0000-0000-0000F0AE0000}"/>
    <cellStyle name="Normal 5 3 2 8 8" xfId="45693" xr:uid="{00000000-0005-0000-0000-0000F1AE0000}"/>
    <cellStyle name="Normal 5 3 2 9" xfId="45694" xr:uid="{00000000-0005-0000-0000-0000F2AE0000}"/>
    <cellStyle name="Normal 5 3 2 9 2" xfId="45695" xr:uid="{00000000-0005-0000-0000-0000F3AE0000}"/>
    <cellStyle name="Normal 5 3 2 9 2 2" xfId="45696" xr:uid="{00000000-0005-0000-0000-0000F4AE0000}"/>
    <cellStyle name="Normal 5 3 2 9 2 2 2" xfId="45697" xr:uid="{00000000-0005-0000-0000-0000F5AE0000}"/>
    <cellStyle name="Normal 5 3 2 9 2 2 2 2" xfId="45698" xr:uid="{00000000-0005-0000-0000-0000F6AE0000}"/>
    <cellStyle name="Normal 5 3 2 9 2 2 3" xfId="45699" xr:uid="{00000000-0005-0000-0000-0000F7AE0000}"/>
    <cellStyle name="Normal 5 3 2 9 2 2 3 2" xfId="45700" xr:uid="{00000000-0005-0000-0000-0000F8AE0000}"/>
    <cellStyle name="Normal 5 3 2 9 2 2 3 2 2" xfId="45701" xr:uid="{00000000-0005-0000-0000-0000F9AE0000}"/>
    <cellStyle name="Normal 5 3 2 9 2 2 3 3" xfId="45702" xr:uid="{00000000-0005-0000-0000-0000FAAE0000}"/>
    <cellStyle name="Normal 5 3 2 9 2 2 4" xfId="45703" xr:uid="{00000000-0005-0000-0000-0000FBAE0000}"/>
    <cellStyle name="Normal 5 3 2 9 2 3" xfId="45704" xr:uid="{00000000-0005-0000-0000-0000FCAE0000}"/>
    <cellStyle name="Normal 5 3 2 9 2 3 2" xfId="45705" xr:uid="{00000000-0005-0000-0000-0000FDAE0000}"/>
    <cellStyle name="Normal 5 3 2 9 2 4" xfId="45706" xr:uid="{00000000-0005-0000-0000-0000FEAE0000}"/>
    <cellStyle name="Normal 5 3 2 9 2 4 2" xfId="45707" xr:uid="{00000000-0005-0000-0000-0000FFAE0000}"/>
    <cellStyle name="Normal 5 3 2 9 2 4 2 2" xfId="45708" xr:uid="{00000000-0005-0000-0000-000000AF0000}"/>
    <cellStyle name="Normal 5 3 2 9 2 4 3" xfId="45709" xr:uid="{00000000-0005-0000-0000-000001AF0000}"/>
    <cellStyle name="Normal 5 3 2 9 2 5" xfId="45710" xr:uid="{00000000-0005-0000-0000-000002AF0000}"/>
    <cellStyle name="Normal 5 3 2 9 3" xfId="45711" xr:uid="{00000000-0005-0000-0000-000003AF0000}"/>
    <cellStyle name="Normal 5 3 2 9 3 2" xfId="45712" xr:uid="{00000000-0005-0000-0000-000004AF0000}"/>
    <cellStyle name="Normal 5 3 2 9 3 2 2" xfId="45713" xr:uid="{00000000-0005-0000-0000-000005AF0000}"/>
    <cellStyle name="Normal 5 3 2 9 3 3" xfId="45714" xr:uid="{00000000-0005-0000-0000-000006AF0000}"/>
    <cellStyle name="Normal 5 3 2 9 3 3 2" xfId="45715" xr:uid="{00000000-0005-0000-0000-000007AF0000}"/>
    <cellStyle name="Normal 5 3 2 9 3 3 2 2" xfId="45716" xr:uid="{00000000-0005-0000-0000-000008AF0000}"/>
    <cellStyle name="Normal 5 3 2 9 3 3 3" xfId="45717" xr:uid="{00000000-0005-0000-0000-000009AF0000}"/>
    <cellStyle name="Normal 5 3 2 9 3 4" xfId="45718" xr:uid="{00000000-0005-0000-0000-00000AAF0000}"/>
    <cellStyle name="Normal 5 3 2 9 4" xfId="45719" xr:uid="{00000000-0005-0000-0000-00000BAF0000}"/>
    <cellStyle name="Normal 5 3 2 9 4 2" xfId="45720" xr:uid="{00000000-0005-0000-0000-00000CAF0000}"/>
    <cellStyle name="Normal 5 3 2 9 5" xfId="45721" xr:uid="{00000000-0005-0000-0000-00000DAF0000}"/>
    <cellStyle name="Normal 5 3 2 9 5 2" xfId="45722" xr:uid="{00000000-0005-0000-0000-00000EAF0000}"/>
    <cellStyle name="Normal 5 3 2 9 5 2 2" xfId="45723" xr:uid="{00000000-0005-0000-0000-00000FAF0000}"/>
    <cellStyle name="Normal 5 3 2 9 5 3" xfId="45724" xr:uid="{00000000-0005-0000-0000-000010AF0000}"/>
    <cellStyle name="Normal 5 3 2 9 6" xfId="45725" xr:uid="{00000000-0005-0000-0000-000011AF0000}"/>
    <cellStyle name="Normal 5 3 2_T-straight with PEDs adjustor" xfId="45726" xr:uid="{00000000-0005-0000-0000-000012AF0000}"/>
    <cellStyle name="Normal 5 3 20" xfId="45727" xr:uid="{00000000-0005-0000-0000-000013AF0000}"/>
    <cellStyle name="Normal 5 3 3" xfId="1367" xr:uid="{00000000-0005-0000-0000-000014AF0000}"/>
    <cellStyle name="Normal 5 3 3 10" xfId="45728" xr:uid="{00000000-0005-0000-0000-000015AF0000}"/>
    <cellStyle name="Normal 5 3 3 10 2" xfId="45729" xr:uid="{00000000-0005-0000-0000-000016AF0000}"/>
    <cellStyle name="Normal 5 3 3 10 2 2" xfId="45730" xr:uid="{00000000-0005-0000-0000-000017AF0000}"/>
    <cellStyle name="Normal 5 3 3 10 3" xfId="45731" xr:uid="{00000000-0005-0000-0000-000018AF0000}"/>
    <cellStyle name="Normal 5 3 3 10 3 2" xfId="45732" xr:uid="{00000000-0005-0000-0000-000019AF0000}"/>
    <cellStyle name="Normal 5 3 3 10 3 2 2" xfId="45733" xr:uid="{00000000-0005-0000-0000-00001AAF0000}"/>
    <cellStyle name="Normal 5 3 3 10 3 3" xfId="45734" xr:uid="{00000000-0005-0000-0000-00001BAF0000}"/>
    <cellStyle name="Normal 5 3 3 10 4" xfId="45735" xr:uid="{00000000-0005-0000-0000-00001CAF0000}"/>
    <cellStyle name="Normal 5 3 3 11" xfId="45736" xr:uid="{00000000-0005-0000-0000-00001DAF0000}"/>
    <cellStyle name="Normal 5 3 3 11 2" xfId="45737" xr:uid="{00000000-0005-0000-0000-00001EAF0000}"/>
    <cellStyle name="Normal 5 3 3 11 2 2" xfId="45738" xr:uid="{00000000-0005-0000-0000-00001FAF0000}"/>
    <cellStyle name="Normal 5 3 3 11 3" xfId="45739" xr:uid="{00000000-0005-0000-0000-000020AF0000}"/>
    <cellStyle name="Normal 5 3 3 11 3 2" xfId="45740" xr:uid="{00000000-0005-0000-0000-000021AF0000}"/>
    <cellStyle name="Normal 5 3 3 11 3 2 2" xfId="45741" xr:uid="{00000000-0005-0000-0000-000022AF0000}"/>
    <cellStyle name="Normal 5 3 3 11 3 3" xfId="45742" xr:uid="{00000000-0005-0000-0000-000023AF0000}"/>
    <cellStyle name="Normal 5 3 3 11 4" xfId="45743" xr:uid="{00000000-0005-0000-0000-000024AF0000}"/>
    <cellStyle name="Normal 5 3 3 12" xfId="45744" xr:uid="{00000000-0005-0000-0000-000025AF0000}"/>
    <cellStyle name="Normal 5 3 3 12 2" xfId="45745" xr:uid="{00000000-0005-0000-0000-000026AF0000}"/>
    <cellStyle name="Normal 5 3 3 12 2 2" xfId="45746" xr:uid="{00000000-0005-0000-0000-000027AF0000}"/>
    <cellStyle name="Normal 5 3 3 12 3" xfId="45747" xr:uid="{00000000-0005-0000-0000-000028AF0000}"/>
    <cellStyle name="Normal 5 3 3 12 3 2" xfId="45748" xr:uid="{00000000-0005-0000-0000-000029AF0000}"/>
    <cellStyle name="Normal 5 3 3 12 3 2 2" xfId="45749" xr:uid="{00000000-0005-0000-0000-00002AAF0000}"/>
    <cellStyle name="Normal 5 3 3 12 3 3" xfId="45750" xr:uid="{00000000-0005-0000-0000-00002BAF0000}"/>
    <cellStyle name="Normal 5 3 3 12 4" xfId="45751" xr:uid="{00000000-0005-0000-0000-00002CAF0000}"/>
    <cellStyle name="Normal 5 3 3 13" xfId="45752" xr:uid="{00000000-0005-0000-0000-00002DAF0000}"/>
    <cellStyle name="Normal 5 3 3 13 2" xfId="45753" xr:uid="{00000000-0005-0000-0000-00002EAF0000}"/>
    <cellStyle name="Normal 5 3 3 13 2 2" xfId="45754" xr:uid="{00000000-0005-0000-0000-00002FAF0000}"/>
    <cellStyle name="Normal 5 3 3 13 3" xfId="45755" xr:uid="{00000000-0005-0000-0000-000030AF0000}"/>
    <cellStyle name="Normal 5 3 3 14" xfId="45756" xr:uid="{00000000-0005-0000-0000-000031AF0000}"/>
    <cellStyle name="Normal 5 3 3 14 2" xfId="45757" xr:uid="{00000000-0005-0000-0000-000032AF0000}"/>
    <cellStyle name="Normal 5 3 3 15" xfId="45758" xr:uid="{00000000-0005-0000-0000-000033AF0000}"/>
    <cellStyle name="Normal 5 3 3 15 2" xfId="45759" xr:uid="{00000000-0005-0000-0000-000034AF0000}"/>
    <cellStyle name="Normal 5 3 3 16" xfId="45760" xr:uid="{00000000-0005-0000-0000-000035AF0000}"/>
    <cellStyle name="Normal 5 3 3 17" xfId="45761" xr:uid="{00000000-0005-0000-0000-000036AF0000}"/>
    <cellStyle name="Normal 5 3 3 2" xfId="1368" xr:uid="{00000000-0005-0000-0000-000037AF0000}"/>
    <cellStyle name="Normal 5 3 3 2 10" xfId="45762" xr:uid="{00000000-0005-0000-0000-000038AF0000}"/>
    <cellStyle name="Normal 5 3 3 2 11" xfId="45763" xr:uid="{00000000-0005-0000-0000-000039AF0000}"/>
    <cellStyle name="Normal 5 3 3 2 2" xfId="45764" xr:uid="{00000000-0005-0000-0000-00003AAF0000}"/>
    <cellStyle name="Normal 5 3 3 2 2 10" xfId="45765" xr:uid="{00000000-0005-0000-0000-00003BAF0000}"/>
    <cellStyle name="Normal 5 3 3 2 2 2" xfId="45766" xr:uid="{00000000-0005-0000-0000-00003CAF0000}"/>
    <cellStyle name="Normal 5 3 3 2 2 2 2" xfId="45767" xr:uid="{00000000-0005-0000-0000-00003DAF0000}"/>
    <cellStyle name="Normal 5 3 3 2 2 2 2 2" xfId="45768" xr:uid="{00000000-0005-0000-0000-00003EAF0000}"/>
    <cellStyle name="Normal 5 3 3 2 2 2 2 2 2" xfId="45769" xr:uid="{00000000-0005-0000-0000-00003FAF0000}"/>
    <cellStyle name="Normal 5 3 3 2 2 2 2 2 2 2" xfId="45770" xr:uid="{00000000-0005-0000-0000-000040AF0000}"/>
    <cellStyle name="Normal 5 3 3 2 2 2 2 2 3" xfId="45771" xr:uid="{00000000-0005-0000-0000-000041AF0000}"/>
    <cellStyle name="Normal 5 3 3 2 2 2 2 2 3 2" xfId="45772" xr:uid="{00000000-0005-0000-0000-000042AF0000}"/>
    <cellStyle name="Normal 5 3 3 2 2 2 2 2 3 2 2" xfId="45773" xr:uid="{00000000-0005-0000-0000-000043AF0000}"/>
    <cellStyle name="Normal 5 3 3 2 2 2 2 2 3 3" xfId="45774" xr:uid="{00000000-0005-0000-0000-000044AF0000}"/>
    <cellStyle name="Normal 5 3 3 2 2 2 2 2 4" xfId="45775" xr:uid="{00000000-0005-0000-0000-000045AF0000}"/>
    <cellStyle name="Normal 5 3 3 2 2 2 2 3" xfId="45776" xr:uid="{00000000-0005-0000-0000-000046AF0000}"/>
    <cellStyle name="Normal 5 3 3 2 2 2 2 3 2" xfId="45777" xr:uid="{00000000-0005-0000-0000-000047AF0000}"/>
    <cellStyle name="Normal 5 3 3 2 2 2 2 4" xfId="45778" xr:uid="{00000000-0005-0000-0000-000048AF0000}"/>
    <cellStyle name="Normal 5 3 3 2 2 2 2 4 2" xfId="45779" xr:uid="{00000000-0005-0000-0000-000049AF0000}"/>
    <cellStyle name="Normal 5 3 3 2 2 2 2 4 2 2" xfId="45780" xr:uid="{00000000-0005-0000-0000-00004AAF0000}"/>
    <cellStyle name="Normal 5 3 3 2 2 2 2 4 3" xfId="45781" xr:uid="{00000000-0005-0000-0000-00004BAF0000}"/>
    <cellStyle name="Normal 5 3 3 2 2 2 2 5" xfId="45782" xr:uid="{00000000-0005-0000-0000-00004CAF0000}"/>
    <cellStyle name="Normal 5 3 3 2 2 2 3" xfId="45783" xr:uid="{00000000-0005-0000-0000-00004DAF0000}"/>
    <cellStyle name="Normal 5 3 3 2 2 2 3 2" xfId="45784" xr:uid="{00000000-0005-0000-0000-00004EAF0000}"/>
    <cellStyle name="Normal 5 3 3 2 2 2 3 2 2" xfId="45785" xr:uid="{00000000-0005-0000-0000-00004FAF0000}"/>
    <cellStyle name="Normal 5 3 3 2 2 2 3 3" xfId="45786" xr:uid="{00000000-0005-0000-0000-000050AF0000}"/>
    <cellStyle name="Normal 5 3 3 2 2 2 3 3 2" xfId="45787" xr:uid="{00000000-0005-0000-0000-000051AF0000}"/>
    <cellStyle name="Normal 5 3 3 2 2 2 3 3 2 2" xfId="45788" xr:uid="{00000000-0005-0000-0000-000052AF0000}"/>
    <cellStyle name="Normal 5 3 3 2 2 2 3 3 3" xfId="45789" xr:uid="{00000000-0005-0000-0000-000053AF0000}"/>
    <cellStyle name="Normal 5 3 3 2 2 2 3 4" xfId="45790" xr:uid="{00000000-0005-0000-0000-000054AF0000}"/>
    <cellStyle name="Normal 5 3 3 2 2 2 4" xfId="45791" xr:uid="{00000000-0005-0000-0000-000055AF0000}"/>
    <cellStyle name="Normal 5 3 3 2 2 2 4 2" xfId="45792" xr:uid="{00000000-0005-0000-0000-000056AF0000}"/>
    <cellStyle name="Normal 5 3 3 2 2 2 4 2 2" xfId="45793" xr:uid="{00000000-0005-0000-0000-000057AF0000}"/>
    <cellStyle name="Normal 5 3 3 2 2 2 4 3" xfId="45794" xr:uid="{00000000-0005-0000-0000-000058AF0000}"/>
    <cellStyle name="Normal 5 3 3 2 2 2 4 3 2" xfId="45795" xr:uid="{00000000-0005-0000-0000-000059AF0000}"/>
    <cellStyle name="Normal 5 3 3 2 2 2 4 3 2 2" xfId="45796" xr:uid="{00000000-0005-0000-0000-00005AAF0000}"/>
    <cellStyle name="Normal 5 3 3 2 2 2 4 3 3" xfId="45797" xr:uid="{00000000-0005-0000-0000-00005BAF0000}"/>
    <cellStyle name="Normal 5 3 3 2 2 2 4 4" xfId="45798" xr:uid="{00000000-0005-0000-0000-00005CAF0000}"/>
    <cellStyle name="Normal 5 3 3 2 2 2 5" xfId="45799" xr:uid="{00000000-0005-0000-0000-00005DAF0000}"/>
    <cellStyle name="Normal 5 3 3 2 2 2 5 2" xfId="45800" xr:uid="{00000000-0005-0000-0000-00005EAF0000}"/>
    <cellStyle name="Normal 5 3 3 2 2 2 6" xfId="45801" xr:uid="{00000000-0005-0000-0000-00005FAF0000}"/>
    <cellStyle name="Normal 5 3 3 2 2 2 6 2" xfId="45802" xr:uid="{00000000-0005-0000-0000-000060AF0000}"/>
    <cellStyle name="Normal 5 3 3 2 2 2 6 2 2" xfId="45803" xr:uid="{00000000-0005-0000-0000-000061AF0000}"/>
    <cellStyle name="Normal 5 3 3 2 2 2 6 3" xfId="45804" xr:uid="{00000000-0005-0000-0000-000062AF0000}"/>
    <cellStyle name="Normal 5 3 3 2 2 2 7" xfId="45805" xr:uid="{00000000-0005-0000-0000-000063AF0000}"/>
    <cellStyle name="Normal 5 3 3 2 2 2 7 2" xfId="45806" xr:uid="{00000000-0005-0000-0000-000064AF0000}"/>
    <cellStyle name="Normal 5 3 3 2 2 2 8" xfId="45807" xr:uid="{00000000-0005-0000-0000-000065AF0000}"/>
    <cellStyle name="Normal 5 3 3 2 2 3" xfId="45808" xr:uid="{00000000-0005-0000-0000-000066AF0000}"/>
    <cellStyle name="Normal 5 3 3 2 2 3 2" xfId="45809" xr:uid="{00000000-0005-0000-0000-000067AF0000}"/>
    <cellStyle name="Normal 5 3 3 2 2 3 2 2" xfId="45810" xr:uid="{00000000-0005-0000-0000-000068AF0000}"/>
    <cellStyle name="Normal 5 3 3 2 2 3 2 2 2" xfId="45811" xr:uid="{00000000-0005-0000-0000-000069AF0000}"/>
    <cellStyle name="Normal 5 3 3 2 2 3 2 3" xfId="45812" xr:uid="{00000000-0005-0000-0000-00006AAF0000}"/>
    <cellStyle name="Normal 5 3 3 2 2 3 2 3 2" xfId="45813" xr:uid="{00000000-0005-0000-0000-00006BAF0000}"/>
    <cellStyle name="Normal 5 3 3 2 2 3 2 3 2 2" xfId="45814" xr:uid="{00000000-0005-0000-0000-00006CAF0000}"/>
    <cellStyle name="Normal 5 3 3 2 2 3 2 3 3" xfId="45815" xr:uid="{00000000-0005-0000-0000-00006DAF0000}"/>
    <cellStyle name="Normal 5 3 3 2 2 3 2 4" xfId="45816" xr:uid="{00000000-0005-0000-0000-00006EAF0000}"/>
    <cellStyle name="Normal 5 3 3 2 2 3 3" xfId="45817" xr:uid="{00000000-0005-0000-0000-00006FAF0000}"/>
    <cellStyle name="Normal 5 3 3 2 2 3 3 2" xfId="45818" xr:uid="{00000000-0005-0000-0000-000070AF0000}"/>
    <cellStyle name="Normal 5 3 3 2 2 3 4" xfId="45819" xr:uid="{00000000-0005-0000-0000-000071AF0000}"/>
    <cellStyle name="Normal 5 3 3 2 2 3 4 2" xfId="45820" xr:uid="{00000000-0005-0000-0000-000072AF0000}"/>
    <cellStyle name="Normal 5 3 3 2 2 3 4 2 2" xfId="45821" xr:uid="{00000000-0005-0000-0000-000073AF0000}"/>
    <cellStyle name="Normal 5 3 3 2 2 3 4 3" xfId="45822" xr:uid="{00000000-0005-0000-0000-000074AF0000}"/>
    <cellStyle name="Normal 5 3 3 2 2 3 5" xfId="45823" xr:uid="{00000000-0005-0000-0000-000075AF0000}"/>
    <cellStyle name="Normal 5 3 3 2 2 4" xfId="45824" xr:uid="{00000000-0005-0000-0000-000076AF0000}"/>
    <cellStyle name="Normal 5 3 3 2 2 4 2" xfId="45825" xr:uid="{00000000-0005-0000-0000-000077AF0000}"/>
    <cellStyle name="Normal 5 3 3 2 2 4 2 2" xfId="45826" xr:uid="{00000000-0005-0000-0000-000078AF0000}"/>
    <cellStyle name="Normal 5 3 3 2 2 4 3" xfId="45827" xr:uid="{00000000-0005-0000-0000-000079AF0000}"/>
    <cellStyle name="Normal 5 3 3 2 2 4 3 2" xfId="45828" xr:uid="{00000000-0005-0000-0000-00007AAF0000}"/>
    <cellStyle name="Normal 5 3 3 2 2 4 3 2 2" xfId="45829" xr:uid="{00000000-0005-0000-0000-00007BAF0000}"/>
    <cellStyle name="Normal 5 3 3 2 2 4 3 3" xfId="45830" xr:uid="{00000000-0005-0000-0000-00007CAF0000}"/>
    <cellStyle name="Normal 5 3 3 2 2 4 4" xfId="45831" xr:uid="{00000000-0005-0000-0000-00007DAF0000}"/>
    <cellStyle name="Normal 5 3 3 2 2 5" xfId="45832" xr:uid="{00000000-0005-0000-0000-00007EAF0000}"/>
    <cellStyle name="Normal 5 3 3 2 2 5 2" xfId="45833" xr:uid="{00000000-0005-0000-0000-00007FAF0000}"/>
    <cellStyle name="Normal 5 3 3 2 2 5 2 2" xfId="45834" xr:uid="{00000000-0005-0000-0000-000080AF0000}"/>
    <cellStyle name="Normal 5 3 3 2 2 5 3" xfId="45835" xr:uid="{00000000-0005-0000-0000-000081AF0000}"/>
    <cellStyle name="Normal 5 3 3 2 2 5 3 2" xfId="45836" xr:uid="{00000000-0005-0000-0000-000082AF0000}"/>
    <cellStyle name="Normal 5 3 3 2 2 5 3 2 2" xfId="45837" xr:uid="{00000000-0005-0000-0000-000083AF0000}"/>
    <cellStyle name="Normal 5 3 3 2 2 5 3 3" xfId="45838" xr:uid="{00000000-0005-0000-0000-000084AF0000}"/>
    <cellStyle name="Normal 5 3 3 2 2 5 4" xfId="45839" xr:uid="{00000000-0005-0000-0000-000085AF0000}"/>
    <cellStyle name="Normal 5 3 3 2 2 6" xfId="45840" xr:uid="{00000000-0005-0000-0000-000086AF0000}"/>
    <cellStyle name="Normal 5 3 3 2 2 6 2" xfId="45841" xr:uid="{00000000-0005-0000-0000-000087AF0000}"/>
    <cellStyle name="Normal 5 3 3 2 2 7" xfId="45842" xr:uid="{00000000-0005-0000-0000-000088AF0000}"/>
    <cellStyle name="Normal 5 3 3 2 2 7 2" xfId="45843" xr:uid="{00000000-0005-0000-0000-000089AF0000}"/>
    <cellStyle name="Normal 5 3 3 2 2 7 2 2" xfId="45844" xr:uid="{00000000-0005-0000-0000-00008AAF0000}"/>
    <cellStyle name="Normal 5 3 3 2 2 7 3" xfId="45845" xr:uid="{00000000-0005-0000-0000-00008BAF0000}"/>
    <cellStyle name="Normal 5 3 3 2 2 8" xfId="45846" xr:uid="{00000000-0005-0000-0000-00008CAF0000}"/>
    <cellStyle name="Normal 5 3 3 2 2 8 2" xfId="45847" xr:uid="{00000000-0005-0000-0000-00008DAF0000}"/>
    <cellStyle name="Normal 5 3 3 2 2 9" xfId="45848" xr:uid="{00000000-0005-0000-0000-00008EAF0000}"/>
    <cellStyle name="Normal 5 3 3 2 3" xfId="45849" xr:uid="{00000000-0005-0000-0000-00008FAF0000}"/>
    <cellStyle name="Normal 5 3 3 2 3 2" xfId="45850" xr:uid="{00000000-0005-0000-0000-000090AF0000}"/>
    <cellStyle name="Normal 5 3 3 2 3 2 2" xfId="45851" xr:uid="{00000000-0005-0000-0000-000091AF0000}"/>
    <cellStyle name="Normal 5 3 3 2 3 2 2 2" xfId="45852" xr:uid="{00000000-0005-0000-0000-000092AF0000}"/>
    <cellStyle name="Normal 5 3 3 2 3 2 2 2 2" xfId="45853" xr:uid="{00000000-0005-0000-0000-000093AF0000}"/>
    <cellStyle name="Normal 5 3 3 2 3 2 2 3" xfId="45854" xr:uid="{00000000-0005-0000-0000-000094AF0000}"/>
    <cellStyle name="Normal 5 3 3 2 3 2 2 3 2" xfId="45855" xr:uid="{00000000-0005-0000-0000-000095AF0000}"/>
    <cellStyle name="Normal 5 3 3 2 3 2 2 3 2 2" xfId="45856" xr:uid="{00000000-0005-0000-0000-000096AF0000}"/>
    <cellStyle name="Normal 5 3 3 2 3 2 2 3 3" xfId="45857" xr:uid="{00000000-0005-0000-0000-000097AF0000}"/>
    <cellStyle name="Normal 5 3 3 2 3 2 2 4" xfId="45858" xr:uid="{00000000-0005-0000-0000-000098AF0000}"/>
    <cellStyle name="Normal 5 3 3 2 3 2 3" xfId="45859" xr:uid="{00000000-0005-0000-0000-000099AF0000}"/>
    <cellStyle name="Normal 5 3 3 2 3 2 3 2" xfId="45860" xr:uid="{00000000-0005-0000-0000-00009AAF0000}"/>
    <cellStyle name="Normal 5 3 3 2 3 2 4" xfId="45861" xr:uid="{00000000-0005-0000-0000-00009BAF0000}"/>
    <cellStyle name="Normal 5 3 3 2 3 2 4 2" xfId="45862" xr:uid="{00000000-0005-0000-0000-00009CAF0000}"/>
    <cellStyle name="Normal 5 3 3 2 3 2 4 2 2" xfId="45863" xr:uid="{00000000-0005-0000-0000-00009DAF0000}"/>
    <cellStyle name="Normal 5 3 3 2 3 2 4 3" xfId="45864" xr:uid="{00000000-0005-0000-0000-00009EAF0000}"/>
    <cellStyle name="Normal 5 3 3 2 3 2 5" xfId="45865" xr:uid="{00000000-0005-0000-0000-00009FAF0000}"/>
    <cellStyle name="Normal 5 3 3 2 3 3" xfId="45866" xr:uid="{00000000-0005-0000-0000-0000A0AF0000}"/>
    <cellStyle name="Normal 5 3 3 2 3 3 2" xfId="45867" xr:uid="{00000000-0005-0000-0000-0000A1AF0000}"/>
    <cellStyle name="Normal 5 3 3 2 3 3 2 2" xfId="45868" xr:uid="{00000000-0005-0000-0000-0000A2AF0000}"/>
    <cellStyle name="Normal 5 3 3 2 3 3 3" xfId="45869" xr:uid="{00000000-0005-0000-0000-0000A3AF0000}"/>
    <cellStyle name="Normal 5 3 3 2 3 3 3 2" xfId="45870" xr:uid="{00000000-0005-0000-0000-0000A4AF0000}"/>
    <cellStyle name="Normal 5 3 3 2 3 3 3 2 2" xfId="45871" xr:uid="{00000000-0005-0000-0000-0000A5AF0000}"/>
    <cellStyle name="Normal 5 3 3 2 3 3 3 3" xfId="45872" xr:uid="{00000000-0005-0000-0000-0000A6AF0000}"/>
    <cellStyle name="Normal 5 3 3 2 3 3 4" xfId="45873" xr:uid="{00000000-0005-0000-0000-0000A7AF0000}"/>
    <cellStyle name="Normal 5 3 3 2 3 4" xfId="45874" xr:uid="{00000000-0005-0000-0000-0000A8AF0000}"/>
    <cellStyle name="Normal 5 3 3 2 3 4 2" xfId="45875" xr:uid="{00000000-0005-0000-0000-0000A9AF0000}"/>
    <cellStyle name="Normal 5 3 3 2 3 4 2 2" xfId="45876" xr:uid="{00000000-0005-0000-0000-0000AAAF0000}"/>
    <cellStyle name="Normal 5 3 3 2 3 4 3" xfId="45877" xr:uid="{00000000-0005-0000-0000-0000ABAF0000}"/>
    <cellStyle name="Normal 5 3 3 2 3 4 3 2" xfId="45878" xr:uid="{00000000-0005-0000-0000-0000ACAF0000}"/>
    <cellStyle name="Normal 5 3 3 2 3 4 3 2 2" xfId="45879" xr:uid="{00000000-0005-0000-0000-0000ADAF0000}"/>
    <cellStyle name="Normal 5 3 3 2 3 4 3 3" xfId="45880" xr:uid="{00000000-0005-0000-0000-0000AEAF0000}"/>
    <cellStyle name="Normal 5 3 3 2 3 4 4" xfId="45881" xr:uid="{00000000-0005-0000-0000-0000AFAF0000}"/>
    <cellStyle name="Normal 5 3 3 2 3 5" xfId="45882" xr:uid="{00000000-0005-0000-0000-0000B0AF0000}"/>
    <cellStyle name="Normal 5 3 3 2 3 5 2" xfId="45883" xr:uid="{00000000-0005-0000-0000-0000B1AF0000}"/>
    <cellStyle name="Normal 5 3 3 2 3 6" xfId="45884" xr:uid="{00000000-0005-0000-0000-0000B2AF0000}"/>
    <cellStyle name="Normal 5 3 3 2 3 6 2" xfId="45885" xr:uid="{00000000-0005-0000-0000-0000B3AF0000}"/>
    <cellStyle name="Normal 5 3 3 2 3 6 2 2" xfId="45886" xr:uid="{00000000-0005-0000-0000-0000B4AF0000}"/>
    <cellStyle name="Normal 5 3 3 2 3 6 3" xfId="45887" xr:uid="{00000000-0005-0000-0000-0000B5AF0000}"/>
    <cellStyle name="Normal 5 3 3 2 3 7" xfId="45888" xr:uid="{00000000-0005-0000-0000-0000B6AF0000}"/>
    <cellStyle name="Normal 5 3 3 2 3 7 2" xfId="45889" xr:uid="{00000000-0005-0000-0000-0000B7AF0000}"/>
    <cellStyle name="Normal 5 3 3 2 3 8" xfId="45890" xr:uid="{00000000-0005-0000-0000-0000B8AF0000}"/>
    <cellStyle name="Normal 5 3 3 2 4" xfId="45891" xr:uid="{00000000-0005-0000-0000-0000B9AF0000}"/>
    <cellStyle name="Normal 5 3 3 2 4 2" xfId="45892" xr:uid="{00000000-0005-0000-0000-0000BAAF0000}"/>
    <cellStyle name="Normal 5 3 3 2 4 2 2" xfId="45893" xr:uid="{00000000-0005-0000-0000-0000BBAF0000}"/>
    <cellStyle name="Normal 5 3 3 2 4 2 2 2" xfId="45894" xr:uid="{00000000-0005-0000-0000-0000BCAF0000}"/>
    <cellStyle name="Normal 5 3 3 2 4 2 3" xfId="45895" xr:uid="{00000000-0005-0000-0000-0000BDAF0000}"/>
    <cellStyle name="Normal 5 3 3 2 4 2 3 2" xfId="45896" xr:uid="{00000000-0005-0000-0000-0000BEAF0000}"/>
    <cellStyle name="Normal 5 3 3 2 4 2 3 2 2" xfId="45897" xr:uid="{00000000-0005-0000-0000-0000BFAF0000}"/>
    <cellStyle name="Normal 5 3 3 2 4 2 3 3" xfId="45898" xr:uid="{00000000-0005-0000-0000-0000C0AF0000}"/>
    <cellStyle name="Normal 5 3 3 2 4 2 4" xfId="45899" xr:uid="{00000000-0005-0000-0000-0000C1AF0000}"/>
    <cellStyle name="Normal 5 3 3 2 4 3" xfId="45900" xr:uid="{00000000-0005-0000-0000-0000C2AF0000}"/>
    <cellStyle name="Normal 5 3 3 2 4 3 2" xfId="45901" xr:uid="{00000000-0005-0000-0000-0000C3AF0000}"/>
    <cellStyle name="Normal 5 3 3 2 4 4" xfId="45902" xr:uid="{00000000-0005-0000-0000-0000C4AF0000}"/>
    <cellStyle name="Normal 5 3 3 2 4 4 2" xfId="45903" xr:uid="{00000000-0005-0000-0000-0000C5AF0000}"/>
    <cellStyle name="Normal 5 3 3 2 4 4 2 2" xfId="45904" xr:uid="{00000000-0005-0000-0000-0000C6AF0000}"/>
    <cellStyle name="Normal 5 3 3 2 4 4 3" xfId="45905" xr:uid="{00000000-0005-0000-0000-0000C7AF0000}"/>
    <cellStyle name="Normal 5 3 3 2 4 5" xfId="45906" xr:uid="{00000000-0005-0000-0000-0000C8AF0000}"/>
    <cellStyle name="Normal 5 3 3 2 5" xfId="45907" xr:uid="{00000000-0005-0000-0000-0000C9AF0000}"/>
    <cellStyle name="Normal 5 3 3 2 5 2" xfId="45908" xr:uid="{00000000-0005-0000-0000-0000CAAF0000}"/>
    <cellStyle name="Normal 5 3 3 2 5 2 2" xfId="45909" xr:uid="{00000000-0005-0000-0000-0000CBAF0000}"/>
    <cellStyle name="Normal 5 3 3 2 5 3" xfId="45910" xr:uid="{00000000-0005-0000-0000-0000CCAF0000}"/>
    <cellStyle name="Normal 5 3 3 2 5 3 2" xfId="45911" xr:uid="{00000000-0005-0000-0000-0000CDAF0000}"/>
    <cellStyle name="Normal 5 3 3 2 5 3 2 2" xfId="45912" xr:uid="{00000000-0005-0000-0000-0000CEAF0000}"/>
    <cellStyle name="Normal 5 3 3 2 5 3 3" xfId="45913" xr:uid="{00000000-0005-0000-0000-0000CFAF0000}"/>
    <cellStyle name="Normal 5 3 3 2 5 4" xfId="45914" xr:uid="{00000000-0005-0000-0000-0000D0AF0000}"/>
    <cellStyle name="Normal 5 3 3 2 6" xfId="45915" xr:uid="{00000000-0005-0000-0000-0000D1AF0000}"/>
    <cellStyle name="Normal 5 3 3 2 6 2" xfId="45916" xr:uid="{00000000-0005-0000-0000-0000D2AF0000}"/>
    <cellStyle name="Normal 5 3 3 2 6 2 2" xfId="45917" xr:uid="{00000000-0005-0000-0000-0000D3AF0000}"/>
    <cellStyle name="Normal 5 3 3 2 6 3" xfId="45918" xr:uid="{00000000-0005-0000-0000-0000D4AF0000}"/>
    <cellStyle name="Normal 5 3 3 2 6 3 2" xfId="45919" xr:uid="{00000000-0005-0000-0000-0000D5AF0000}"/>
    <cellStyle name="Normal 5 3 3 2 6 3 2 2" xfId="45920" xr:uid="{00000000-0005-0000-0000-0000D6AF0000}"/>
    <cellStyle name="Normal 5 3 3 2 6 3 3" xfId="45921" xr:uid="{00000000-0005-0000-0000-0000D7AF0000}"/>
    <cellStyle name="Normal 5 3 3 2 6 4" xfId="45922" xr:uid="{00000000-0005-0000-0000-0000D8AF0000}"/>
    <cellStyle name="Normal 5 3 3 2 7" xfId="45923" xr:uid="{00000000-0005-0000-0000-0000D9AF0000}"/>
    <cellStyle name="Normal 5 3 3 2 7 2" xfId="45924" xr:uid="{00000000-0005-0000-0000-0000DAAF0000}"/>
    <cellStyle name="Normal 5 3 3 2 8" xfId="45925" xr:uid="{00000000-0005-0000-0000-0000DBAF0000}"/>
    <cellStyle name="Normal 5 3 3 2 8 2" xfId="45926" xr:uid="{00000000-0005-0000-0000-0000DCAF0000}"/>
    <cellStyle name="Normal 5 3 3 2 8 2 2" xfId="45927" xr:uid="{00000000-0005-0000-0000-0000DDAF0000}"/>
    <cellStyle name="Normal 5 3 3 2 8 3" xfId="45928" xr:uid="{00000000-0005-0000-0000-0000DEAF0000}"/>
    <cellStyle name="Normal 5 3 3 2 9" xfId="45929" xr:uid="{00000000-0005-0000-0000-0000DFAF0000}"/>
    <cellStyle name="Normal 5 3 3 2 9 2" xfId="45930" xr:uid="{00000000-0005-0000-0000-0000E0AF0000}"/>
    <cellStyle name="Normal 5 3 3 3" xfId="45931" xr:uid="{00000000-0005-0000-0000-0000E1AF0000}"/>
    <cellStyle name="Normal 5 3 3 3 10" xfId="45932" xr:uid="{00000000-0005-0000-0000-0000E2AF0000}"/>
    <cellStyle name="Normal 5 3 3 3 11" xfId="45933" xr:uid="{00000000-0005-0000-0000-0000E3AF0000}"/>
    <cellStyle name="Normal 5 3 3 3 2" xfId="45934" xr:uid="{00000000-0005-0000-0000-0000E4AF0000}"/>
    <cellStyle name="Normal 5 3 3 3 2 10" xfId="45935" xr:uid="{00000000-0005-0000-0000-0000E5AF0000}"/>
    <cellStyle name="Normal 5 3 3 3 2 2" xfId="45936" xr:uid="{00000000-0005-0000-0000-0000E6AF0000}"/>
    <cellStyle name="Normal 5 3 3 3 2 2 2" xfId="45937" xr:uid="{00000000-0005-0000-0000-0000E7AF0000}"/>
    <cellStyle name="Normal 5 3 3 3 2 2 2 2" xfId="45938" xr:uid="{00000000-0005-0000-0000-0000E8AF0000}"/>
    <cellStyle name="Normal 5 3 3 3 2 2 2 2 2" xfId="45939" xr:uid="{00000000-0005-0000-0000-0000E9AF0000}"/>
    <cellStyle name="Normal 5 3 3 3 2 2 2 2 2 2" xfId="45940" xr:uid="{00000000-0005-0000-0000-0000EAAF0000}"/>
    <cellStyle name="Normal 5 3 3 3 2 2 2 2 3" xfId="45941" xr:uid="{00000000-0005-0000-0000-0000EBAF0000}"/>
    <cellStyle name="Normal 5 3 3 3 2 2 2 2 3 2" xfId="45942" xr:uid="{00000000-0005-0000-0000-0000ECAF0000}"/>
    <cellStyle name="Normal 5 3 3 3 2 2 2 2 3 2 2" xfId="45943" xr:uid="{00000000-0005-0000-0000-0000EDAF0000}"/>
    <cellStyle name="Normal 5 3 3 3 2 2 2 2 3 3" xfId="45944" xr:uid="{00000000-0005-0000-0000-0000EEAF0000}"/>
    <cellStyle name="Normal 5 3 3 3 2 2 2 2 4" xfId="45945" xr:uid="{00000000-0005-0000-0000-0000EFAF0000}"/>
    <cellStyle name="Normal 5 3 3 3 2 2 2 3" xfId="45946" xr:uid="{00000000-0005-0000-0000-0000F0AF0000}"/>
    <cellStyle name="Normal 5 3 3 3 2 2 2 3 2" xfId="45947" xr:uid="{00000000-0005-0000-0000-0000F1AF0000}"/>
    <cellStyle name="Normal 5 3 3 3 2 2 2 4" xfId="45948" xr:uid="{00000000-0005-0000-0000-0000F2AF0000}"/>
    <cellStyle name="Normal 5 3 3 3 2 2 2 4 2" xfId="45949" xr:uid="{00000000-0005-0000-0000-0000F3AF0000}"/>
    <cellStyle name="Normal 5 3 3 3 2 2 2 4 2 2" xfId="45950" xr:uid="{00000000-0005-0000-0000-0000F4AF0000}"/>
    <cellStyle name="Normal 5 3 3 3 2 2 2 4 3" xfId="45951" xr:uid="{00000000-0005-0000-0000-0000F5AF0000}"/>
    <cellStyle name="Normal 5 3 3 3 2 2 2 5" xfId="45952" xr:uid="{00000000-0005-0000-0000-0000F6AF0000}"/>
    <cellStyle name="Normal 5 3 3 3 2 2 3" xfId="45953" xr:uid="{00000000-0005-0000-0000-0000F7AF0000}"/>
    <cellStyle name="Normal 5 3 3 3 2 2 3 2" xfId="45954" xr:uid="{00000000-0005-0000-0000-0000F8AF0000}"/>
    <cellStyle name="Normal 5 3 3 3 2 2 3 2 2" xfId="45955" xr:uid="{00000000-0005-0000-0000-0000F9AF0000}"/>
    <cellStyle name="Normal 5 3 3 3 2 2 3 3" xfId="45956" xr:uid="{00000000-0005-0000-0000-0000FAAF0000}"/>
    <cellStyle name="Normal 5 3 3 3 2 2 3 3 2" xfId="45957" xr:uid="{00000000-0005-0000-0000-0000FBAF0000}"/>
    <cellStyle name="Normal 5 3 3 3 2 2 3 3 2 2" xfId="45958" xr:uid="{00000000-0005-0000-0000-0000FCAF0000}"/>
    <cellStyle name="Normal 5 3 3 3 2 2 3 3 3" xfId="45959" xr:uid="{00000000-0005-0000-0000-0000FDAF0000}"/>
    <cellStyle name="Normal 5 3 3 3 2 2 3 4" xfId="45960" xr:uid="{00000000-0005-0000-0000-0000FEAF0000}"/>
    <cellStyle name="Normal 5 3 3 3 2 2 4" xfId="45961" xr:uid="{00000000-0005-0000-0000-0000FFAF0000}"/>
    <cellStyle name="Normal 5 3 3 3 2 2 4 2" xfId="45962" xr:uid="{00000000-0005-0000-0000-000000B00000}"/>
    <cellStyle name="Normal 5 3 3 3 2 2 4 2 2" xfId="45963" xr:uid="{00000000-0005-0000-0000-000001B00000}"/>
    <cellStyle name="Normal 5 3 3 3 2 2 4 3" xfId="45964" xr:uid="{00000000-0005-0000-0000-000002B00000}"/>
    <cellStyle name="Normal 5 3 3 3 2 2 4 3 2" xfId="45965" xr:uid="{00000000-0005-0000-0000-000003B00000}"/>
    <cellStyle name="Normal 5 3 3 3 2 2 4 3 2 2" xfId="45966" xr:uid="{00000000-0005-0000-0000-000004B00000}"/>
    <cellStyle name="Normal 5 3 3 3 2 2 4 3 3" xfId="45967" xr:uid="{00000000-0005-0000-0000-000005B00000}"/>
    <cellStyle name="Normal 5 3 3 3 2 2 4 4" xfId="45968" xr:uid="{00000000-0005-0000-0000-000006B00000}"/>
    <cellStyle name="Normal 5 3 3 3 2 2 5" xfId="45969" xr:uid="{00000000-0005-0000-0000-000007B00000}"/>
    <cellStyle name="Normal 5 3 3 3 2 2 5 2" xfId="45970" xr:uid="{00000000-0005-0000-0000-000008B00000}"/>
    <cellStyle name="Normal 5 3 3 3 2 2 6" xfId="45971" xr:uid="{00000000-0005-0000-0000-000009B00000}"/>
    <cellStyle name="Normal 5 3 3 3 2 2 6 2" xfId="45972" xr:uid="{00000000-0005-0000-0000-00000AB00000}"/>
    <cellStyle name="Normal 5 3 3 3 2 2 6 2 2" xfId="45973" xr:uid="{00000000-0005-0000-0000-00000BB00000}"/>
    <cellStyle name="Normal 5 3 3 3 2 2 6 3" xfId="45974" xr:uid="{00000000-0005-0000-0000-00000CB00000}"/>
    <cellStyle name="Normal 5 3 3 3 2 2 7" xfId="45975" xr:uid="{00000000-0005-0000-0000-00000DB00000}"/>
    <cellStyle name="Normal 5 3 3 3 2 2 7 2" xfId="45976" xr:uid="{00000000-0005-0000-0000-00000EB00000}"/>
    <cellStyle name="Normal 5 3 3 3 2 2 8" xfId="45977" xr:uid="{00000000-0005-0000-0000-00000FB00000}"/>
    <cellStyle name="Normal 5 3 3 3 2 3" xfId="45978" xr:uid="{00000000-0005-0000-0000-000010B00000}"/>
    <cellStyle name="Normal 5 3 3 3 2 3 2" xfId="45979" xr:uid="{00000000-0005-0000-0000-000011B00000}"/>
    <cellStyle name="Normal 5 3 3 3 2 3 2 2" xfId="45980" xr:uid="{00000000-0005-0000-0000-000012B00000}"/>
    <cellStyle name="Normal 5 3 3 3 2 3 2 2 2" xfId="45981" xr:uid="{00000000-0005-0000-0000-000013B00000}"/>
    <cellStyle name="Normal 5 3 3 3 2 3 2 3" xfId="45982" xr:uid="{00000000-0005-0000-0000-000014B00000}"/>
    <cellStyle name="Normal 5 3 3 3 2 3 2 3 2" xfId="45983" xr:uid="{00000000-0005-0000-0000-000015B00000}"/>
    <cellStyle name="Normal 5 3 3 3 2 3 2 3 2 2" xfId="45984" xr:uid="{00000000-0005-0000-0000-000016B00000}"/>
    <cellStyle name="Normal 5 3 3 3 2 3 2 3 3" xfId="45985" xr:uid="{00000000-0005-0000-0000-000017B00000}"/>
    <cellStyle name="Normal 5 3 3 3 2 3 2 4" xfId="45986" xr:uid="{00000000-0005-0000-0000-000018B00000}"/>
    <cellStyle name="Normal 5 3 3 3 2 3 3" xfId="45987" xr:uid="{00000000-0005-0000-0000-000019B00000}"/>
    <cellStyle name="Normal 5 3 3 3 2 3 3 2" xfId="45988" xr:uid="{00000000-0005-0000-0000-00001AB00000}"/>
    <cellStyle name="Normal 5 3 3 3 2 3 4" xfId="45989" xr:uid="{00000000-0005-0000-0000-00001BB00000}"/>
    <cellStyle name="Normal 5 3 3 3 2 3 4 2" xfId="45990" xr:uid="{00000000-0005-0000-0000-00001CB00000}"/>
    <cellStyle name="Normal 5 3 3 3 2 3 4 2 2" xfId="45991" xr:uid="{00000000-0005-0000-0000-00001DB00000}"/>
    <cellStyle name="Normal 5 3 3 3 2 3 4 3" xfId="45992" xr:uid="{00000000-0005-0000-0000-00001EB00000}"/>
    <cellStyle name="Normal 5 3 3 3 2 3 5" xfId="45993" xr:uid="{00000000-0005-0000-0000-00001FB00000}"/>
    <cellStyle name="Normal 5 3 3 3 2 4" xfId="45994" xr:uid="{00000000-0005-0000-0000-000020B00000}"/>
    <cellStyle name="Normal 5 3 3 3 2 4 2" xfId="45995" xr:uid="{00000000-0005-0000-0000-000021B00000}"/>
    <cellStyle name="Normal 5 3 3 3 2 4 2 2" xfId="45996" xr:uid="{00000000-0005-0000-0000-000022B00000}"/>
    <cellStyle name="Normal 5 3 3 3 2 4 3" xfId="45997" xr:uid="{00000000-0005-0000-0000-000023B00000}"/>
    <cellStyle name="Normal 5 3 3 3 2 4 3 2" xfId="45998" xr:uid="{00000000-0005-0000-0000-000024B00000}"/>
    <cellStyle name="Normal 5 3 3 3 2 4 3 2 2" xfId="45999" xr:uid="{00000000-0005-0000-0000-000025B00000}"/>
    <cellStyle name="Normal 5 3 3 3 2 4 3 3" xfId="46000" xr:uid="{00000000-0005-0000-0000-000026B00000}"/>
    <cellStyle name="Normal 5 3 3 3 2 4 4" xfId="46001" xr:uid="{00000000-0005-0000-0000-000027B00000}"/>
    <cellStyle name="Normal 5 3 3 3 2 5" xfId="46002" xr:uid="{00000000-0005-0000-0000-000028B00000}"/>
    <cellStyle name="Normal 5 3 3 3 2 5 2" xfId="46003" xr:uid="{00000000-0005-0000-0000-000029B00000}"/>
    <cellStyle name="Normal 5 3 3 3 2 5 2 2" xfId="46004" xr:uid="{00000000-0005-0000-0000-00002AB00000}"/>
    <cellStyle name="Normal 5 3 3 3 2 5 3" xfId="46005" xr:uid="{00000000-0005-0000-0000-00002BB00000}"/>
    <cellStyle name="Normal 5 3 3 3 2 5 3 2" xfId="46006" xr:uid="{00000000-0005-0000-0000-00002CB00000}"/>
    <cellStyle name="Normal 5 3 3 3 2 5 3 2 2" xfId="46007" xr:uid="{00000000-0005-0000-0000-00002DB00000}"/>
    <cellStyle name="Normal 5 3 3 3 2 5 3 3" xfId="46008" xr:uid="{00000000-0005-0000-0000-00002EB00000}"/>
    <cellStyle name="Normal 5 3 3 3 2 5 4" xfId="46009" xr:uid="{00000000-0005-0000-0000-00002FB00000}"/>
    <cellStyle name="Normal 5 3 3 3 2 6" xfId="46010" xr:uid="{00000000-0005-0000-0000-000030B00000}"/>
    <cellStyle name="Normal 5 3 3 3 2 6 2" xfId="46011" xr:uid="{00000000-0005-0000-0000-000031B00000}"/>
    <cellStyle name="Normal 5 3 3 3 2 7" xfId="46012" xr:uid="{00000000-0005-0000-0000-000032B00000}"/>
    <cellStyle name="Normal 5 3 3 3 2 7 2" xfId="46013" xr:uid="{00000000-0005-0000-0000-000033B00000}"/>
    <cellStyle name="Normal 5 3 3 3 2 7 2 2" xfId="46014" xr:uid="{00000000-0005-0000-0000-000034B00000}"/>
    <cellStyle name="Normal 5 3 3 3 2 7 3" xfId="46015" xr:uid="{00000000-0005-0000-0000-000035B00000}"/>
    <cellStyle name="Normal 5 3 3 3 2 8" xfId="46016" xr:uid="{00000000-0005-0000-0000-000036B00000}"/>
    <cellStyle name="Normal 5 3 3 3 2 8 2" xfId="46017" xr:uid="{00000000-0005-0000-0000-000037B00000}"/>
    <cellStyle name="Normal 5 3 3 3 2 9" xfId="46018" xr:uid="{00000000-0005-0000-0000-000038B00000}"/>
    <cellStyle name="Normal 5 3 3 3 3" xfId="46019" xr:uid="{00000000-0005-0000-0000-000039B00000}"/>
    <cellStyle name="Normal 5 3 3 3 3 2" xfId="46020" xr:uid="{00000000-0005-0000-0000-00003AB00000}"/>
    <cellStyle name="Normal 5 3 3 3 3 2 2" xfId="46021" xr:uid="{00000000-0005-0000-0000-00003BB00000}"/>
    <cellStyle name="Normal 5 3 3 3 3 2 2 2" xfId="46022" xr:uid="{00000000-0005-0000-0000-00003CB00000}"/>
    <cellStyle name="Normal 5 3 3 3 3 2 2 2 2" xfId="46023" xr:uid="{00000000-0005-0000-0000-00003DB00000}"/>
    <cellStyle name="Normal 5 3 3 3 3 2 2 3" xfId="46024" xr:uid="{00000000-0005-0000-0000-00003EB00000}"/>
    <cellStyle name="Normal 5 3 3 3 3 2 2 3 2" xfId="46025" xr:uid="{00000000-0005-0000-0000-00003FB00000}"/>
    <cellStyle name="Normal 5 3 3 3 3 2 2 3 2 2" xfId="46026" xr:uid="{00000000-0005-0000-0000-000040B00000}"/>
    <cellStyle name="Normal 5 3 3 3 3 2 2 3 3" xfId="46027" xr:uid="{00000000-0005-0000-0000-000041B00000}"/>
    <cellStyle name="Normal 5 3 3 3 3 2 2 4" xfId="46028" xr:uid="{00000000-0005-0000-0000-000042B00000}"/>
    <cellStyle name="Normal 5 3 3 3 3 2 3" xfId="46029" xr:uid="{00000000-0005-0000-0000-000043B00000}"/>
    <cellStyle name="Normal 5 3 3 3 3 2 3 2" xfId="46030" xr:uid="{00000000-0005-0000-0000-000044B00000}"/>
    <cellStyle name="Normal 5 3 3 3 3 2 4" xfId="46031" xr:uid="{00000000-0005-0000-0000-000045B00000}"/>
    <cellStyle name="Normal 5 3 3 3 3 2 4 2" xfId="46032" xr:uid="{00000000-0005-0000-0000-000046B00000}"/>
    <cellStyle name="Normal 5 3 3 3 3 2 4 2 2" xfId="46033" xr:uid="{00000000-0005-0000-0000-000047B00000}"/>
    <cellStyle name="Normal 5 3 3 3 3 2 4 3" xfId="46034" xr:uid="{00000000-0005-0000-0000-000048B00000}"/>
    <cellStyle name="Normal 5 3 3 3 3 2 5" xfId="46035" xr:uid="{00000000-0005-0000-0000-000049B00000}"/>
    <cellStyle name="Normal 5 3 3 3 3 3" xfId="46036" xr:uid="{00000000-0005-0000-0000-00004AB00000}"/>
    <cellStyle name="Normal 5 3 3 3 3 3 2" xfId="46037" xr:uid="{00000000-0005-0000-0000-00004BB00000}"/>
    <cellStyle name="Normal 5 3 3 3 3 3 2 2" xfId="46038" xr:uid="{00000000-0005-0000-0000-00004CB00000}"/>
    <cellStyle name="Normal 5 3 3 3 3 3 3" xfId="46039" xr:uid="{00000000-0005-0000-0000-00004DB00000}"/>
    <cellStyle name="Normal 5 3 3 3 3 3 3 2" xfId="46040" xr:uid="{00000000-0005-0000-0000-00004EB00000}"/>
    <cellStyle name="Normal 5 3 3 3 3 3 3 2 2" xfId="46041" xr:uid="{00000000-0005-0000-0000-00004FB00000}"/>
    <cellStyle name="Normal 5 3 3 3 3 3 3 3" xfId="46042" xr:uid="{00000000-0005-0000-0000-000050B00000}"/>
    <cellStyle name="Normal 5 3 3 3 3 3 4" xfId="46043" xr:uid="{00000000-0005-0000-0000-000051B00000}"/>
    <cellStyle name="Normal 5 3 3 3 3 4" xfId="46044" xr:uid="{00000000-0005-0000-0000-000052B00000}"/>
    <cellStyle name="Normal 5 3 3 3 3 4 2" xfId="46045" xr:uid="{00000000-0005-0000-0000-000053B00000}"/>
    <cellStyle name="Normal 5 3 3 3 3 4 2 2" xfId="46046" xr:uid="{00000000-0005-0000-0000-000054B00000}"/>
    <cellStyle name="Normal 5 3 3 3 3 4 3" xfId="46047" xr:uid="{00000000-0005-0000-0000-000055B00000}"/>
    <cellStyle name="Normal 5 3 3 3 3 4 3 2" xfId="46048" xr:uid="{00000000-0005-0000-0000-000056B00000}"/>
    <cellStyle name="Normal 5 3 3 3 3 4 3 2 2" xfId="46049" xr:uid="{00000000-0005-0000-0000-000057B00000}"/>
    <cellStyle name="Normal 5 3 3 3 3 4 3 3" xfId="46050" xr:uid="{00000000-0005-0000-0000-000058B00000}"/>
    <cellStyle name="Normal 5 3 3 3 3 4 4" xfId="46051" xr:uid="{00000000-0005-0000-0000-000059B00000}"/>
    <cellStyle name="Normal 5 3 3 3 3 5" xfId="46052" xr:uid="{00000000-0005-0000-0000-00005AB00000}"/>
    <cellStyle name="Normal 5 3 3 3 3 5 2" xfId="46053" xr:uid="{00000000-0005-0000-0000-00005BB00000}"/>
    <cellStyle name="Normal 5 3 3 3 3 6" xfId="46054" xr:uid="{00000000-0005-0000-0000-00005CB00000}"/>
    <cellStyle name="Normal 5 3 3 3 3 6 2" xfId="46055" xr:uid="{00000000-0005-0000-0000-00005DB00000}"/>
    <cellStyle name="Normal 5 3 3 3 3 6 2 2" xfId="46056" xr:uid="{00000000-0005-0000-0000-00005EB00000}"/>
    <cellStyle name="Normal 5 3 3 3 3 6 3" xfId="46057" xr:uid="{00000000-0005-0000-0000-00005FB00000}"/>
    <cellStyle name="Normal 5 3 3 3 3 7" xfId="46058" xr:uid="{00000000-0005-0000-0000-000060B00000}"/>
    <cellStyle name="Normal 5 3 3 3 3 7 2" xfId="46059" xr:uid="{00000000-0005-0000-0000-000061B00000}"/>
    <cellStyle name="Normal 5 3 3 3 3 8" xfId="46060" xr:uid="{00000000-0005-0000-0000-000062B00000}"/>
    <cellStyle name="Normal 5 3 3 3 4" xfId="46061" xr:uid="{00000000-0005-0000-0000-000063B00000}"/>
    <cellStyle name="Normal 5 3 3 3 4 2" xfId="46062" xr:uid="{00000000-0005-0000-0000-000064B00000}"/>
    <cellStyle name="Normal 5 3 3 3 4 2 2" xfId="46063" xr:uid="{00000000-0005-0000-0000-000065B00000}"/>
    <cellStyle name="Normal 5 3 3 3 4 2 2 2" xfId="46064" xr:uid="{00000000-0005-0000-0000-000066B00000}"/>
    <cellStyle name="Normal 5 3 3 3 4 2 3" xfId="46065" xr:uid="{00000000-0005-0000-0000-000067B00000}"/>
    <cellStyle name="Normal 5 3 3 3 4 2 3 2" xfId="46066" xr:uid="{00000000-0005-0000-0000-000068B00000}"/>
    <cellStyle name="Normal 5 3 3 3 4 2 3 2 2" xfId="46067" xr:uid="{00000000-0005-0000-0000-000069B00000}"/>
    <cellStyle name="Normal 5 3 3 3 4 2 3 3" xfId="46068" xr:uid="{00000000-0005-0000-0000-00006AB00000}"/>
    <cellStyle name="Normal 5 3 3 3 4 2 4" xfId="46069" xr:uid="{00000000-0005-0000-0000-00006BB00000}"/>
    <cellStyle name="Normal 5 3 3 3 4 3" xfId="46070" xr:uid="{00000000-0005-0000-0000-00006CB00000}"/>
    <cellStyle name="Normal 5 3 3 3 4 3 2" xfId="46071" xr:uid="{00000000-0005-0000-0000-00006DB00000}"/>
    <cellStyle name="Normal 5 3 3 3 4 4" xfId="46072" xr:uid="{00000000-0005-0000-0000-00006EB00000}"/>
    <cellStyle name="Normal 5 3 3 3 4 4 2" xfId="46073" xr:uid="{00000000-0005-0000-0000-00006FB00000}"/>
    <cellStyle name="Normal 5 3 3 3 4 4 2 2" xfId="46074" xr:uid="{00000000-0005-0000-0000-000070B00000}"/>
    <cellStyle name="Normal 5 3 3 3 4 4 3" xfId="46075" xr:uid="{00000000-0005-0000-0000-000071B00000}"/>
    <cellStyle name="Normal 5 3 3 3 4 5" xfId="46076" xr:uid="{00000000-0005-0000-0000-000072B00000}"/>
    <cellStyle name="Normal 5 3 3 3 5" xfId="46077" xr:uid="{00000000-0005-0000-0000-000073B00000}"/>
    <cellStyle name="Normal 5 3 3 3 5 2" xfId="46078" xr:uid="{00000000-0005-0000-0000-000074B00000}"/>
    <cellStyle name="Normal 5 3 3 3 5 2 2" xfId="46079" xr:uid="{00000000-0005-0000-0000-000075B00000}"/>
    <cellStyle name="Normal 5 3 3 3 5 3" xfId="46080" xr:uid="{00000000-0005-0000-0000-000076B00000}"/>
    <cellStyle name="Normal 5 3 3 3 5 3 2" xfId="46081" xr:uid="{00000000-0005-0000-0000-000077B00000}"/>
    <cellStyle name="Normal 5 3 3 3 5 3 2 2" xfId="46082" xr:uid="{00000000-0005-0000-0000-000078B00000}"/>
    <cellStyle name="Normal 5 3 3 3 5 3 3" xfId="46083" xr:uid="{00000000-0005-0000-0000-000079B00000}"/>
    <cellStyle name="Normal 5 3 3 3 5 4" xfId="46084" xr:uid="{00000000-0005-0000-0000-00007AB00000}"/>
    <cellStyle name="Normal 5 3 3 3 6" xfId="46085" xr:uid="{00000000-0005-0000-0000-00007BB00000}"/>
    <cellStyle name="Normal 5 3 3 3 6 2" xfId="46086" xr:uid="{00000000-0005-0000-0000-00007CB00000}"/>
    <cellStyle name="Normal 5 3 3 3 6 2 2" xfId="46087" xr:uid="{00000000-0005-0000-0000-00007DB00000}"/>
    <cellStyle name="Normal 5 3 3 3 6 3" xfId="46088" xr:uid="{00000000-0005-0000-0000-00007EB00000}"/>
    <cellStyle name="Normal 5 3 3 3 6 3 2" xfId="46089" xr:uid="{00000000-0005-0000-0000-00007FB00000}"/>
    <cellStyle name="Normal 5 3 3 3 6 3 2 2" xfId="46090" xr:uid="{00000000-0005-0000-0000-000080B00000}"/>
    <cellStyle name="Normal 5 3 3 3 6 3 3" xfId="46091" xr:uid="{00000000-0005-0000-0000-000081B00000}"/>
    <cellStyle name="Normal 5 3 3 3 6 4" xfId="46092" xr:uid="{00000000-0005-0000-0000-000082B00000}"/>
    <cellStyle name="Normal 5 3 3 3 7" xfId="46093" xr:uid="{00000000-0005-0000-0000-000083B00000}"/>
    <cellStyle name="Normal 5 3 3 3 7 2" xfId="46094" xr:uid="{00000000-0005-0000-0000-000084B00000}"/>
    <cellStyle name="Normal 5 3 3 3 8" xfId="46095" xr:uid="{00000000-0005-0000-0000-000085B00000}"/>
    <cellStyle name="Normal 5 3 3 3 8 2" xfId="46096" xr:uid="{00000000-0005-0000-0000-000086B00000}"/>
    <cellStyle name="Normal 5 3 3 3 8 2 2" xfId="46097" xr:uid="{00000000-0005-0000-0000-000087B00000}"/>
    <cellStyle name="Normal 5 3 3 3 8 3" xfId="46098" xr:uid="{00000000-0005-0000-0000-000088B00000}"/>
    <cellStyle name="Normal 5 3 3 3 9" xfId="46099" xr:uid="{00000000-0005-0000-0000-000089B00000}"/>
    <cellStyle name="Normal 5 3 3 3 9 2" xfId="46100" xr:uid="{00000000-0005-0000-0000-00008AB00000}"/>
    <cellStyle name="Normal 5 3 3 4" xfId="46101" xr:uid="{00000000-0005-0000-0000-00008BB00000}"/>
    <cellStyle name="Normal 5 3 3 4 10" xfId="46102" xr:uid="{00000000-0005-0000-0000-00008CB00000}"/>
    <cellStyle name="Normal 5 3 3 4 11" xfId="46103" xr:uid="{00000000-0005-0000-0000-00008DB00000}"/>
    <cellStyle name="Normal 5 3 3 4 2" xfId="46104" xr:uid="{00000000-0005-0000-0000-00008EB00000}"/>
    <cellStyle name="Normal 5 3 3 4 2 2" xfId="46105" xr:uid="{00000000-0005-0000-0000-00008FB00000}"/>
    <cellStyle name="Normal 5 3 3 4 2 2 2" xfId="46106" xr:uid="{00000000-0005-0000-0000-000090B00000}"/>
    <cellStyle name="Normal 5 3 3 4 2 2 2 2" xfId="46107" xr:uid="{00000000-0005-0000-0000-000091B00000}"/>
    <cellStyle name="Normal 5 3 3 4 2 2 2 2 2" xfId="46108" xr:uid="{00000000-0005-0000-0000-000092B00000}"/>
    <cellStyle name="Normal 5 3 3 4 2 2 2 2 2 2" xfId="46109" xr:uid="{00000000-0005-0000-0000-000093B00000}"/>
    <cellStyle name="Normal 5 3 3 4 2 2 2 2 3" xfId="46110" xr:uid="{00000000-0005-0000-0000-000094B00000}"/>
    <cellStyle name="Normal 5 3 3 4 2 2 2 2 3 2" xfId="46111" xr:uid="{00000000-0005-0000-0000-000095B00000}"/>
    <cellStyle name="Normal 5 3 3 4 2 2 2 2 3 2 2" xfId="46112" xr:uid="{00000000-0005-0000-0000-000096B00000}"/>
    <cellStyle name="Normal 5 3 3 4 2 2 2 2 3 3" xfId="46113" xr:uid="{00000000-0005-0000-0000-000097B00000}"/>
    <cellStyle name="Normal 5 3 3 4 2 2 2 2 4" xfId="46114" xr:uid="{00000000-0005-0000-0000-000098B00000}"/>
    <cellStyle name="Normal 5 3 3 4 2 2 2 3" xfId="46115" xr:uid="{00000000-0005-0000-0000-000099B00000}"/>
    <cellStyle name="Normal 5 3 3 4 2 2 2 3 2" xfId="46116" xr:uid="{00000000-0005-0000-0000-00009AB00000}"/>
    <cellStyle name="Normal 5 3 3 4 2 2 2 4" xfId="46117" xr:uid="{00000000-0005-0000-0000-00009BB00000}"/>
    <cellStyle name="Normal 5 3 3 4 2 2 2 4 2" xfId="46118" xr:uid="{00000000-0005-0000-0000-00009CB00000}"/>
    <cellStyle name="Normal 5 3 3 4 2 2 2 4 2 2" xfId="46119" xr:uid="{00000000-0005-0000-0000-00009DB00000}"/>
    <cellStyle name="Normal 5 3 3 4 2 2 2 4 3" xfId="46120" xr:uid="{00000000-0005-0000-0000-00009EB00000}"/>
    <cellStyle name="Normal 5 3 3 4 2 2 2 5" xfId="46121" xr:uid="{00000000-0005-0000-0000-00009FB00000}"/>
    <cellStyle name="Normal 5 3 3 4 2 2 3" xfId="46122" xr:uid="{00000000-0005-0000-0000-0000A0B00000}"/>
    <cellStyle name="Normal 5 3 3 4 2 2 3 2" xfId="46123" xr:uid="{00000000-0005-0000-0000-0000A1B00000}"/>
    <cellStyle name="Normal 5 3 3 4 2 2 3 2 2" xfId="46124" xr:uid="{00000000-0005-0000-0000-0000A2B00000}"/>
    <cellStyle name="Normal 5 3 3 4 2 2 3 3" xfId="46125" xr:uid="{00000000-0005-0000-0000-0000A3B00000}"/>
    <cellStyle name="Normal 5 3 3 4 2 2 3 3 2" xfId="46126" xr:uid="{00000000-0005-0000-0000-0000A4B00000}"/>
    <cellStyle name="Normal 5 3 3 4 2 2 3 3 2 2" xfId="46127" xr:uid="{00000000-0005-0000-0000-0000A5B00000}"/>
    <cellStyle name="Normal 5 3 3 4 2 2 3 3 3" xfId="46128" xr:uid="{00000000-0005-0000-0000-0000A6B00000}"/>
    <cellStyle name="Normal 5 3 3 4 2 2 3 4" xfId="46129" xr:uid="{00000000-0005-0000-0000-0000A7B00000}"/>
    <cellStyle name="Normal 5 3 3 4 2 2 4" xfId="46130" xr:uid="{00000000-0005-0000-0000-0000A8B00000}"/>
    <cellStyle name="Normal 5 3 3 4 2 2 4 2" xfId="46131" xr:uid="{00000000-0005-0000-0000-0000A9B00000}"/>
    <cellStyle name="Normal 5 3 3 4 2 2 4 2 2" xfId="46132" xr:uid="{00000000-0005-0000-0000-0000AAB00000}"/>
    <cellStyle name="Normal 5 3 3 4 2 2 4 3" xfId="46133" xr:uid="{00000000-0005-0000-0000-0000ABB00000}"/>
    <cellStyle name="Normal 5 3 3 4 2 2 4 3 2" xfId="46134" xr:uid="{00000000-0005-0000-0000-0000ACB00000}"/>
    <cellStyle name="Normal 5 3 3 4 2 2 4 3 2 2" xfId="46135" xr:uid="{00000000-0005-0000-0000-0000ADB00000}"/>
    <cellStyle name="Normal 5 3 3 4 2 2 4 3 3" xfId="46136" xr:uid="{00000000-0005-0000-0000-0000AEB00000}"/>
    <cellStyle name="Normal 5 3 3 4 2 2 4 4" xfId="46137" xr:uid="{00000000-0005-0000-0000-0000AFB00000}"/>
    <cellStyle name="Normal 5 3 3 4 2 2 5" xfId="46138" xr:uid="{00000000-0005-0000-0000-0000B0B00000}"/>
    <cellStyle name="Normal 5 3 3 4 2 2 5 2" xfId="46139" xr:uid="{00000000-0005-0000-0000-0000B1B00000}"/>
    <cellStyle name="Normal 5 3 3 4 2 2 6" xfId="46140" xr:uid="{00000000-0005-0000-0000-0000B2B00000}"/>
    <cellStyle name="Normal 5 3 3 4 2 2 6 2" xfId="46141" xr:uid="{00000000-0005-0000-0000-0000B3B00000}"/>
    <cellStyle name="Normal 5 3 3 4 2 2 6 2 2" xfId="46142" xr:uid="{00000000-0005-0000-0000-0000B4B00000}"/>
    <cellStyle name="Normal 5 3 3 4 2 2 6 3" xfId="46143" xr:uid="{00000000-0005-0000-0000-0000B5B00000}"/>
    <cellStyle name="Normal 5 3 3 4 2 2 7" xfId="46144" xr:uid="{00000000-0005-0000-0000-0000B6B00000}"/>
    <cellStyle name="Normal 5 3 3 4 2 2 7 2" xfId="46145" xr:uid="{00000000-0005-0000-0000-0000B7B00000}"/>
    <cellStyle name="Normal 5 3 3 4 2 2 8" xfId="46146" xr:uid="{00000000-0005-0000-0000-0000B8B00000}"/>
    <cellStyle name="Normal 5 3 3 4 2 3" xfId="46147" xr:uid="{00000000-0005-0000-0000-0000B9B00000}"/>
    <cellStyle name="Normal 5 3 3 4 2 3 2" xfId="46148" xr:uid="{00000000-0005-0000-0000-0000BAB00000}"/>
    <cellStyle name="Normal 5 3 3 4 2 3 2 2" xfId="46149" xr:uid="{00000000-0005-0000-0000-0000BBB00000}"/>
    <cellStyle name="Normal 5 3 3 4 2 3 2 2 2" xfId="46150" xr:uid="{00000000-0005-0000-0000-0000BCB00000}"/>
    <cellStyle name="Normal 5 3 3 4 2 3 2 3" xfId="46151" xr:uid="{00000000-0005-0000-0000-0000BDB00000}"/>
    <cellStyle name="Normal 5 3 3 4 2 3 2 3 2" xfId="46152" xr:uid="{00000000-0005-0000-0000-0000BEB00000}"/>
    <cellStyle name="Normal 5 3 3 4 2 3 2 3 2 2" xfId="46153" xr:uid="{00000000-0005-0000-0000-0000BFB00000}"/>
    <cellStyle name="Normal 5 3 3 4 2 3 2 3 3" xfId="46154" xr:uid="{00000000-0005-0000-0000-0000C0B00000}"/>
    <cellStyle name="Normal 5 3 3 4 2 3 2 4" xfId="46155" xr:uid="{00000000-0005-0000-0000-0000C1B00000}"/>
    <cellStyle name="Normal 5 3 3 4 2 3 3" xfId="46156" xr:uid="{00000000-0005-0000-0000-0000C2B00000}"/>
    <cellStyle name="Normal 5 3 3 4 2 3 3 2" xfId="46157" xr:uid="{00000000-0005-0000-0000-0000C3B00000}"/>
    <cellStyle name="Normal 5 3 3 4 2 3 4" xfId="46158" xr:uid="{00000000-0005-0000-0000-0000C4B00000}"/>
    <cellStyle name="Normal 5 3 3 4 2 3 4 2" xfId="46159" xr:uid="{00000000-0005-0000-0000-0000C5B00000}"/>
    <cellStyle name="Normal 5 3 3 4 2 3 4 2 2" xfId="46160" xr:uid="{00000000-0005-0000-0000-0000C6B00000}"/>
    <cellStyle name="Normal 5 3 3 4 2 3 4 3" xfId="46161" xr:uid="{00000000-0005-0000-0000-0000C7B00000}"/>
    <cellStyle name="Normal 5 3 3 4 2 3 5" xfId="46162" xr:uid="{00000000-0005-0000-0000-0000C8B00000}"/>
    <cellStyle name="Normal 5 3 3 4 2 4" xfId="46163" xr:uid="{00000000-0005-0000-0000-0000C9B00000}"/>
    <cellStyle name="Normal 5 3 3 4 2 4 2" xfId="46164" xr:uid="{00000000-0005-0000-0000-0000CAB00000}"/>
    <cellStyle name="Normal 5 3 3 4 2 4 2 2" xfId="46165" xr:uid="{00000000-0005-0000-0000-0000CBB00000}"/>
    <cellStyle name="Normal 5 3 3 4 2 4 3" xfId="46166" xr:uid="{00000000-0005-0000-0000-0000CCB00000}"/>
    <cellStyle name="Normal 5 3 3 4 2 4 3 2" xfId="46167" xr:uid="{00000000-0005-0000-0000-0000CDB00000}"/>
    <cellStyle name="Normal 5 3 3 4 2 4 3 2 2" xfId="46168" xr:uid="{00000000-0005-0000-0000-0000CEB00000}"/>
    <cellStyle name="Normal 5 3 3 4 2 4 3 3" xfId="46169" xr:uid="{00000000-0005-0000-0000-0000CFB00000}"/>
    <cellStyle name="Normal 5 3 3 4 2 4 4" xfId="46170" xr:uid="{00000000-0005-0000-0000-0000D0B00000}"/>
    <cellStyle name="Normal 5 3 3 4 2 5" xfId="46171" xr:uid="{00000000-0005-0000-0000-0000D1B00000}"/>
    <cellStyle name="Normal 5 3 3 4 2 5 2" xfId="46172" xr:uid="{00000000-0005-0000-0000-0000D2B00000}"/>
    <cellStyle name="Normal 5 3 3 4 2 5 2 2" xfId="46173" xr:uid="{00000000-0005-0000-0000-0000D3B00000}"/>
    <cellStyle name="Normal 5 3 3 4 2 5 3" xfId="46174" xr:uid="{00000000-0005-0000-0000-0000D4B00000}"/>
    <cellStyle name="Normal 5 3 3 4 2 5 3 2" xfId="46175" xr:uid="{00000000-0005-0000-0000-0000D5B00000}"/>
    <cellStyle name="Normal 5 3 3 4 2 5 3 2 2" xfId="46176" xr:uid="{00000000-0005-0000-0000-0000D6B00000}"/>
    <cellStyle name="Normal 5 3 3 4 2 5 3 3" xfId="46177" xr:uid="{00000000-0005-0000-0000-0000D7B00000}"/>
    <cellStyle name="Normal 5 3 3 4 2 5 4" xfId="46178" xr:uid="{00000000-0005-0000-0000-0000D8B00000}"/>
    <cellStyle name="Normal 5 3 3 4 2 6" xfId="46179" xr:uid="{00000000-0005-0000-0000-0000D9B00000}"/>
    <cellStyle name="Normal 5 3 3 4 2 6 2" xfId="46180" xr:uid="{00000000-0005-0000-0000-0000DAB00000}"/>
    <cellStyle name="Normal 5 3 3 4 2 7" xfId="46181" xr:uid="{00000000-0005-0000-0000-0000DBB00000}"/>
    <cellStyle name="Normal 5 3 3 4 2 7 2" xfId="46182" xr:uid="{00000000-0005-0000-0000-0000DCB00000}"/>
    <cellStyle name="Normal 5 3 3 4 2 7 2 2" xfId="46183" xr:uid="{00000000-0005-0000-0000-0000DDB00000}"/>
    <cellStyle name="Normal 5 3 3 4 2 7 3" xfId="46184" xr:uid="{00000000-0005-0000-0000-0000DEB00000}"/>
    <cellStyle name="Normal 5 3 3 4 2 8" xfId="46185" xr:uid="{00000000-0005-0000-0000-0000DFB00000}"/>
    <cellStyle name="Normal 5 3 3 4 2 8 2" xfId="46186" xr:uid="{00000000-0005-0000-0000-0000E0B00000}"/>
    <cellStyle name="Normal 5 3 3 4 2 9" xfId="46187" xr:uid="{00000000-0005-0000-0000-0000E1B00000}"/>
    <cellStyle name="Normal 5 3 3 4 3" xfId="46188" xr:uid="{00000000-0005-0000-0000-0000E2B00000}"/>
    <cellStyle name="Normal 5 3 3 4 3 2" xfId="46189" xr:uid="{00000000-0005-0000-0000-0000E3B00000}"/>
    <cellStyle name="Normal 5 3 3 4 3 2 2" xfId="46190" xr:uid="{00000000-0005-0000-0000-0000E4B00000}"/>
    <cellStyle name="Normal 5 3 3 4 3 2 2 2" xfId="46191" xr:uid="{00000000-0005-0000-0000-0000E5B00000}"/>
    <cellStyle name="Normal 5 3 3 4 3 2 2 2 2" xfId="46192" xr:uid="{00000000-0005-0000-0000-0000E6B00000}"/>
    <cellStyle name="Normal 5 3 3 4 3 2 2 3" xfId="46193" xr:uid="{00000000-0005-0000-0000-0000E7B00000}"/>
    <cellStyle name="Normal 5 3 3 4 3 2 2 3 2" xfId="46194" xr:uid="{00000000-0005-0000-0000-0000E8B00000}"/>
    <cellStyle name="Normal 5 3 3 4 3 2 2 3 2 2" xfId="46195" xr:uid="{00000000-0005-0000-0000-0000E9B00000}"/>
    <cellStyle name="Normal 5 3 3 4 3 2 2 3 3" xfId="46196" xr:uid="{00000000-0005-0000-0000-0000EAB00000}"/>
    <cellStyle name="Normal 5 3 3 4 3 2 2 4" xfId="46197" xr:uid="{00000000-0005-0000-0000-0000EBB00000}"/>
    <cellStyle name="Normal 5 3 3 4 3 2 3" xfId="46198" xr:uid="{00000000-0005-0000-0000-0000ECB00000}"/>
    <cellStyle name="Normal 5 3 3 4 3 2 3 2" xfId="46199" xr:uid="{00000000-0005-0000-0000-0000EDB00000}"/>
    <cellStyle name="Normal 5 3 3 4 3 2 4" xfId="46200" xr:uid="{00000000-0005-0000-0000-0000EEB00000}"/>
    <cellStyle name="Normal 5 3 3 4 3 2 4 2" xfId="46201" xr:uid="{00000000-0005-0000-0000-0000EFB00000}"/>
    <cellStyle name="Normal 5 3 3 4 3 2 4 2 2" xfId="46202" xr:uid="{00000000-0005-0000-0000-0000F0B00000}"/>
    <cellStyle name="Normal 5 3 3 4 3 2 4 3" xfId="46203" xr:uid="{00000000-0005-0000-0000-0000F1B00000}"/>
    <cellStyle name="Normal 5 3 3 4 3 2 5" xfId="46204" xr:uid="{00000000-0005-0000-0000-0000F2B00000}"/>
    <cellStyle name="Normal 5 3 3 4 3 3" xfId="46205" xr:uid="{00000000-0005-0000-0000-0000F3B00000}"/>
    <cellStyle name="Normal 5 3 3 4 3 3 2" xfId="46206" xr:uid="{00000000-0005-0000-0000-0000F4B00000}"/>
    <cellStyle name="Normal 5 3 3 4 3 3 2 2" xfId="46207" xr:uid="{00000000-0005-0000-0000-0000F5B00000}"/>
    <cellStyle name="Normal 5 3 3 4 3 3 3" xfId="46208" xr:uid="{00000000-0005-0000-0000-0000F6B00000}"/>
    <cellStyle name="Normal 5 3 3 4 3 3 3 2" xfId="46209" xr:uid="{00000000-0005-0000-0000-0000F7B00000}"/>
    <cellStyle name="Normal 5 3 3 4 3 3 3 2 2" xfId="46210" xr:uid="{00000000-0005-0000-0000-0000F8B00000}"/>
    <cellStyle name="Normal 5 3 3 4 3 3 3 3" xfId="46211" xr:uid="{00000000-0005-0000-0000-0000F9B00000}"/>
    <cellStyle name="Normal 5 3 3 4 3 3 4" xfId="46212" xr:uid="{00000000-0005-0000-0000-0000FAB00000}"/>
    <cellStyle name="Normal 5 3 3 4 3 4" xfId="46213" xr:uid="{00000000-0005-0000-0000-0000FBB00000}"/>
    <cellStyle name="Normal 5 3 3 4 3 4 2" xfId="46214" xr:uid="{00000000-0005-0000-0000-0000FCB00000}"/>
    <cellStyle name="Normal 5 3 3 4 3 4 2 2" xfId="46215" xr:uid="{00000000-0005-0000-0000-0000FDB00000}"/>
    <cellStyle name="Normal 5 3 3 4 3 4 3" xfId="46216" xr:uid="{00000000-0005-0000-0000-0000FEB00000}"/>
    <cellStyle name="Normal 5 3 3 4 3 4 3 2" xfId="46217" xr:uid="{00000000-0005-0000-0000-0000FFB00000}"/>
    <cellStyle name="Normal 5 3 3 4 3 4 3 2 2" xfId="46218" xr:uid="{00000000-0005-0000-0000-000000B10000}"/>
    <cellStyle name="Normal 5 3 3 4 3 4 3 3" xfId="46219" xr:uid="{00000000-0005-0000-0000-000001B10000}"/>
    <cellStyle name="Normal 5 3 3 4 3 4 4" xfId="46220" xr:uid="{00000000-0005-0000-0000-000002B10000}"/>
    <cellStyle name="Normal 5 3 3 4 3 5" xfId="46221" xr:uid="{00000000-0005-0000-0000-000003B10000}"/>
    <cellStyle name="Normal 5 3 3 4 3 5 2" xfId="46222" xr:uid="{00000000-0005-0000-0000-000004B10000}"/>
    <cellStyle name="Normal 5 3 3 4 3 6" xfId="46223" xr:uid="{00000000-0005-0000-0000-000005B10000}"/>
    <cellStyle name="Normal 5 3 3 4 3 6 2" xfId="46224" xr:uid="{00000000-0005-0000-0000-000006B10000}"/>
    <cellStyle name="Normal 5 3 3 4 3 6 2 2" xfId="46225" xr:uid="{00000000-0005-0000-0000-000007B10000}"/>
    <cellStyle name="Normal 5 3 3 4 3 6 3" xfId="46226" xr:uid="{00000000-0005-0000-0000-000008B10000}"/>
    <cellStyle name="Normal 5 3 3 4 3 7" xfId="46227" xr:uid="{00000000-0005-0000-0000-000009B10000}"/>
    <cellStyle name="Normal 5 3 3 4 3 7 2" xfId="46228" xr:uid="{00000000-0005-0000-0000-00000AB10000}"/>
    <cellStyle name="Normal 5 3 3 4 3 8" xfId="46229" xr:uid="{00000000-0005-0000-0000-00000BB10000}"/>
    <cellStyle name="Normal 5 3 3 4 4" xfId="46230" xr:uid="{00000000-0005-0000-0000-00000CB10000}"/>
    <cellStyle name="Normal 5 3 3 4 4 2" xfId="46231" xr:uid="{00000000-0005-0000-0000-00000DB10000}"/>
    <cellStyle name="Normal 5 3 3 4 4 2 2" xfId="46232" xr:uid="{00000000-0005-0000-0000-00000EB10000}"/>
    <cellStyle name="Normal 5 3 3 4 4 2 2 2" xfId="46233" xr:uid="{00000000-0005-0000-0000-00000FB10000}"/>
    <cellStyle name="Normal 5 3 3 4 4 2 3" xfId="46234" xr:uid="{00000000-0005-0000-0000-000010B10000}"/>
    <cellStyle name="Normal 5 3 3 4 4 2 3 2" xfId="46235" xr:uid="{00000000-0005-0000-0000-000011B10000}"/>
    <cellStyle name="Normal 5 3 3 4 4 2 3 2 2" xfId="46236" xr:uid="{00000000-0005-0000-0000-000012B10000}"/>
    <cellStyle name="Normal 5 3 3 4 4 2 3 3" xfId="46237" xr:uid="{00000000-0005-0000-0000-000013B10000}"/>
    <cellStyle name="Normal 5 3 3 4 4 2 4" xfId="46238" xr:uid="{00000000-0005-0000-0000-000014B10000}"/>
    <cellStyle name="Normal 5 3 3 4 4 3" xfId="46239" xr:uid="{00000000-0005-0000-0000-000015B10000}"/>
    <cellStyle name="Normal 5 3 3 4 4 3 2" xfId="46240" xr:uid="{00000000-0005-0000-0000-000016B10000}"/>
    <cellStyle name="Normal 5 3 3 4 4 4" xfId="46241" xr:uid="{00000000-0005-0000-0000-000017B10000}"/>
    <cellStyle name="Normal 5 3 3 4 4 4 2" xfId="46242" xr:uid="{00000000-0005-0000-0000-000018B10000}"/>
    <cellStyle name="Normal 5 3 3 4 4 4 2 2" xfId="46243" xr:uid="{00000000-0005-0000-0000-000019B10000}"/>
    <cellStyle name="Normal 5 3 3 4 4 4 3" xfId="46244" xr:uid="{00000000-0005-0000-0000-00001AB10000}"/>
    <cellStyle name="Normal 5 3 3 4 4 5" xfId="46245" xr:uid="{00000000-0005-0000-0000-00001BB10000}"/>
    <cellStyle name="Normal 5 3 3 4 5" xfId="46246" xr:uid="{00000000-0005-0000-0000-00001CB10000}"/>
    <cellStyle name="Normal 5 3 3 4 5 2" xfId="46247" xr:uid="{00000000-0005-0000-0000-00001DB10000}"/>
    <cellStyle name="Normal 5 3 3 4 5 2 2" xfId="46248" xr:uid="{00000000-0005-0000-0000-00001EB10000}"/>
    <cellStyle name="Normal 5 3 3 4 5 3" xfId="46249" xr:uid="{00000000-0005-0000-0000-00001FB10000}"/>
    <cellStyle name="Normal 5 3 3 4 5 3 2" xfId="46250" xr:uid="{00000000-0005-0000-0000-000020B10000}"/>
    <cellStyle name="Normal 5 3 3 4 5 3 2 2" xfId="46251" xr:uid="{00000000-0005-0000-0000-000021B10000}"/>
    <cellStyle name="Normal 5 3 3 4 5 3 3" xfId="46252" xr:uid="{00000000-0005-0000-0000-000022B10000}"/>
    <cellStyle name="Normal 5 3 3 4 5 4" xfId="46253" xr:uid="{00000000-0005-0000-0000-000023B10000}"/>
    <cellStyle name="Normal 5 3 3 4 6" xfId="46254" xr:uid="{00000000-0005-0000-0000-000024B10000}"/>
    <cellStyle name="Normal 5 3 3 4 6 2" xfId="46255" xr:uid="{00000000-0005-0000-0000-000025B10000}"/>
    <cellStyle name="Normal 5 3 3 4 6 2 2" xfId="46256" xr:uid="{00000000-0005-0000-0000-000026B10000}"/>
    <cellStyle name="Normal 5 3 3 4 6 3" xfId="46257" xr:uid="{00000000-0005-0000-0000-000027B10000}"/>
    <cellStyle name="Normal 5 3 3 4 6 3 2" xfId="46258" xr:uid="{00000000-0005-0000-0000-000028B10000}"/>
    <cellStyle name="Normal 5 3 3 4 6 3 2 2" xfId="46259" xr:uid="{00000000-0005-0000-0000-000029B10000}"/>
    <cellStyle name="Normal 5 3 3 4 6 3 3" xfId="46260" xr:uid="{00000000-0005-0000-0000-00002AB10000}"/>
    <cellStyle name="Normal 5 3 3 4 6 4" xfId="46261" xr:uid="{00000000-0005-0000-0000-00002BB10000}"/>
    <cellStyle name="Normal 5 3 3 4 7" xfId="46262" xr:uid="{00000000-0005-0000-0000-00002CB10000}"/>
    <cellStyle name="Normal 5 3 3 4 7 2" xfId="46263" xr:uid="{00000000-0005-0000-0000-00002DB10000}"/>
    <cellStyle name="Normal 5 3 3 4 8" xfId="46264" xr:uid="{00000000-0005-0000-0000-00002EB10000}"/>
    <cellStyle name="Normal 5 3 3 4 8 2" xfId="46265" xr:uid="{00000000-0005-0000-0000-00002FB10000}"/>
    <cellStyle name="Normal 5 3 3 4 8 2 2" xfId="46266" xr:uid="{00000000-0005-0000-0000-000030B10000}"/>
    <cellStyle name="Normal 5 3 3 4 8 3" xfId="46267" xr:uid="{00000000-0005-0000-0000-000031B10000}"/>
    <cellStyle name="Normal 5 3 3 4 9" xfId="46268" xr:uid="{00000000-0005-0000-0000-000032B10000}"/>
    <cellStyle name="Normal 5 3 3 4 9 2" xfId="46269" xr:uid="{00000000-0005-0000-0000-000033B10000}"/>
    <cellStyle name="Normal 5 3 3 5" xfId="46270" xr:uid="{00000000-0005-0000-0000-000034B10000}"/>
    <cellStyle name="Normal 5 3 3 5 2" xfId="46271" xr:uid="{00000000-0005-0000-0000-000035B10000}"/>
    <cellStyle name="Normal 5 3 3 5 2 2" xfId="46272" xr:uid="{00000000-0005-0000-0000-000036B10000}"/>
    <cellStyle name="Normal 5 3 3 5 2 2 2" xfId="46273" xr:uid="{00000000-0005-0000-0000-000037B10000}"/>
    <cellStyle name="Normal 5 3 3 5 2 2 2 2" xfId="46274" xr:uid="{00000000-0005-0000-0000-000038B10000}"/>
    <cellStyle name="Normal 5 3 3 5 2 2 2 2 2" xfId="46275" xr:uid="{00000000-0005-0000-0000-000039B10000}"/>
    <cellStyle name="Normal 5 3 3 5 2 2 2 3" xfId="46276" xr:uid="{00000000-0005-0000-0000-00003AB10000}"/>
    <cellStyle name="Normal 5 3 3 5 2 2 2 3 2" xfId="46277" xr:uid="{00000000-0005-0000-0000-00003BB10000}"/>
    <cellStyle name="Normal 5 3 3 5 2 2 2 3 2 2" xfId="46278" xr:uid="{00000000-0005-0000-0000-00003CB10000}"/>
    <cellStyle name="Normal 5 3 3 5 2 2 2 3 3" xfId="46279" xr:uid="{00000000-0005-0000-0000-00003DB10000}"/>
    <cellStyle name="Normal 5 3 3 5 2 2 2 4" xfId="46280" xr:uid="{00000000-0005-0000-0000-00003EB10000}"/>
    <cellStyle name="Normal 5 3 3 5 2 2 3" xfId="46281" xr:uid="{00000000-0005-0000-0000-00003FB10000}"/>
    <cellStyle name="Normal 5 3 3 5 2 2 3 2" xfId="46282" xr:uid="{00000000-0005-0000-0000-000040B10000}"/>
    <cellStyle name="Normal 5 3 3 5 2 2 4" xfId="46283" xr:uid="{00000000-0005-0000-0000-000041B10000}"/>
    <cellStyle name="Normal 5 3 3 5 2 2 4 2" xfId="46284" xr:uid="{00000000-0005-0000-0000-000042B10000}"/>
    <cellStyle name="Normal 5 3 3 5 2 2 4 2 2" xfId="46285" xr:uid="{00000000-0005-0000-0000-000043B10000}"/>
    <cellStyle name="Normal 5 3 3 5 2 2 4 3" xfId="46286" xr:uid="{00000000-0005-0000-0000-000044B10000}"/>
    <cellStyle name="Normal 5 3 3 5 2 2 5" xfId="46287" xr:uid="{00000000-0005-0000-0000-000045B10000}"/>
    <cellStyle name="Normal 5 3 3 5 2 3" xfId="46288" xr:uid="{00000000-0005-0000-0000-000046B10000}"/>
    <cellStyle name="Normal 5 3 3 5 2 3 2" xfId="46289" xr:uid="{00000000-0005-0000-0000-000047B10000}"/>
    <cellStyle name="Normal 5 3 3 5 2 3 2 2" xfId="46290" xr:uid="{00000000-0005-0000-0000-000048B10000}"/>
    <cellStyle name="Normal 5 3 3 5 2 3 3" xfId="46291" xr:uid="{00000000-0005-0000-0000-000049B10000}"/>
    <cellStyle name="Normal 5 3 3 5 2 3 3 2" xfId="46292" xr:uid="{00000000-0005-0000-0000-00004AB10000}"/>
    <cellStyle name="Normal 5 3 3 5 2 3 3 2 2" xfId="46293" xr:uid="{00000000-0005-0000-0000-00004BB10000}"/>
    <cellStyle name="Normal 5 3 3 5 2 3 3 3" xfId="46294" xr:uid="{00000000-0005-0000-0000-00004CB10000}"/>
    <cellStyle name="Normal 5 3 3 5 2 3 4" xfId="46295" xr:uid="{00000000-0005-0000-0000-00004DB10000}"/>
    <cellStyle name="Normal 5 3 3 5 2 4" xfId="46296" xr:uid="{00000000-0005-0000-0000-00004EB10000}"/>
    <cellStyle name="Normal 5 3 3 5 2 4 2" xfId="46297" xr:uid="{00000000-0005-0000-0000-00004FB10000}"/>
    <cellStyle name="Normal 5 3 3 5 2 4 2 2" xfId="46298" xr:uid="{00000000-0005-0000-0000-000050B10000}"/>
    <cellStyle name="Normal 5 3 3 5 2 4 3" xfId="46299" xr:uid="{00000000-0005-0000-0000-000051B10000}"/>
    <cellStyle name="Normal 5 3 3 5 2 4 3 2" xfId="46300" xr:uid="{00000000-0005-0000-0000-000052B10000}"/>
    <cellStyle name="Normal 5 3 3 5 2 4 3 2 2" xfId="46301" xr:uid="{00000000-0005-0000-0000-000053B10000}"/>
    <cellStyle name="Normal 5 3 3 5 2 4 3 3" xfId="46302" xr:uid="{00000000-0005-0000-0000-000054B10000}"/>
    <cellStyle name="Normal 5 3 3 5 2 4 4" xfId="46303" xr:uid="{00000000-0005-0000-0000-000055B10000}"/>
    <cellStyle name="Normal 5 3 3 5 2 5" xfId="46304" xr:uid="{00000000-0005-0000-0000-000056B10000}"/>
    <cellStyle name="Normal 5 3 3 5 2 5 2" xfId="46305" xr:uid="{00000000-0005-0000-0000-000057B10000}"/>
    <cellStyle name="Normal 5 3 3 5 2 6" xfId="46306" xr:uid="{00000000-0005-0000-0000-000058B10000}"/>
    <cellStyle name="Normal 5 3 3 5 2 6 2" xfId="46307" xr:uid="{00000000-0005-0000-0000-000059B10000}"/>
    <cellStyle name="Normal 5 3 3 5 2 6 2 2" xfId="46308" xr:uid="{00000000-0005-0000-0000-00005AB10000}"/>
    <cellStyle name="Normal 5 3 3 5 2 6 3" xfId="46309" xr:uid="{00000000-0005-0000-0000-00005BB10000}"/>
    <cellStyle name="Normal 5 3 3 5 2 7" xfId="46310" xr:uid="{00000000-0005-0000-0000-00005CB10000}"/>
    <cellStyle name="Normal 5 3 3 5 2 7 2" xfId="46311" xr:uid="{00000000-0005-0000-0000-00005DB10000}"/>
    <cellStyle name="Normal 5 3 3 5 2 8" xfId="46312" xr:uid="{00000000-0005-0000-0000-00005EB10000}"/>
    <cellStyle name="Normal 5 3 3 5 3" xfId="46313" xr:uid="{00000000-0005-0000-0000-00005FB10000}"/>
    <cellStyle name="Normal 5 3 3 5 3 2" xfId="46314" xr:uid="{00000000-0005-0000-0000-000060B10000}"/>
    <cellStyle name="Normal 5 3 3 5 3 2 2" xfId="46315" xr:uid="{00000000-0005-0000-0000-000061B10000}"/>
    <cellStyle name="Normal 5 3 3 5 3 2 2 2" xfId="46316" xr:uid="{00000000-0005-0000-0000-000062B10000}"/>
    <cellStyle name="Normal 5 3 3 5 3 2 3" xfId="46317" xr:uid="{00000000-0005-0000-0000-000063B10000}"/>
    <cellStyle name="Normal 5 3 3 5 3 2 3 2" xfId="46318" xr:uid="{00000000-0005-0000-0000-000064B10000}"/>
    <cellStyle name="Normal 5 3 3 5 3 2 3 2 2" xfId="46319" xr:uid="{00000000-0005-0000-0000-000065B10000}"/>
    <cellStyle name="Normal 5 3 3 5 3 2 3 3" xfId="46320" xr:uid="{00000000-0005-0000-0000-000066B10000}"/>
    <cellStyle name="Normal 5 3 3 5 3 2 4" xfId="46321" xr:uid="{00000000-0005-0000-0000-000067B10000}"/>
    <cellStyle name="Normal 5 3 3 5 3 3" xfId="46322" xr:uid="{00000000-0005-0000-0000-000068B10000}"/>
    <cellStyle name="Normal 5 3 3 5 3 3 2" xfId="46323" xr:uid="{00000000-0005-0000-0000-000069B10000}"/>
    <cellStyle name="Normal 5 3 3 5 3 4" xfId="46324" xr:uid="{00000000-0005-0000-0000-00006AB10000}"/>
    <cellStyle name="Normal 5 3 3 5 3 4 2" xfId="46325" xr:uid="{00000000-0005-0000-0000-00006BB10000}"/>
    <cellStyle name="Normal 5 3 3 5 3 4 2 2" xfId="46326" xr:uid="{00000000-0005-0000-0000-00006CB10000}"/>
    <cellStyle name="Normal 5 3 3 5 3 4 3" xfId="46327" xr:uid="{00000000-0005-0000-0000-00006DB10000}"/>
    <cellStyle name="Normal 5 3 3 5 3 5" xfId="46328" xr:uid="{00000000-0005-0000-0000-00006EB10000}"/>
    <cellStyle name="Normal 5 3 3 5 4" xfId="46329" xr:uid="{00000000-0005-0000-0000-00006FB10000}"/>
    <cellStyle name="Normal 5 3 3 5 4 2" xfId="46330" xr:uid="{00000000-0005-0000-0000-000070B10000}"/>
    <cellStyle name="Normal 5 3 3 5 4 2 2" xfId="46331" xr:uid="{00000000-0005-0000-0000-000071B10000}"/>
    <cellStyle name="Normal 5 3 3 5 4 3" xfId="46332" xr:uid="{00000000-0005-0000-0000-000072B10000}"/>
    <cellStyle name="Normal 5 3 3 5 4 3 2" xfId="46333" xr:uid="{00000000-0005-0000-0000-000073B10000}"/>
    <cellStyle name="Normal 5 3 3 5 4 3 2 2" xfId="46334" xr:uid="{00000000-0005-0000-0000-000074B10000}"/>
    <cellStyle name="Normal 5 3 3 5 4 3 3" xfId="46335" xr:uid="{00000000-0005-0000-0000-000075B10000}"/>
    <cellStyle name="Normal 5 3 3 5 4 4" xfId="46336" xr:uid="{00000000-0005-0000-0000-000076B10000}"/>
    <cellStyle name="Normal 5 3 3 5 5" xfId="46337" xr:uid="{00000000-0005-0000-0000-000077B10000}"/>
    <cellStyle name="Normal 5 3 3 5 5 2" xfId="46338" xr:uid="{00000000-0005-0000-0000-000078B10000}"/>
    <cellStyle name="Normal 5 3 3 5 5 2 2" xfId="46339" xr:uid="{00000000-0005-0000-0000-000079B10000}"/>
    <cellStyle name="Normal 5 3 3 5 5 3" xfId="46340" xr:uid="{00000000-0005-0000-0000-00007AB10000}"/>
    <cellStyle name="Normal 5 3 3 5 5 3 2" xfId="46341" xr:uid="{00000000-0005-0000-0000-00007BB10000}"/>
    <cellStyle name="Normal 5 3 3 5 5 3 2 2" xfId="46342" xr:uid="{00000000-0005-0000-0000-00007CB10000}"/>
    <cellStyle name="Normal 5 3 3 5 5 3 3" xfId="46343" xr:uid="{00000000-0005-0000-0000-00007DB10000}"/>
    <cellStyle name="Normal 5 3 3 5 5 4" xfId="46344" xr:uid="{00000000-0005-0000-0000-00007EB10000}"/>
    <cellStyle name="Normal 5 3 3 5 6" xfId="46345" xr:uid="{00000000-0005-0000-0000-00007FB10000}"/>
    <cellStyle name="Normal 5 3 3 5 6 2" xfId="46346" xr:uid="{00000000-0005-0000-0000-000080B10000}"/>
    <cellStyle name="Normal 5 3 3 5 7" xfId="46347" xr:uid="{00000000-0005-0000-0000-000081B10000}"/>
    <cellStyle name="Normal 5 3 3 5 7 2" xfId="46348" xr:uid="{00000000-0005-0000-0000-000082B10000}"/>
    <cellStyle name="Normal 5 3 3 5 7 2 2" xfId="46349" xr:uid="{00000000-0005-0000-0000-000083B10000}"/>
    <cellStyle name="Normal 5 3 3 5 7 3" xfId="46350" xr:uid="{00000000-0005-0000-0000-000084B10000}"/>
    <cellStyle name="Normal 5 3 3 5 8" xfId="46351" xr:uid="{00000000-0005-0000-0000-000085B10000}"/>
    <cellStyle name="Normal 5 3 3 5 8 2" xfId="46352" xr:uid="{00000000-0005-0000-0000-000086B10000}"/>
    <cellStyle name="Normal 5 3 3 5 9" xfId="46353" xr:uid="{00000000-0005-0000-0000-000087B10000}"/>
    <cellStyle name="Normal 5 3 3 6" xfId="46354" xr:uid="{00000000-0005-0000-0000-000088B10000}"/>
    <cellStyle name="Normal 5 3 3 6 2" xfId="46355" xr:uid="{00000000-0005-0000-0000-000089B10000}"/>
    <cellStyle name="Normal 5 3 3 6 2 2" xfId="46356" xr:uid="{00000000-0005-0000-0000-00008AB10000}"/>
    <cellStyle name="Normal 5 3 3 6 2 2 2" xfId="46357" xr:uid="{00000000-0005-0000-0000-00008BB10000}"/>
    <cellStyle name="Normal 5 3 3 6 2 2 2 2" xfId="46358" xr:uid="{00000000-0005-0000-0000-00008CB10000}"/>
    <cellStyle name="Normal 5 3 3 6 2 2 3" xfId="46359" xr:uid="{00000000-0005-0000-0000-00008DB10000}"/>
    <cellStyle name="Normal 5 3 3 6 2 2 3 2" xfId="46360" xr:uid="{00000000-0005-0000-0000-00008EB10000}"/>
    <cellStyle name="Normal 5 3 3 6 2 2 3 2 2" xfId="46361" xr:uid="{00000000-0005-0000-0000-00008FB10000}"/>
    <cellStyle name="Normal 5 3 3 6 2 2 3 3" xfId="46362" xr:uid="{00000000-0005-0000-0000-000090B10000}"/>
    <cellStyle name="Normal 5 3 3 6 2 2 4" xfId="46363" xr:uid="{00000000-0005-0000-0000-000091B10000}"/>
    <cellStyle name="Normal 5 3 3 6 2 3" xfId="46364" xr:uid="{00000000-0005-0000-0000-000092B10000}"/>
    <cellStyle name="Normal 5 3 3 6 2 3 2" xfId="46365" xr:uid="{00000000-0005-0000-0000-000093B10000}"/>
    <cellStyle name="Normal 5 3 3 6 2 4" xfId="46366" xr:uid="{00000000-0005-0000-0000-000094B10000}"/>
    <cellStyle name="Normal 5 3 3 6 2 4 2" xfId="46367" xr:uid="{00000000-0005-0000-0000-000095B10000}"/>
    <cellStyle name="Normal 5 3 3 6 2 4 2 2" xfId="46368" xr:uid="{00000000-0005-0000-0000-000096B10000}"/>
    <cellStyle name="Normal 5 3 3 6 2 4 3" xfId="46369" xr:uid="{00000000-0005-0000-0000-000097B10000}"/>
    <cellStyle name="Normal 5 3 3 6 2 5" xfId="46370" xr:uid="{00000000-0005-0000-0000-000098B10000}"/>
    <cellStyle name="Normal 5 3 3 6 3" xfId="46371" xr:uid="{00000000-0005-0000-0000-000099B10000}"/>
    <cellStyle name="Normal 5 3 3 6 3 2" xfId="46372" xr:uid="{00000000-0005-0000-0000-00009AB10000}"/>
    <cellStyle name="Normal 5 3 3 6 3 2 2" xfId="46373" xr:uid="{00000000-0005-0000-0000-00009BB10000}"/>
    <cellStyle name="Normal 5 3 3 6 3 3" xfId="46374" xr:uid="{00000000-0005-0000-0000-00009CB10000}"/>
    <cellStyle name="Normal 5 3 3 6 3 3 2" xfId="46375" xr:uid="{00000000-0005-0000-0000-00009DB10000}"/>
    <cellStyle name="Normal 5 3 3 6 3 3 2 2" xfId="46376" xr:uid="{00000000-0005-0000-0000-00009EB10000}"/>
    <cellStyle name="Normal 5 3 3 6 3 3 3" xfId="46377" xr:uid="{00000000-0005-0000-0000-00009FB10000}"/>
    <cellStyle name="Normal 5 3 3 6 3 4" xfId="46378" xr:uid="{00000000-0005-0000-0000-0000A0B10000}"/>
    <cellStyle name="Normal 5 3 3 6 4" xfId="46379" xr:uid="{00000000-0005-0000-0000-0000A1B10000}"/>
    <cellStyle name="Normal 5 3 3 6 4 2" xfId="46380" xr:uid="{00000000-0005-0000-0000-0000A2B10000}"/>
    <cellStyle name="Normal 5 3 3 6 4 2 2" xfId="46381" xr:uid="{00000000-0005-0000-0000-0000A3B10000}"/>
    <cellStyle name="Normal 5 3 3 6 4 3" xfId="46382" xr:uid="{00000000-0005-0000-0000-0000A4B10000}"/>
    <cellStyle name="Normal 5 3 3 6 4 3 2" xfId="46383" xr:uid="{00000000-0005-0000-0000-0000A5B10000}"/>
    <cellStyle name="Normal 5 3 3 6 4 3 2 2" xfId="46384" xr:uid="{00000000-0005-0000-0000-0000A6B10000}"/>
    <cellStyle name="Normal 5 3 3 6 4 3 3" xfId="46385" xr:uid="{00000000-0005-0000-0000-0000A7B10000}"/>
    <cellStyle name="Normal 5 3 3 6 4 4" xfId="46386" xr:uid="{00000000-0005-0000-0000-0000A8B10000}"/>
    <cellStyle name="Normal 5 3 3 6 5" xfId="46387" xr:uid="{00000000-0005-0000-0000-0000A9B10000}"/>
    <cellStyle name="Normal 5 3 3 6 5 2" xfId="46388" xr:uid="{00000000-0005-0000-0000-0000AAB10000}"/>
    <cellStyle name="Normal 5 3 3 6 6" xfId="46389" xr:uid="{00000000-0005-0000-0000-0000ABB10000}"/>
    <cellStyle name="Normal 5 3 3 6 6 2" xfId="46390" xr:uid="{00000000-0005-0000-0000-0000ACB10000}"/>
    <cellStyle name="Normal 5 3 3 6 6 2 2" xfId="46391" xr:uid="{00000000-0005-0000-0000-0000ADB10000}"/>
    <cellStyle name="Normal 5 3 3 6 6 3" xfId="46392" xr:uid="{00000000-0005-0000-0000-0000AEB10000}"/>
    <cellStyle name="Normal 5 3 3 6 7" xfId="46393" xr:uid="{00000000-0005-0000-0000-0000AFB10000}"/>
    <cellStyle name="Normal 5 3 3 6 7 2" xfId="46394" xr:uid="{00000000-0005-0000-0000-0000B0B10000}"/>
    <cellStyle name="Normal 5 3 3 6 8" xfId="46395" xr:uid="{00000000-0005-0000-0000-0000B1B10000}"/>
    <cellStyle name="Normal 5 3 3 7" xfId="46396" xr:uid="{00000000-0005-0000-0000-0000B2B10000}"/>
    <cellStyle name="Normal 5 3 3 7 2" xfId="46397" xr:uid="{00000000-0005-0000-0000-0000B3B10000}"/>
    <cellStyle name="Normal 5 3 3 7 2 2" xfId="46398" xr:uid="{00000000-0005-0000-0000-0000B4B10000}"/>
    <cellStyle name="Normal 5 3 3 7 2 2 2" xfId="46399" xr:uid="{00000000-0005-0000-0000-0000B5B10000}"/>
    <cellStyle name="Normal 5 3 3 7 2 2 2 2" xfId="46400" xr:uid="{00000000-0005-0000-0000-0000B6B10000}"/>
    <cellStyle name="Normal 5 3 3 7 2 2 3" xfId="46401" xr:uid="{00000000-0005-0000-0000-0000B7B10000}"/>
    <cellStyle name="Normal 5 3 3 7 2 2 3 2" xfId="46402" xr:uid="{00000000-0005-0000-0000-0000B8B10000}"/>
    <cellStyle name="Normal 5 3 3 7 2 2 3 2 2" xfId="46403" xr:uid="{00000000-0005-0000-0000-0000B9B10000}"/>
    <cellStyle name="Normal 5 3 3 7 2 2 3 3" xfId="46404" xr:uid="{00000000-0005-0000-0000-0000BAB10000}"/>
    <cellStyle name="Normal 5 3 3 7 2 2 4" xfId="46405" xr:uid="{00000000-0005-0000-0000-0000BBB10000}"/>
    <cellStyle name="Normal 5 3 3 7 2 3" xfId="46406" xr:uid="{00000000-0005-0000-0000-0000BCB10000}"/>
    <cellStyle name="Normal 5 3 3 7 2 3 2" xfId="46407" xr:uid="{00000000-0005-0000-0000-0000BDB10000}"/>
    <cellStyle name="Normal 5 3 3 7 2 4" xfId="46408" xr:uid="{00000000-0005-0000-0000-0000BEB10000}"/>
    <cellStyle name="Normal 5 3 3 7 2 4 2" xfId="46409" xr:uid="{00000000-0005-0000-0000-0000BFB10000}"/>
    <cellStyle name="Normal 5 3 3 7 2 4 2 2" xfId="46410" xr:uid="{00000000-0005-0000-0000-0000C0B10000}"/>
    <cellStyle name="Normal 5 3 3 7 2 4 3" xfId="46411" xr:uid="{00000000-0005-0000-0000-0000C1B10000}"/>
    <cellStyle name="Normal 5 3 3 7 2 5" xfId="46412" xr:uid="{00000000-0005-0000-0000-0000C2B10000}"/>
    <cellStyle name="Normal 5 3 3 7 3" xfId="46413" xr:uid="{00000000-0005-0000-0000-0000C3B10000}"/>
    <cellStyle name="Normal 5 3 3 7 3 2" xfId="46414" xr:uid="{00000000-0005-0000-0000-0000C4B10000}"/>
    <cellStyle name="Normal 5 3 3 7 3 2 2" xfId="46415" xr:uid="{00000000-0005-0000-0000-0000C5B10000}"/>
    <cellStyle name="Normal 5 3 3 7 3 3" xfId="46416" xr:uid="{00000000-0005-0000-0000-0000C6B10000}"/>
    <cellStyle name="Normal 5 3 3 7 3 3 2" xfId="46417" xr:uid="{00000000-0005-0000-0000-0000C7B10000}"/>
    <cellStyle name="Normal 5 3 3 7 3 3 2 2" xfId="46418" xr:uid="{00000000-0005-0000-0000-0000C8B10000}"/>
    <cellStyle name="Normal 5 3 3 7 3 3 3" xfId="46419" xr:uid="{00000000-0005-0000-0000-0000C9B10000}"/>
    <cellStyle name="Normal 5 3 3 7 3 4" xfId="46420" xr:uid="{00000000-0005-0000-0000-0000CAB10000}"/>
    <cellStyle name="Normal 5 3 3 7 4" xfId="46421" xr:uid="{00000000-0005-0000-0000-0000CBB10000}"/>
    <cellStyle name="Normal 5 3 3 7 4 2" xfId="46422" xr:uid="{00000000-0005-0000-0000-0000CCB10000}"/>
    <cellStyle name="Normal 5 3 3 7 5" xfId="46423" xr:uid="{00000000-0005-0000-0000-0000CDB10000}"/>
    <cellStyle name="Normal 5 3 3 7 5 2" xfId="46424" xr:uid="{00000000-0005-0000-0000-0000CEB10000}"/>
    <cellStyle name="Normal 5 3 3 7 5 2 2" xfId="46425" xr:uid="{00000000-0005-0000-0000-0000CFB10000}"/>
    <cellStyle name="Normal 5 3 3 7 5 3" xfId="46426" xr:uid="{00000000-0005-0000-0000-0000D0B10000}"/>
    <cellStyle name="Normal 5 3 3 7 6" xfId="46427" xr:uid="{00000000-0005-0000-0000-0000D1B10000}"/>
    <cellStyle name="Normal 5 3 3 8" xfId="46428" xr:uid="{00000000-0005-0000-0000-0000D2B10000}"/>
    <cellStyle name="Normal 5 3 3 8 2" xfId="46429" xr:uid="{00000000-0005-0000-0000-0000D3B10000}"/>
    <cellStyle name="Normal 5 3 3 8 2 2" xfId="46430" xr:uid="{00000000-0005-0000-0000-0000D4B10000}"/>
    <cellStyle name="Normal 5 3 3 8 2 2 2" xfId="46431" xr:uid="{00000000-0005-0000-0000-0000D5B10000}"/>
    <cellStyle name="Normal 5 3 3 8 2 2 2 2" xfId="46432" xr:uid="{00000000-0005-0000-0000-0000D6B10000}"/>
    <cellStyle name="Normal 5 3 3 8 2 2 3" xfId="46433" xr:uid="{00000000-0005-0000-0000-0000D7B10000}"/>
    <cellStyle name="Normal 5 3 3 8 2 2 3 2" xfId="46434" xr:uid="{00000000-0005-0000-0000-0000D8B10000}"/>
    <cellStyle name="Normal 5 3 3 8 2 2 3 2 2" xfId="46435" xr:uid="{00000000-0005-0000-0000-0000D9B10000}"/>
    <cellStyle name="Normal 5 3 3 8 2 2 3 3" xfId="46436" xr:uid="{00000000-0005-0000-0000-0000DAB10000}"/>
    <cellStyle name="Normal 5 3 3 8 2 2 4" xfId="46437" xr:uid="{00000000-0005-0000-0000-0000DBB10000}"/>
    <cellStyle name="Normal 5 3 3 8 2 3" xfId="46438" xr:uid="{00000000-0005-0000-0000-0000DCB10000}"/>
    <cellStyle name="Normal 5 3 3 8 2 3 2" xfId="46439" xr:uid="{00000000-0005-0000-0000-0000DDB10000}"/>
    <cellStyle name="Normal 5 3 3 8 2 4" xfId="46440" xr:uid="{00000000-0005-0000-0000-0000DEB10000}"/>
    <cellStyle name="Normal 5 3 3 8 2 4 2" xfId="46441" xr:uid="{00000000-0005-0000-0000-0000DFB10000}"/>
    <cellStyle name="Normal 5 3 3 8 2 4 2 2" xfId="46442" xr:uid="{00000000-0005-0000-0000-0000E0B10000}"/>
    <cellStyle name="Normal 5 3 3 8 2 4 3" xfId="46443" xr:uid="{00000000-0005-0000-0000-0000E1B10000}"/>
    <cellStyle name="Normal 5 3 3 8 2 5" xfId="46444" xr:uid="{00000000-0005-0000-0000-0000E2B10000}"/>
    <cellStyle name="Normal 5 3 3 8 3" xfId="46445" xr:uid="{00000000-0005-0000-0000-0000E3B10000}"/>
    <cellStyle name="Normal 5 3 3 8 3 2" xfId="46446" xr:uid="{00000000-0005-0000-0000-0000E4B10000}"/>
    <cellStyle name="Normal 5 3 3 8 3 2 2" xfId="46447" xr:uid="{00000000-0005-0000-0000-0000E5B10000}"/>
    <cellStyle name="Normal 5 3 3 8 3 3" xfId="46448" xr:uid="{00000000-0005-0000-0000-0000E6B10000}"/>
    <cellStyle name="Normal 5 3 3 8 3 3 2" xfId="46449" xr:uid="{00000000-0005-0000-0000-0000E7B10000}"/>
    <cellStyle name="Normal 5 3 3 8 3 3 2 2" xfId="46450" xr:uid="{00000000-0005-0000-0000-0000E8B10000}"/>
    <cellStyle name="Normal 5 3 3 8 3 3 3" xfId="46451" xr:uid="{00000000-0005-0000-0000-0000E9B10000}"/>
    <cellStyle name="Normal 5 3 3 8 3 4" xfId="46452" xr:uid="{00000000-0005-0000-0000-0000EAB10000}"/>
    <cellStyle name="Normal 5 3 3 8 4" xfId="46453" xr:uid="{00000000-0005-0000-0000-0000EBB10000}"/>
    <cellStyle name="Normal 5 3 3 8 4 2" xfId="46454" xr:uid="{00000000-0005-0000-0000-0000ECB10000}"/>
    <cellStyle name="Normal 5 3 3 8 5" xfId="46455" xr:uid="{00000000-0005-0000-0000-0000EDB10000}"/>
    <cellStyle name="Normal 5 3 3 8 5 2" xfId="46456" xr:uid="{00000000-0005-0000-0000-0000EEB10000}"/>
    <cellStyle name="Normal 5 3 3 8 5 2 2" xfId="46457" xr:uid="{00000000-0005-0000-0000-0000EFB10000}"/>
    <cellStyle name="Normal 5 3 3 8 5 3" xfId="46458" xr:uid="{00000000-0005-0000-0000-0000F0B10000}"/>
    <cellStyle name="Normal 5 3 3 8 6" xfId="46459" xr:uid="{00000000-0005-0000-0000-0000F1B10000}"/>
    <cellStyle name="Normal 5 3 3 9" xfId="46460" xr:uid="{00000000-0005-0000-0000-0000F2B10000}"/>
    <cellStyle name="Normal 5 3 3 9 2" xfId="46461" xr:uid="{00000000-0005-0000-0000-0000F3B10000}"/>
    <cellStyle name="Normal 5 3 3 9 2 2" xfId="46462" xr:uid="{00000000-0005-0000-0000-0000F4B10000}"/>
    <cellStyle name="Normal 5 3 3 9 2 2 2" xfId="46463" xr:uid="{00000000-0005-0000-0000-0000F5B10000}"/>
    <cellStyle name="Normal 5 3 3 9 2 3" xfId="46464" xr:uid="{00000000-0005-0000-0000-0000F6B10000}"/>
    <cellStyle name="Normal 5 3 3 9 2 3 2" xfId="46465" xr:uid="{00000000-0005-0000-0000-0000F7B10000}"/>
    <cellStyle name="Normal 5 3 3 9 2 3 2 2" xfId="46466" xr:uid="{00000000-0005-0000-0000-0000F8B10000}"/>
    <cellStyle name="Normal 5 3 3 9 2 3 3" xfId="46467" xr:uid="{00000000-0005-0000-0000-0000F9B10000}"/>
    <cellStyle name="Normal 5 3 3 9 2 4" xfId="46468" xr:uid="{00000000-0005-0000-0000-0000FAB10000}"/>
    <cellStyle name="Normal 5 3 3 9 3" xfId="46469" xr:uid="{00000000-0005-0000-0000-0000FBB10000}"/>
    <cellStyle name="Normal 5 3 3 9 3 2" xfId="46470" xr:uid="{00000000-0005-0000-0000-0000FCB10000}"/>
    <cellStyle name="Normal 5 3 3 9 4" xfId="46471" xr:uid="{00000000-0005-0000-0000-0000FDB10000}"/>
    <cellStyle name="Normal 5 3 3 9 4 2" xfId="46472" xr:uid="{00000000-0005-0000-0000-0000FEB10000}"/>
    <cellStyle name="Normal 5 3 3 9 4 2 2" xfId="46473" xr:uid="{00000000-0005-0000-0000-0000FFB10000}"/>
    <cellStyle name="Normal 5 3 3 9 4 3" xfId="46474" xr:uid="{00000000-0005-0000-0000-000000B20000}"/>
    <cellStyle name="Normal 5 3 3 9 5" xfId="46475" xr:uid="{00000000-0005-0000-0000-000001B20000}"/>
    <cellStyle name="Normal 5 3 3_T-straight with PEDs adjustor" xfId="46476" xr:uid="{00000000-0005-0000-0000-000002B20000}"/>
    <cellStyle name="Normal 5 3 4" xfId="1369" xr:uid="{00000000-0005-0000-0000-000003B20000}"/>
    <cellStyle name="Normal 5 3 4 10" xfId="46477" xr:uid="{00000000-0005-0000-0000-000004B20000}"/>
    <cellStyle name="Normal 5 3 4 11" xfId="46478" xr:uid="{00000000-0005-0000-0000-000005B20000}"/>
    <cellStyle name="Normal 5 3 4 2" xfId="46479" xr:uid="{00000000-0005-0000-0000-000006B20000}"/>
    <cellStyle name="Normal 5 3 4 2 10" xfId="46480" xr:uid="{00000000-0005-0000-0000-000007B20000}"/>
    <cellStyle name="Normal 5 3 4 2 2" xfId="46481" xr:uid="{00000000-0005-0000-0000-000008B20000}"/>
    <cellStyle name="Normal 5 3 4 2 2 2" xfId="46482" xr:uid="{00000000-0005-0000-0000-000009B20000}"/>
    <cellStyle name="Normal 5 3 4 2 2 2 2" xfId="46483" xr:uid="{00000000-0005-0000-0000-00000AB20000}"/>
    <cellStyle name="Normal 5 3 4 2 2 2 2 2" xfId="46484" xr:uid="{00000000-0005-0000-0000-00000BB20000}"/>
    <cellStyle name="Normal 5 3 4 2 2 2 2 2 2" xfId="46485" xr:uid="{00000000-0005-0000-0000-00000CB20000}"/>
    <cellStyle name="Normal 5 3 4 2 2 2 2 3" xfId="46486" xr:uid="{00000000-0005-0000-0000-00000DB20000}"/>
    <cellStyle name="Normal 5 3 4 2 2 2 2 3 2" xfId="46487" xr:uid="{00000000-0005-0000-0000-00000EB20000}"/>
    <cellStyle name="Normal 5 3 4 2 2 2 2 3 2 2" xfId="46488" xr:uid="{00000000-0005-0000-0000-00000FB20000}"/>
    <cellStyle name="Normal 5 3 4 2 2 2 2 3 3" xfId="46489" xr:uid="{00000000-0005-0000-0000-000010B20000}"/>
    <cellStyle name="Normal 5 3 4 2 2 2 2 4" xfId="46490" xr:uid="{00000000-0005-0000-0000-000011B20000}"/>
    <cellStyle name="Normal 5 3 4 2 2 2 3" xfId="46491" xr:uid="{00000000-0005-0000-0000-000012B20000}"/>
    <cellStyle name="Normal 5 3 4 2 2 2 3 2" xfId="46492" xr:uid="{00000000-0005-0000-0000-000013B20000}"/>
    <cellStyle name="Normal 5 3 4 2 2 2 4" xfId="46493" xr:uid="{00000000-0005-0000-0000-000014B20000}"/>
    <cellStyle name="Normal 5 3 4 2 2 2 4 2" xfId="46494" xr:uid="{00000000-0005-0000-0000-000015B20000}"/>
    <cellStyle name="Normal 5 3 4 2 2 2 4 2 2" xfId="46495" xr:uid="{00000000-0005-0000-0000-000016B20000}"/>
    <cellStyle name="Normal 5 3 4 2 2 2 4 3" xfId="46496" xr:uid="{00000000-0005-0000-0000-000017B20000}"/>
    <cellStyle name="Normal 5 3 4 2 2 2 5" xfId="46497" xr:uid="{00000000-0005-0000-0000-000018B20000}"/>
    <cellStyle name="Normal 5 3 4 2 2 3" xfId="46498" xr:uid="{00000000-0005-0000-0000-000019B20000}"/>
    <cellStyle name="Normal 5 3 4 2 2 3 2" xfId="46499" xr:uid="{00000000-0005-0000-0000-00001AB20000}"/>
    <cellStyle name="Normal 5 3 4 2 2 3 2 2" xfId="46500" xr:uid="{00000000-0005-0000-0000-00001BB20000}"/>
    <cellStyle name="Normal 5 3 4 2 2 3 3" xfId="46501" xr:uid="{00000000-0005-0000-0000-00001CB20000}"/>
    <cellStyle name="Normal 5 3 4 2 2 3 3 2" xfId="46502" xr:uid="{00000000-0005-0000-0000-00001DB20000}"/>
    <cellStyle name="Normal 5 3 4 2 2 3 3 2 2" xfId="46503" xr:uid="{00000000-0005-0000-0000-00001EB20000}"/>
    <cellStyle name="Normal 5 3 4 2 2 3 3 3" xfId="46504" xr:uid="{00000000-0005-0000-0000-00001FB20000}"/>
    <cellStyle name="Normal 5 3 4 2 2 3 4" xfId="46505" xr:uid="{00000000-0005-0000-0000-000020B20000}"/>
    <cellStyle name="Normal 5 3 4 2 2 4" xfId="46506" xr:uid="{00000000-0005-0000-0000-000021B20000}"/>
    <cellStyle name="Normal 5 3 4 2 2 4 2" xfId="46507" xr:uid="{00000000-0005-0000-0000-000022B20000}"/>
    <cellStyle name="Normal 5 3 4 2 2 4 2 2" xfId="46508" xr:uid="{00000000-0005-0000-0000-000023B20000}"/>
    <cellStyle name="Normal 5 3 4 2 2 4 3" xfId="46509" xr:uid="{00000000-0005-0000-0000-000024B20000}"/>
    <cellStyle name="Normal 5 3 4 2 2 4 3 2" xfId="46510" xr:uid="{00000000-0005-0000-0000-000025B20000}"/>
    <cellStyle name="Normal 5 3 4 2 2 4 3 2 2" xfId="46511" xr:uid="{00000000-0005-0000-0000-000026B20000}"/>
    <cellStyle name="Normal 5 3 4 2 2 4 3 3" xfId="46512" xr:uid="{00000000-0005-0000-0000-000027B20000}"/>
    <cellStyle name="Normal 5 3 4 2 2 4 4" xfId="46513" xr:uid="{00000000-0005-0000-0000-000028B20000}"/>
    <cellStyle name="Normal 5 3 4 2 2 5" xfId="46514" xr:uid="{00000000-0005-0000-0000-000029B20000}"/>
    <cellStyle name="Normal 5 3 4 2 2 5 2" xfId="46515" xr:uid="{00000000-0005-0000-0000-00002AB20000}"/>
    <cellStyle name="Normal 5 3 4 2 2 6" xfId="46516" xr:uid="{00000000-0005-0000-0000-00002BB20000}"/>
    <cellStyle name="Normal 5 3 4 2 2 6 2" xfId="46517" xr:uid="{00000000-0005-0000-0000-00002CB20000}"/>
    <cellStyle name="Normal 5 3 4 2 2 6 2 2" xfId="46518" xr:uid="{00000000-0005-0000-0000-00002DB20000}"/>
    <cellStyle name="Normal 5 3 4 2 2 6 3" xfId="46519" xr:uid="{00000000-0005-0000-0000-00002EB20000}"/>
    <cellStyle name="Normal 5 3 4 2 2 7" xfId="46520" xr:uid="{00000000-0005-0000-0000-00002FB20000}"/>
    <cellStyle name="Normal 5 3 4 2 2 7 2" xfId="46521" xr:uid="{00000000-0005-0000-0000-000030B20000}"/>
    <cellStyle name="Normal 5 3 4 2 2 8" xfId="46522" xr:uid="{00000000-0005-0000-0000-000031B20000}"/>
    <cellStyle name="Normal 5 3 4 2 3" xfId="46523" xr:uid="{00000000-0005-0000-0000-000032B20000}"/>
    <cellStyle name="Normal 5 3 4 2 3 2" xfId="46524" xr:uid="{00000000-0005-0000-0000-000033B20000}"/>
    <cellStyle name="Normal 5 3 4 2 3 2 2" xfId="46525" xr:uid="{00000000-0005-0000-0000-000034B20000}"/>
    <cellStyle name="Normal 5 3 4 2 3 2 2 2" xfId="46526" xr:uid="{00000000-0005-0000-0000-000035B20000}"/>
    <cellStyle name="Normal 5 3 4 2 3 2 3" xfId="46527" xr:uid="{00000000-0005-0000-0000-000036B20000}"/>
    <cellStyle name="Normal 5 3 4 2 3 2 3 2" xfId="46528" xr:uid="{00000000-0005-0000-0000-000037B20000}"/>
    <cellStyle name="Normal 5 3 4 2 3 2 3 2 2" xfId="46529" xr:uid="{00000000-0005-0000-0000-000038B20000}"/>
    <cellStyle name="Normal 5 3 4 2 3 2 3 3" xfId="46530" xr:uid="{00000000-0005-0000-0000-000039B20000}"/>
    <cellStyle name="Normal 5 3 4 2 3 2 4" xfId="46531" xr:uid="{00000000-0005-0000-0000-00003AB20000}"/>
    <cellStyle name="Normal 5 3 4 2 3 3" xfId="46532" xr:uid="{00000000-0005-0000-0000-00003BB20000}"/>
    <cellStyle name="Normal 5 3 4 2 3 3 2" xfId="46533" xr:uid="{00000000-0005-0000-0000-00003CB20000}"/>
    <cellStyle name="Normal 5 3 4 2 3 4" xfId="46534" xr:uid="{00000000-0005-0000-0000-00003DB20000}"/>
    <cellStyle name="Normal 5 3 4 2 3 4 2" xfId="46535" xr:uid="{00000000-0005-0000-0000-00003EB20000}"/>
    <cellStyle name="Normal 5 3 4 2 3 4 2 2" xfId="46536" xr:uid="{00000000-0005-0000-0000-00003FB20000}"/>
    <cellStyle name="Normal 5 3 4 2 3 4 3" xfId="46537" xr:uid="{00000000-0005-0000-0000-000040B20000}"/>
    <cellStyle name="Normal 5 3 4 2 3 5" xfId="46538" xr:uid="{00000000-0005-0000-0000-000041B20000}"/>
    <cellStyle name="Normal 5 3 4 2 4" xfId="46539" xr:uid="{00000000-0005-0000-0000-000042B20000}"/>
    <cellStyle name="Normal 5 3 4 2 4 2" xfId="46540" xr:uid="{00000000-0005-0000-0000-000043B20000}"/>
    <cellStyle name="Normal 5 3 4 2 4 2 2" xfId="46541" xr:uid="{00000000-0005-0000-0000-000044B20000}"/>
    <cellStyle name="Normal 5 3 4 2 4 3" xfId="46542" xr:uid="{00000000-0005-0000-0000-000045B20000}"/>
    <cellStyle name="Normal 5 3 4 2 4 3 2" xfId="46543" xr:uid="{00000000-0005-0000-0000-000046B20000}"/>
    <cellStyle name="Normal 5 3 4 2 4 3 2 2" xfId="46544" xr:uid="{00000000-0005-0000-0000-000047B20000}"/>
    <cellStyle name="Normal 5 3 4 2 4 3 3" xfId="46545" xr:uid="{00000000-0005-0000-0000-000048B20000}"/>
    <cellStyle name="Normal 5 3 4 2 4 4" xfId="46546" xr:uid="{00000000-0005-0000-0000-000049B20000}"/>
    <cellStyle name="Normal 5 3 4 2 5" xfId="46547" xr:uid="{00000000-0005-0000-0000-00004AB20000}"/>
    <cellStyle name="Normal 5 3 4 2 5 2" xfId="46548" xr:uid="{00000000-0005-0000-0000-00004BB20000}"/>
    <cellStyle name="Normal 5 3 4 2 5 2 2" xfId="46549" xr:uid="{00000000-0005-0000-0000-00004CB20000}"/>
    <cellStyle name="Normal 5 3 4 2 5 3" xfId="46550" xr:uid="{00000000-0005-0000-0000-00004DB20000}"/>
    <cellStyle name="Normal 5 3 4 2 5 3 2" xfId="46551" xr:uid="{00000000-0005-0000-0000-00004EB20000}"/>
    <cellStyle name="Normal 5 3 4 2 5 3 2 2" xfId="46552" xr:uid="{00000000-0005-0000-0000-00004FB20000}"/>
    <cellStyle name="Normal 5 3 4 2 5 3 3" xfId="46553" xr:uid="{00000000-0005-0000-0000-000050B20000}"/>
    <cellStyle name="Normal 5 3 4 2 5 4" xfId="46554" xr:uid="{00000000-0005-0000-0000-000051B20000}"/>
    <cellStyle name="Normal 5 3 4 2 6" xfId="46555" xr:uid="{00000000-0005-0000-0000-000052B20000}"/>
    <cellStyle name="Normal 5 3 4 2 6 2" xfId="46556" xr:uid="{00000000-0005-0000-0000-000053B20000}"/>
    <cellStyle name="Normal 5 3 4 2 7" xfId="46557" xr:uid="{00000000-0005-0000-0000-000054B20000}"/>
    <cellStyle name="Normal 5 3 4 2 7 2" xfId="46558" xr:uid="{00000000-0005-0000-0000-000055B20000}"/>
    <cellStyle name="Normal 5 3 4 2 7 2 2" xfId="46559" xr:uid="{00000000-0005-0000-0000-000056B20000}"/>
    <cellStyle name="Normal 5 3 4 2 7 3" xfId="46560" xr:uid="{00000000-0005-0000-0000-000057B20000}"/>
    <cellStyle name="Normal 5 3 4 2 8" xfId="46561" xr:uid="{00000000-0005-0000-0000-000058B20000}"/>
    <cellStyle name="Normal 5 3 4 2 8 2" xfId="46562" xr:uid="{00000000-0005-0000-0000-000059B20000}"/>
    <cellStyle name="Normal 5 3 4 2 9" xfId="46563" xr:uid="{00000000-0005-0000-0000-00005AB20000}"/>
    <cellStyle name="Normal 5 3 4 3" xfId="46564" xr:uid="{00000000-0005-0000-0000-00005BB20000}"/>
    <cellStyle name="Normal 5 3 4 3 2" xfId="46565" xr:uid="{00000000-0005-0000-0000-00005CB20000}"/>
    <cellStyle name="Normal 5 3 4 3 2 2" xfId="46566" xr:uid="{00000000-0005-0000-0000-00005DB20000}"/>
    <cellStyle name="Normal 5 3 4 3 2 2 2" xfId="46567" xr:uid="{00000000-0005-0000-0000-00005EB20000}"/>
    <cellStyle name="Normal 5 3 4 3 2 2 2 2" xfId="46568" xr:uid="{00000000-0005-0000-0000-00005FB20000}"/>
    <cellStyle name="Normal 5 3 4 3 2 2 3" xfId="46569" xr:uid="{00000000-0005-0000-0000-000060B20000}"/>
    <cellStyle name="Normal 5 3 4 3 2 2 3 2" xfId="46570" xr:uid="{00000000-0005-0000-0000-000061B20000}"/>
    <cellStyle name="Normal 5 3 4 3 2 2 3 2 2" xfId="46571" xr:uid="{00000000-0005-0000-0000-000062B20000}"/>
    <cellStyle name="Normal 5 3 4 3 2 2 3 3" xfId="46572" xr:uid="{00000000-0005-0000-0000-000063B20000}"/>
    <cellStyle name="Normal 5 3 4 3 2 2 4" xfId="46573" xr:uid="{00000000-0005-0000-0000-000064B20000}"/>
    <cellStyle name="Normal 5 3 4 3 2 3" xfId="46574" xr:uid="{00000000-0005-0000-0000-000065B20000}"/>
    <cellStyle name="Normal 5 3 4 3 2 3 2" xfId="46575" xr:uid="{00000000-0005-0000-0000-000066B20000}"/>
    <cellStyle name="Normal 5 3 4 3 2 4" xfId="46576" xr:uid="{00000000-0005-0000-0000-000067B20000}"/>
    <cellStyle name="Normal 5 3 4 3 2 4 2" xfId="46577" xr:uid="{00000000-0005-0000-0000-000068B20000}"/>
    <cellStyle name="Normal 5 3 4 3 2 4 2 2" xfId="46578" xr:uid="{00000000-0005-0000-0000-000069B20000}"/>
    <cellStyle name="Normal 5 3 4 3 2 4 3" xfId="46579" xr:uid="{00000000-0005-0000-0000-00006AB20000}"/>
    <cellStyle name="Normal 5 3 4 3 2 5" xfId="46580" xr:uid="{00000000-0005-0000-0000-00006BB20000}"/>
    <cellStyle name="Normal 5 3 4 3 3" xfId="46581" xr:uid="{00000000-0005-0000-0000-00006CB20000}"/>
    <cellStyle name="Normal 5 3 4 3 3 2" xfId="46582" xr:uid="{00000000-0005-0000-0000-00006DB20000}"/>
    <cellStyle name="Normal 5 3 4 3 3 2 2" xfId="46583" xr:uid="{00000000-0005-0000-0000-00006EB20000}"/>
    <cellStyle name="Normal 5 3 4 3 3 3" xfId="46584" xr:uid="{00000000-0005-0000-0000-00006FB20000}"/>
    <cellStyle name="Normal 5 3 4 3 3 3 2" xfId="46585" xr:uid="{00000000-0005-0000-0000-000070B20000}"/>
    <cellStyle name="Normal 5 3 4 3 3 3 2 2" xfId="46586" xr:uid="{00000000-0005-0000-0000-000071B20000}"/>
    <cellStyle name="Normal 5 3 4 3 3 3 3" xfId="46587" xr:uid="{00000000-0005-0000-0000-000072B20000}"/>
    <cellStyle name="Normal 5 3 4 3 3 4" xfId="46588" xr:uid="{00000000-0005-0000-0000-000073B20000}"/>
    <cellStyle name="Normal 5 3 4 3 4" xfId="46589" xr:uid="{00000000-0005-0000-0000-000074B20000}"/>
    <cellStyle name="Normal 5 3 4 3 4 2" xfId="46590" xr:uid="{00000000-0005-0000-0000-000075B20000}"/>
    <cellStyle name="Normal 5 3 4 3 4 2 2" xfId="46591" xr:uid="{00000000-0005-0000-0000-000076B20000}"/>
    <cellStyle name="Normal 5 3 4 3 4 3" xfId="46592" xr:uid="{00000000-0005-0000-0000-000077B20000}"/>
    <cellStyle name="Normal 5 3 4 3 4 3 2" xfId="46593" xr:uid="{00000000-0005-0000-0000-000078B20000}"/>
    <cellStyle name="Normal 5 3 4 3 4 3 2 2" xfId="46594" xr:uid="{00000000-0005-0000-0000-000079B20000}"/>
    <cellStyle name="Normal 5 3 4 3 4 3 3" xfId="46595" xr:uid="{00000000-0005-0000-0000-00007AB20000}"/>
    <cellStyle name="Normal 5 3 4 3 4 4" xfId="46596" xr:uid="{00000000-0005-0000-0000-00007BB20000}"/>
    <cellStyle name="Normal 5 3 4 3 5" xfId="46597" xr:uid="{00000000-0005-0000-0000-00007CB20000}"/>
    <cellStyle name="Normal 5 3 4 3 5 2" xfId="46598" xr:uid="{00000000-0005-0000-0000-00007DB20000}"/>
    <cellStyle name="Normal 5 3 4 3 6" xfId="46599" xr:uid="{00000000-0005-0000-0000-00007EB20000}"/>
    <cellStyle name="Normal 5 3 4 3 6 2" xfId="46600" xr:uid="{00000000-0005-0000-0000-00007FB20000}"/>
    <cellStyle name="Normal 5 3 4 3 6 2 2" xfId="46601" xr:uid="{00000000-0005-0000-0000-000080B20000}"/>
    <cellStyle name="Normal 5 3 4 3 6 3" xfId="46602" xr:uid="{00000000-0005-0000-0000-000081B20000}"/>
    <cellStyle name="Normal 5 3 4 3 7" xfId="46603" xr:uid="{00000000-0005-0000-0000-000082B20000}"/>
    <cellStyle name="Normal 5 3 4 3 7 2" xfId="46604" xr:uid="{00000000-0005-0000-0000-000083B20000}"/>
    <cellStyle name="Normal 5 3 4 3 8" xfId="46605" xr:uid="{00000000-0005-0000-0000-000084B20000}"/>
    <cellStyle name="Normal 5 3 4 4" xfId="46606" xr:uid="{00000000-0005-0000-0000-000085B20000}"/>
    <cellStyle name="Normal 5 3 4 4 2" xfId="46607" xr:uid="{00000000-0005-0000-0000-000086B20000}"/>
    <cellStyle name="Normal 5 3 4 4 2 2" xfId="46608" xr:uid="{00000000-0005-0000-0000-000087B20000}"/>
    <cellStyle name="Normal 5 3 4 4 2 2 2" xfId="46609" xr:uid="{00000000-0005-0000-0000-000088B20000}"/>
    <cellStyle name="Normal 5 3 4 4 2 3" xfId="46610" xr:uid="{00000000-0005-0000-0000-000089B20000}"/>
    <cellStyle name="Normal 5 3 4 4 2 3 2" xfId="46611" xr:uid="{00000000-0005-0000-0000-00008AB20000}"/>
    <cellStyle name="Normal 5 3 4 4 2 3 2 2" xfId="46612" xr:uid="{00000000-0005-0000-0000-00008BB20000}"/>
    <cellStyle name="Normal 5 3 4 4 2 3 3" xfId="46613" xr:uid="{00000000-0005-0000-0000-00008CB20000}"/>
    <cellStyle name="Normal 5 3 4 4 2 4" xfId="46614" xr:uid="{00000000-0005-0000-0000-00008DB20000}"/>
    <cellStyle name="Normal 5 3 4 4 3" xfId="46615" xr:uid="{00000000-0005-0000-0000-00008EB20000}"/>
    <cellStyle name="Normal 5 3 4 4 3 2" xfId="46616" xr:uid="{00000000-0005-0000-0000-00008FB20000}"/>
    <cellStyle name="Normal 5 3 4 4 4" xfId="46617" xr:uid="{00000000-0005-0000-0000-000090B20000}"/>
    <cellStyle name="Normal 5 3 4 4 4 2" xfId="46618" xr:uid="{00000000-0005-0000-0000-000091B20000}"/>
    <cellStyle name="Normal 5 3 4 4 4 2 2" xfId="46619" xr:uid="{00000000-0005-0000-0000-000092B20000}"/>
    <cellStyle name="Normal 5 3 4 4 4 3" xfId="46620" xr:uid="{00000000-0005-0000-0000-000093B20000}"/>
    <cellStyle name="Normal 5 3 4 4 5" xfId="46621" xr:uid="{00000000-0005-0000-0000-000094B20000}"/>
    <cellStyle name="Normal 5 3 4 5" xfId="46622" xr:uid="{00000000-0005-0000-0000-000095B20000}"/>
    <cellStyle name="Normal 5 3 4 5 2" xfId="46623" xr:uid="{00000000-0005-0000-0000-000096B20000}"/>
    <cellStyle name="Normal 5 3 4 5 2 2" xfId="46624" xr:uid="{00000000-0005-0000-0000-000097B20000}"/>
    <cellStyle name="Normal 5 3 4 5 3" xfId="46625" xr:uid="{00000000-0005-0000-0000-000098B20000}"/>
    <cellStyle name="Normal 5 3 4 5 3 2" xfId="46626" xr:uid="{00000000-0005-0000-0000-000099B20000}"/>
    <cellStyle name="Normal 5 3 4 5 3 2 2" xfId="46627" xr:uid="{00000000-0005-0000-0000-00009AB20000}"/>
    <cellStyle name="Normal 5 3 4 5 3 3" xfId="46628" xr:uid="{00000000-0005-0000-0000-00009BB20000}"/>
    <cellStyle name="Normal 5 3 4 5 4" xfId="46629" xr:uid="{00000000-0005-0000-0000-00009CB20000}"/>
    <cellStyle name="Normal 5 3 4 6" xfId="46630" xr:uid="{00000000-0005-0000-0000-00009DB20000}"/>
    <cellStyle name="Normal 5 3 4 6 2" xfId="46631" xr:uid="{00000000-0005-0000-0000-00009EB20000}"/>
    <cellStyle name="Normal 5 3 4 6 2 2" xfId="46632" xr:uid="{00000000-0005-0000-0000-00009FB20000}"/>
    <cellStyle name="Normal 5 3 4 6 3" xfId="46633" xr:uid="{00000000-0005-0000-0000-0000A0B20000}"/>
    <cellStyle name="Normal 5 3 4 6 3 2" xfId="46634" xr:uid="{00000000-0005-0000-0000-0000A1B20000}"/>
    <cellStyle name="Normal 5 3 4 6 3 2 2" xfId="46635" xr:uid="{00000000-0005-0000-0000-0000A2B20000}"/>
    <cellStyle name="Normal 5 3 4 6 3 3" xfId="46636" xr:uid="{00000000-0005-0000-0000-0000A3B20000}"/>
    <cellStyle name="Normal 5 3 4 6 4" xfId="46637" xr:uid="{00000000-0005-0000-0000-0000A4B20000}"/>
    <cellStyle name="Normal 5 3 4 7" xfId="46638" xr:uid="{00000000-0005-0000-0000-0000A5B20000}"/>
    <cellStyle name="Normal 5 3 4 7 2" xfId="46639" xr:uid="{00000000-0005-0000-0000-0000A6B20000}"/>
    <cellStyle name="Normal 5 3 4 8" xfId="46640" xr:uid="{00000000-0005-0000-0000-0000A7B20000}"/>
    <cellStyle name="Normal 5 3 4 8 2" xfId="46641" xr:uid="{00000000-0005-0000-0000-0000A8B20000}"/>
    <cellStyle name="Normal 5 3 4 8 2 2" xfId="46642" xr:uid="{00000000-0005-0000-0000-0000A9B20000}"/>
    <cellStyle name="Normal 5 3 4 8 3" xfId="46643" xr:uid="{00000000-0005-0000-0000-0000AAB20000}"/>
    <cellStyle name="Normal 5 3 4 9" xfId="46644" xr:uid="{00000000-0005-0000-0000-0000ABB20000}"/>
    <cellStyle name="Normal 5 3 4 9 2" xfId="46645" xr:uid="{00000000-0005-0000-0000-0000ACB20000}"/>
    <cellStyle name="Normal 5 3 5" xfId="46646" xr:uid="{00000000-0005-0000-0000-0000ADB20000}"/>
    <cellStyle name="Normal 5 3 5 10" xfId="46647" xr:uid="{00000000-0005-0000-0000-0000AEB20000}"/>
    <cellStyle name="Normal 5 3 5 11" xfId="46648" xr:uid="{00000000-0005-0000-0000-0000AFB20000}"/>
    <cellStyle name="Normal 5 3 5 2" xfId="46649" xr:uid="{00000000-0005-0000-0000-0000B0B20000}"/>
    <cellStyle name="Normal 5 3 5 2 10" xfId="46650" xr:uid="{00000000-0005-0000-0000-0000B1B20000}"/>
    <cellStyle name="Normal 5 3 5 2 2" xfId="46651" xr:uid="{00000000-0005-0000-0000-0000B2B20000}"/>
    <cellStyle name="Normal 5 3 5 2 2 2" xfId="46652" xr:uid="{00000000-0005-0000-0000-0000B3B20000}"/>
    <cellStyle name="Normal 5 3 5 2 2 2 2" xfId="46653" xr:uid="{00000000-0005-0000-0000-0000B4B20000}"/>
    <cellStyle name="Normal 5 3 5 2 2 2 2 2" xfId="46654" xr:uid="{00000000-0005-0000-0000-0000B5B20000}"/>
    <cellStyle name="Normal 5 3 5 2 2 2 2 2 2" xfId="46655" xr:uid="{00000000-0005-0000-0000-0000B6B20000}"/>
    <cellStyle name="Normal 5 3 5 2 2 2 2 3" xfId="46656" xr:uid="{00000000-0005-0000-0000-0000B7B20000}"/>
    <cellStyle name="Normal 5 3 5 2 2 2 2 3 2" xfId="46657" xr:uid="{00000000-0005-0000-0000-0000B8B20000}"/>
    <cellStyle name="Normal 5 3 5 2 2 2 2 3 2 2" xfId="46658" xr:uid="{00000000-0005-0000-0000-0000B9B20000}"/>
    <cellStyle name="Normal 5 3 5 2 2 2 2 3 3" xfId="46659" xr:uid="{00000000-0005-0000-0000-0000BAB20000}"/>
    <cellStyle name="Normal 5 3 5 2 2 2 2 4" xfId="46660" xr:uid="{00000000-0005-0000-0000-0000BBB20000}"/>
    <cellStyle name="Normal 5 3 5 2 2 2 3" xfId="46661" xr:uid="{00000000-0005-0000-0000-0000BCB20000}"/>
    <cellStyle name="Normal 5 3 5 2 2 2 3 2" xfId="46662" xr:uid="{00000000-0005-0000-0000-0000BDB20000}"/>
    <cellStyle name="Normal 5 3 5 2 2 2 4" xfId="46663" xr:uid="{00000000-0005-0000-0000-0000BEB20000}"/>
    <cellStyle name="Normal 5 3 5 2 2 2 4 2" xfId="46664" xr:uid="{00000000-0005-0000-0000-0000BFB20000}"/>
    <cellStyle name="Normal 5 3 5 2 2 2 4 2 2" xfId="46665" xr:uid="{00000000-0005-0000-0000-0000C0B20000}"/>
    <cellStyle name="Normal 5 3 5 2 2 2 4 3" xfId="46666" xr:uid="{00000000-0005-0000-0000-0000C1B20000}"/>
    <cellStyle name="Normal 5 3 5 2 2 2 5" xfId="46667" xr:uid="{00000000-0005-0000-0000-0000C2B20000}"/>
    <cellStyle name="Normal 5 3 5 2 2 3" xfId="46668" xr:uid="{00000000-0005-0000-0000-0000C3B20000}"/>
    <cellStyle name="Normal 5 3 5 2 2 3 2" xfId="46669" xr:uid="{00000000-0005-0000-0000-0000C4B20000}"/>
    <cellStyle name="Normal 5 3 5 2 2 3 2 2" xfId="46670" xr:uid="{00000000-0005-0000-0000-0000C5B20000}"/>
    <cellStyle name="Normal 5 3 5 2 2 3 3" xfId="46671" xr:uid="{00000000-0005-0000-0000-0000C6B20000}"/>
    <cellStyle name="Normal 5 3 5 2 2 3 3 2" xfId="46672" xr:uid="{00000000-0005-0000-0000-0000C7B20000}"/>
    <cellStyle name="Normal 5 3 5 2 2 3 3 2 2" xfId="46673" xr:uid="{00000000-0005-0000-0000-0000C8B20000}"/>
    <cellStyle name="Normal 5 3 5 2 2 3 3 3" xfId="46674" xr:uid="{00000000-0005-0000-0000-0000C9B20000}"/>
    <cellStyle name="Normal 5 3 5 2 2 3 4" xfId="46675" xr:uid="{00000000-0005-0000-0000-0000CAB20000}"/>
    <cellStyle name="Normal 5 3 5 2 2 4" xfId="46676" xr:uid="{00000000-0005-0000-0000-0000CBB20000}"/>
    <cellStyle name="Normal 5 3 5 2 2 4 2" xfId="46677" xr:uid="{00000000-0005-0000-0000-0000CCB20000}"/>
    <cellStyle name="Normal 5 3 5 2 2 4 2 2" xfId="46678" xr:uid="{00000000-0005-0000-0000-0000CDB20000}"/>
    <cellStyle name="Normal 5 3 5 2 2 4 3" xfId="46679" xr:uid="{00000000-0005-0000-0000-0000CEB20000}"/>
    <cellStyle name="Normal 5 3 5 2 2 4 3 2" xfId="46680" xr:uid="{00000000-0005-0000-0000-0000CFB20000}"/>
    <cellStyle name="Normal 5 3 5 2 2 4 3 2 2" xfId="46681" xr:uid="{00000000-0005-0000-0000-0000D0B20000}"/>
    <cellStyle name="Normal 5 3 5 2 2 4 3 3" xfId="46682" xr:uid="{00000000-0005-0000-0000-0000D1B20000}"/>
    <cellStyle name="Normal 5 3 5 2 2 4 4" xfId="46683" xr:uid="{00000000-0005-0000-0000-0000D2B20000}"/>
    <cellStyle name="Normal 5 3 5 2 2 5" xfId="46684" xr:uid="{00000000-0005-0000-0000-0000D3B20000}"/>
    <cellStyle name="Normal 5 3 5 2 2 5 2" xfId="46685" xr:uid="{00000000-0005-0000-0000-0000D4B20000}"/>
    <cellStyle name="Normal 5 3 5 2 2 6" xfId="46686" xr:uid="{00000000-0005-0000-0000-0000D5B20000}"/>
    <cellStyle name="Normal 5 3 5 2 2 6 2" xfId="46687" xr:uid="{00000000-0005-0000-0000-0000D6B20000}"/>
    <cellStyle name="Normal 5 3 5 2 2 6 2 2" xfId="46688" xr:uid="{00000000-0005-0000-0000-0000D7B20000}"/>
    <cellStyle name="Normal 5 3 5 2 2 6 3" xfId="46689" xr:uid="{00000000-0005-0000-0000-0000D8B20000}"/>
    <cellStyle name="Normal 5 3 5 2 2 7" xfId="46690" xr:uid="{00000000-0005-0000-0000-0000D9B20000}"/>
    <cellStyle name="Normal 5 3 5 2 2 7 2" xfId="46691" xr:uid="{00000000-0005-0000-0000-0000DAB20000}"/>
    <cellStyle name="Normal 5 3 5 2 2 8" xfId="46692" xr:uid="{00000000-0005-0000-0000-0000DBB20000}"/>
    <cellStyle name="Normal 5 3 5 2 3" xfId="46693" xr:uid="{00000000-0005-0000-0000-0000DCB20000}"/>
    <cellStyle name="Normal 5 3 5 2 3 2" xfId="46694" xr:uid="{00000000-0005-0000-0000-0000DDB20000}"/>
    <cellStyle name="Normal 5 3 5 2 3 2 2" xfId="46695" xr:uid="{00000000-0005-0000-0000-0000DEB20000}"/>
    <cellStyle name="Normal 5 3 5 2 3 2 2 2" xfId="46696" xr:uid="{00000000-0005-0000-0000-0000DFB20000}"/>
    <cellStyle name="Normal 5 3 5 2 3 2 3" xfId="46697" xr:uid="{00000000-0005-0000-0000-0000E0B20000}"/>
    <cellStyle name="Normal 5 3 5 2 3 2 3 2" xfId="46698" xr:uid="{00000000-0005-0000-0000-0000E1B20000}"/>
    <cellStyle name="Normal 5 3 5 2 3 2 3 2 2" xfId="46699" xr:uid="{00000000-0005-0000-0000-0000E2B20000}"/>
    <cellStyle name="Normal 5 3 5 2 3 2 3 3" xfId="46700" xr:uid="{00000000-0005-0000-0000-0000E3B20000}"/>
    <cellStyle name="Normal 5 3 5 2 3 2 4" xfId="46701" xr:uid="{00000000-0005-0000-0000-0000E4B20000}"/>
    <cellStyle name="Normal 5 3 5 2 3 3" xfId="46702" xr:uid="{00000000-0005-0000-0000-0000E5B20000}"/>
    <cellStyle name="Normal 5 3 5 2 3 3 2" xfId="46703" xr:uid="{00000000-0005-0000-0000-0000E6B20000}"/>
    <cellStyle name="Normal 5 3 5 2 3 4" xfId="46704" xr:uid="{00000000-0005-0000-0000-0000E7B20000}"/>
    <cellStyle name="Normal 5 3 5 2 3 4 2" xfId="46705" xr:uid="{00000000-0005-0000-0000-0000E8B20000}"/>
    <cellStyle name="Normal 5 3 5 2 3 4 2 2" xfId="46706" xr:uid="{00000000-0005-0000-0000-0000E9B20000}"/>
    <cellStyle name="Normal 5 3 5 2 3 4 3" xfId="46707" xr:uid="{00000000-0005-0000-0000-0000EAB20000}"/>
    <cellStyle name="Normal 5 3 5 2 3 5" xfId="46708" xr:uid="{00000000-0005-0000-0000-0000EBB20000}"/>
    <cellStyle name="Normal 5 3 5 2 4" xfId="46709" xr:uid="{00000000-0005-0000-0000-0000ECB20000}"/>
    <cellStyle name="Normal 5 3 5 2 4 2" xfId="46710" xr:uid="{00000000-0005-0000-0000-0000EDB20000}"/>
    <cellStyle name="Normal 5 3 5 2 4 2 2" xfId="46711" xr:uid="{00000000-0005-0000-0000-0000EEB20000}"/>
    <cellStyle name="Normal 5 3 5 2 4 3" xfId="46712" xr:uid="{00000000-0005-0000-0000-0000EFB20000}"/>
    <cellStyle name="Normal 5 3 5 2 4 3 2" xfId="46713" xr:uid="{00000000-0005-0000-0000-0000F0B20000}"/>
    <cellStyle name="Normal 5 3 5 2 4 3 2 2" xfId="46714" xr:uid="{00000000-0005-0000-0000-0000F1B20000}"/>
    <cellStyle name="Normal 5 3 5 2 4 3 3" xfId="46715" xr:uid="{00000000-0005-0000-0000-0000F2B20000}"/>
    <cellStyle name="Normal 5 3 5 2 4 4" xfId="46716" xr:uid="{00000000-0005-0000-0000-0000F3B20000}"/>
    <cellStyle name="Normal 5 3 5 2 5" xfId="46717" xr:uid="{00000000-0005-0000-0000-0000F4B20000}"/>
    <cellStyle name="Normal 5 3 5 2 5 2" xfId="46718" xr:uid="{00000000-0005-0000-0000-0000F5B20000}"/>
    <cellStyle name="Normal 5 3 5 2 5 2 2" xfId="46719" xr:uid="{00000000-0005-0000-0000-0000F6B20000}"/>
    <cellStyle name="Normal 5 3 5 2 5 3" xfId="46720" xr:uid="{00000000-0005-0000-0000-0000F7B20000}"/>
    <cellStyle name="Normal 5 3 5 2 5 3 2" xfId="46721" xr:uid="{00000000-0005-0000-0000-0000F8B20000}"/>
    <cellStyle name="Normal 5 3 5 2 5 3 2 2" xfId="46722" xr:uid="{00000000-0005-0000-0000-0000F9B20000}"/>
    <cellStyle name="Normal 5 3 5 2 5 3 3" xfId="46723" xr:uid="{00000000-0005-0000-0000-0000FAB20000}"/>
    <cellStyle name="Normal 5 3 5 2 5 4" xfId="46724" xr:uid="{00000000-0005-0000-0000-0000FBB20000}"/>
    <cellStyle name="Normal 5 3 5 2 6" xfId="46725" xr:uid="{00000000-0005-0000-0000-0000FCB20000}"/>
    <cellStyle name="Normal 5 3 5 2 6 2" xfId="46726" xr:uid="{00000000-0005-0000-0000-0000FDB20000}"/>
    <cellStyle name="Normal 5 3 5 2 7" xfId="46727" xr:uid="{00000000-0005-0000-0000-0000FEB20000}"/>
    <cellStyle name="Normal 5 3 5 2 7 2" xfId="46728" xr:uid="{00000000-0005-0000-0000-0000FFB20000}"/>
    <cellStyle name="Normal 5 3 5 2 7 2 2" xfId="46729" xr:uid="{00000000-0005-0000-0000-000000B30000}"/>
    <cellStyle name="Normal 5 3 5 2 7 3" xfId="46730" xr:uid="{00000000-0005-0000-0000-000001B30000}"/>
    <cellStyle name="Normal 5 3 5 2 8" xfId="46731" xr:uid="{00000000-0005-0000-0000-000002B30000}"/>
    <cellStyle name="Normal 5 3 5 2 8 2" xfId="46732" xr:uid="{00000000-0005-0000-0000-000003B30000}"/>
    <cellStyle name="Normal 5 3 5 2 9" xfId="46733" xr:uid="{00000000-0005-0000-0000-000004B30000}"/>
    <cellStyle name="Normal 5 3 5 3" xfId="46734" xr:uid="{00000000-0005-0000-0000-000005B30000}"/>
    <cellStyle name="Normal 5 3 5 3 2" xfId="46735" xr:uid="{00000000-0005-0000-0000-000006B30000}"/>
    <cellStyle name="Normal 5 3 5 3 2 2" xfId="46736" xr:uid="{00000000-0005-0000-0000-000007B30000}"/>
    <cellStyle name="Normal 5 3 5 3 2 2 2" xfId="46737" xr:uid="{00000000-0005-0000-0000-000008B30000}"/>
    <cellStyle name="Normal 5 3 5 3 2 2 2 2" xfId="46738" xr:uid="{00000000-0005-0000-0000-000009B30000}"/>
    <cellStyle name="Normal 5 3 5 3 2 2 3" xfId="46739" xr:uid="{00000000-0005-0000-0000-00000AB30000}"/>
    <cellStyle name="Normal 5 3 5 3 2 2 3 2" xfId="46740" xr:uid="{00000000-0005-0000-0000-00000BB30000}"/>
    <cellStyle name="Normal 5 3 5 3 2 2 3 2 2" xfId="46741" xr:uid="{00000000-0005-0000-0000-00000CB30000}"/>
    <cellStyle name="Normal 5 3 5 3 2 2 3 3" xfId="46742" xr:uid="{00000000-0005-0000-0000-00000DB30000}"/>
    <cellStyle name="Normal 5 3 5 3 2 2 4" xfId="46743" xr:uid="{00000000-0005-0000-0000-00000EB30000}"/>
    <cellStyle name="Normal 5 3 5 3 2 3" xfId="46744" xr:uid="{00000000-0005-0000-0000-00000FB30000}"/>
    <cellStyle name="Normal 5 3 5 3 2 3 2" xfId="46745" xr:uid="{00000000-0005-0000-0000-000010B30000}"/>
    <cellStyle name="Normal 5 3 5 3 2 4" xfId="46746" xr:uid="{00000000-0005-0000-0000-000011B30000}"/>
    <cellStyle name="Normal 5 3 5 3 2 4 2" xfId="46747" xr:uid="{00000000-0005-0000-0000-000012B30000}"/>
    <cellStyle name="Normal 5 3 5 3 2 4 2 2" xfId="46748" xr:uid="{00000000-0005-0000-0000-000013B30000}"/>
    <cellStyle name="Normal 5 3 5 3 2 4 3" xfId="46749" xr:uid="{00000000-0005-0000-0000-000014B30000}"/>
    <cellStyle name="Normal 5 3 5 3 2 5" xfId="46750" xr:uid="{00000000-0005-0000-0000-000015B30000}"/>
    <cellStyle name="Normal 5 3 5 3 3" xfId="46751" xr:uid="{00000000-0005-0000-0000-000016B30000}"/>
    <cellStyle name="Normal 5 3 5 3 3 2" xfId="46752" xr:uid="{00000000-0005-0000-0000-000017B30000}"/>
    <cellStyle name="Normal 5 3 5 3 3 2 2" xfId="46753" xr:uid="{00000000-0005-0000-0000-000018B30000}"/>
    <cellStyle name="Normal 5 3 5 3 3 3" xfId="46754" xr:uid="{00000000-0005-0000-0000-000019B30000}"/>
    <cellStyle name="Normal 5 3 5 3 3 3 2" xfId="46755" xr:uid="{00000000-0005-0000-0000-00001AB30000}"/>
    <cellStyle name="Normal 5 3 5 3 3 3 2 2" xfId="46756" xr:uid="{00000000-0005-0000-0000-00001BB30000}"/>
    <cellStyle name="Normal 5 3 5 3 3 3 3" xfId="46757" xr:uid="{00000000-0005-0000-0000-00001CB30000}"/>
    <cellStyle name="Normal 5 3 5 3 3 4" xfId="46758" xr:uid="{00000000-0005-0000-0000-00001DB30000}"/>
    <cellStyle name="Normal 5 3 5 3 4" xfId="46759" xr:uid="{00000000-0005-0000-0000-00001EB30000}"/>
    <cellStyle name="Normal 5 3 5 3 4 2" xfId="46760" xr:uid="{00000000-0005-0000-0000-00001FB30000}"/>
    <cellStyle name="Normal 5 3 5 3 4 2 2" xfId="46761" xr:uid="{00000000-0005-0000-0000-000020B30000}"/>
    <cellStyle name="Normal 5 3 5 3 4 3" xfId="46762" xr:uid="{00000000-0005-0000-0000-000021B30000}"/>
    <cellStyle name="Normal 5 3 5 3 4 3 2" xfId="46763" xr:uid="{00000000-0005-0000-0000-000022B30000}"/>
    <cellStyle name="Normal 5 3 5 3 4 3 2 2" xfId="46764" xr:uid="{00000000-0005-0000-0000-000023B30000}"/>
    <cellStyle name="Normal 5 3 5 3 4 3 3" xfId="46765" xr:uid="{00000000-0005-0000-0000-000024B30000}"/>
    <cellStyle name="Normal 5 3 5 3 4 4" xfId="46766" xr:uid="{00000000-0005-0000-0000-000025B30000}"/>
    <cellStyle name="Normal 5 3 5 3 5" xfId="46767" xr:uid="{00000000-0005-0000-0000-000026B30000}"/>
    <cellStyle name="Normal 5 3 5 3 5 2" xfId="46768" xr:uid="{00000000-0005-0000-0000-000027B30000}"/>
    <cellStyle name="Normal 5 3 5 3 6" xfId="46769" xr:uid="{00000000-0005-0000-0000-000028B30000}"/>
    <cellStyle name="Normal 5 3 5 3 6 2" xfId="46770" xr:uid="{00000000-0005-0000-0000-000029B30000}"/>
    <cellStyle name="Normal 5 3 5 3 6 2 2" xfId="46771" xr:uid="{00000000-0005-0000-0000-00002AB30000}"/>
    <cellStyle name="Normal 5 3 5 3 6 3" xfId="46772" xr:uid="{00000000-0005-0000-0000-00002BB30000}"/>
    <cellStyle name="Normal 5 3 5 3 7" xfId="46773" xr:uid="{00000000-0005-0000-0000-00002CB30000}"/>
    <cellStyle name="Normal 5 3 5 3 7 2" xfId="46774" xr:uid="{00000000-0005-0000-0000-00002DB30000}"/>
    <cellStyle name="Normal 5 3 5 3 8" xfId="46775" xr:uid="{00000000-0005-0000-0000-00002EB30000}"/>
    <cellStyle name="Normal 5 3 5 4" xfId="46776" xr:uid="{00000000-0005-0000-0000-00002FB30000}"/>
    <cellStyle name="Normal 5 3 5 4 2" xfId="46777" xr:uid="{00000000-0005-0000-0000-000030B30000}"/>
    <cellStyle name="Normal 5 3 5 4 2 2" xfId="46778" xr:uid="{00000000-0005-0000-0000-000031B30000}"/>
    <cellStyle name="Normal 5 3 5 4 2 2 2" xfId="46779" xr:uid="{00000000-0005-0000-0000-000032B30000}"/>
    <cellStyle name="Normal 5 3 5 4 2 3" xfId="46780" xr:uid="{00000000-0005-0000-0000-000033B30000}"/>
    <cellStyle name="Normal 5 3 5 4 2 3 2" xfId="46781" xr:uid="{00000000-0005-0000-0000-000034B30000}"/>
    <cellStyle name="Normal 5 3 5 4 2 3 2 2" xfId="46782" xr:uid="{00000000-0005-0000-0000-000035B30000}"/>
    <cellStyle name="Normal 5 3 5 4 2 3 3" xfId="46783" xr:uid="{00000000-0005-0000-0000-000036B30000}"/>
    <cellStyle name="Normal 5 3 5 4 2 4" xfId="46784" xr:uid="{00000000-0005-0000-0000-000037B30000}"/>
    <cellStyle name="Normal 5 3 5 4 3" xfId="46785" xr:uid="{00000000-0005-0000-0000-000038B30000}"/>
    <cellStyle name="Normal 5 3 5 4 3 2" xfId="46786" xr:uid="{00000000-0005-0000-0000-000039B30000}"/>
    <cellStyle name="Normal 5 3 5 4 4" xfId="46787" xr:uid="{00000000-0005-0000-0000-00003AB30000}"/>
    <cellStyle name="Normal 5 3 5 4 4 2" xfId="46788" xr:uid="{00000000-0005-0000-0000-00003BB30000}"/>
    <cellStyle name="Normal 5 3 5 4 4 2 2" xfId="46789" xr:uid="{00000000-0005-0000-0000-00003CB30000}"/>
    <cellStyle name="Normal 5 3 5 4 4 3" xfId="46790" xr:uid="{00000000-0005-0000-0000-00003DB30000}"/>
    <cellStyle name="Normal 5 3 5 4 5" xfId="46791" xr:uid="{00000000-0005-0000-0000-00003EB30000}"/>
    <cellStyle name="Normal 5 3 5 5" xfId="46792" xr:uid="{00000000-0005-0000-0000-00003FB30000}"/>
    <cellStyle name="Normal 5 3 5 5 2" xfId="46793" xr:uid="{00000000-0005-0000-0000-000040B30000}"/>
    <cellStyle name="Normal 5 3 5 5 2 2" xfId="46794" xr:uid="{00000000-0005-0000-0000-000041B30000}"/>
    <cellStyle name="Normal 5 3 5 5 3" xfId="46795" xr:uid="{00000000-0005-0000-0000-000042B30000}"/>
    <cellStyle name="Normal 5 3 5 5 3 2" xfId="46796" xr:uid="{00000000-0005-0000-0000-000043B30000}"/>
    <cellStyle name="Normal 5 3 5 5 3 2 2" xfId="46797" xr:uid="{00000000-0005-0000-0000-000044B30000}"/>
    <cellStyle name="Normal 5 3 5 5 3 3" xfId="46798" xr:uid="{00000000-0005-0000-0000-000045B30000}"/>
    <cellStyle name="Normal 5 3 5 5 4" xfId="46799" xr:uid="{00000000-0005-0000-0000-000046B30000}"/>
    <cellStyle name="Normal 5 3 5 6" xfId="46800" xr:uid="{00000000-0005-0000-0000-000047B30000}"/>
    <cellStyle name="Normal 5 3 5 6 2" xfId="46801" xr:uid="{00000000-0005-0000-0000-000048B30000}"/>
    <cellStyle name="Normal 5 3 5 6 2 2" xfId="46802" xr:uid="{00000000-0005-0000-0000-000049B30000}"/>
    <cellStyle name="Normal 5 3 5 6 3" xfId="46803" xr:uid="{00000000-0005-0000-0000-00004AB30000}"/>
    <cellStyle name="Normal 5 3 5 6 3 2" xfId="46804" xr:uid="{00000000-0005-0000-0000-00004BB30000}"/>
    <cellStyle name="Normal 5 3 5 6 3 2 2" xfId="46805" xr:uid="{00000000-0005-0000-0000-00004CB30000}"/>
    <cellStyle name="Normal 5 3 5 6 3 3" xfId="46806" xr:uid="{00000000-0005-0000-0000-00004DB30000}"/>
    <cellStyle name="Normal 5 3 5 6 4" xfId="46807" xr:uid="{00000000-0005-0000-0000-00004EB30000}"/>
    <cellStyle name="Normal 5 3 5 7" xfId="46808" xr:uid="{00000000-0005-0000-0000-00004FB30000}"/>
    <cellStyle name="Normal 5 3 5 7 2" xfId="46809" xr:uid="{00000000-0005-0000-0000-000050B30000}"/>
    <cellStyle name="Normal 5 3 5 8" xfId="46810" xr:uid="{00000000-0005-0000-0000-000051B30000}"/>
    <cellStyle name="Normal 5 3 5 8 2" xfId="46811" xr:uid="{00000000-0005-0000-0000-000052B30000}"/>
    <cellStyle name="Normal 5 3 5 8 2 2" xfId="46812" xr:uid="{00000000-0005-0000-0000-000053B30000}"/>
    <cellStyle name="Normal 5 3 5 8 3" xfId="46813" xr:uid="{00000000-0005-0000-0000-000054B30000}"/>
    <cellStyle name="Normal 5 3 5 9" xfId="46814" xr:uid="{00000000-0005-0000-0000-000055B30000}"/>
    <cellStyle name="Normal 5 3 5 9 2" xfId="46815" xr:uid="{00000000-0005-0000-0000-000056B30000}"/>
    <cellStyle name="Normal 5 3 6" xfId="46816" xr:uid="{00000000-0005-0000-0000-000057B30000}"/>
    <cellStyle name="Normal 5 3 6 10" xfId="46817" xr:uid="{00000000-0005-0000-0000-000058B30000}"/>
    <cellStyle name="Normal 5 3 6 11" xfId="46818" xr:uid="{00000000-0005-0000-0000-000059B30000}"/>
    <cellStyle name="Normal 5 3 6 2" xfId="46819" xr:uid="{00000000-0005-0000-0000-00005AB30000}"/>
    <cellStyle name="Normal 5 3 6 2 2" xfId="46820" xr:uid="{00000000-0005-0000-0000-00005BB30000}"/>
    <cellStyle name="Normal 5 3 6 2 2 2" xfId="46821" xr:uid="{00000000-0005-0000-0000-00005CB30000}"/>
    <cellStyle name="Normal 5 3 6 2 2 2 2" xfId="46822" xr:uid="{00000000-0005-0000-0000-00005DB30000}"/>
    <cellStyle name="Normal 5 3 6 2 2 2 2 2" xfId="46823" xr:uid="{00000000-0005-0000-0000-00005EB30000}"/>
    <cellStyle name="Normal 5 3 6 2 2 2 2 2 2" xfId="46824" xr:uid="{00000000-0005-0000-0000-00005FB30000}"/>
    <cellStyle name="Normal 5 3 6 2 2 2 2 3" xfId="46825" xr:uid="{00000000-0005-0000-0000-000060B30000}"/>
    <cellStyle name="Normal 5 3 6 2 2 2 2 3 2" xfId="46826" xr:uid="{00000000-0005-0000-0000-000061B30000}"/>
    <cellStyle name="Normal 5 3 6 2 2 2 2 3 2 2" xfId="46827" xr:uid="{00000000-0005-0000-0000-000062B30000}"/>
    <cellStyle name="Normal 5 3 6 2 2 2 2 3 3" xfId="46828" xr:uid="{00000000-0005-0000-0000-000063B30000}"/>
    <cellStyle name="Normal 5 3 6 2 2 2 2 4" xfId="46829" xr:uid="{00000000-0005-0000-0000-000064B30000}"/>
    <cellStyle name="Normal 5 3 6 2 2 2 3" xfId="46830" xr:uid="{00000000-0005-0000-0000-000065B30000}"/>
    <cellStyle name="Normal 5 3 6 2 2 2 3 2" xfId="46831" xr:uid="{00000000-0005-0000-0000-000066B30000}"/>
    <cellStyle name="Normal 5 3 6 2 2 2 4" xfId="46832" xr:uid="{00000000-0005-0000-0000-000067B30000}"/>
    <cellStyle name="Normal 5 3 6 2 2 2 4 2" xfId="46833" xr:uid="{00000000-0005-0000-0000-000068B30000}"/>
    <cellStyle name="Normal 5 3 6 2 2 2 4 2 2" xfId="46834" xr:uid="{00000000-0005-0000-0000-000069B30000}"/>
    <cellStyle name="Normal 5 3 6 2 2 2 4 3" xfId="46835" xr:uid="{00000000-0005-0000-0000-00006AB30000}"/>
    <cellStyle name="Normal 5 3 6 2 2 2 5" xfId="46836" xr:uid="{00000000-0005-0000-0000-00006BB30000}"/>
    <cellStyle name="Normal 5 3 6 2 2 3" xfId="46837" xr:uid="{00000000-0005-0000-0000-00006CB30000}"/>
    <cellStyle name="Normal 5 3 6 2 2 3 2" xfId="46838" xr:uid="{00000000-0005-0000-0000-00006DB30000}"/>
    <cellStyle name="Normal 5 3 6 2 2 3 2 2" xfId="46839" xr:uid="{00000000-0005-0000-0000-00006EB30000}"/>
    <cellStyle name="Normal 5 3 6 2 2 3 3" xfId="46840" xr:uid="{00000000-0005-0000-0000-00006FB30000}"/>
    <cellStyle name="Normal 5 3 6 2 2 3 3 2" xfId="46841" xr:uid="{00000000-0005-0000-0000-000070B30000}"/>
    <cellStyle name="Normal 5 3 6 2 2 3 3 2 2" xfId="46842" xr:uid="{00000000-0005-0000-0000-000071B30000}"/>
    <cellStyle name="Normal 5 3 6 2 2 3 3 3" xfId="46843" xr:uid="{00000000-0005-0000-0000-000072B30000}"/>
    <cellStyle name="Normal 5 3 6 2 2 3 4" xfId="46844" xr:uid="{00000000-0005-0000-0000-000073B30000}"/>
    <cellStyle name="Normal 5 3 6 2 2 4" xfId="46845" xr:uid="{00000000-0005-0000-0000-000074B30000}"/>
    <cellStyle name="Normal 5 3 6 2 2 4 2" xfId="46846" xr:uid="{00000000-0005-0000-0000-000075B30000}"/>
    <cellStyle name="Normal 5 3 6 2 2 4 2 2" xfId="46847" xr:uid="{00000000-0005-0000-0000-000076B30000}"/>
    <cellStyle name="Normal 5 3 6 2 2 4 3" xfId="46848" xr:uid="{00000000-0005-0000-0000-000077B30000}"/>
    <cellStyle name="Normal 5 3 6 2 2 4 3 2" xfId="46849" xr:uid="{00000000-0005-0000-0000-000078B30000}"/>
    <cellStyle name="Normal 5 3 6 2 2 4 3 2 2" xfId="46850" xr:uid="{00000000-0005-0000-0000-000079B30000}"/>
    <cellStyle name="Normal 5 3 6 2 2 4 3 3" xfId="46851" xr:uid="{00000000-0005-0000-0000-00007AB30000}"/>
    <cellStyle name="Normal 5 3 6 2 2 4 4" xfId="46852" xr:uid="{00000000-0005-0000-0000-00007BB30000}"/>
    <cellStyle name="Normal 5 3 6 2 2 5" xfId="46853" xr:uid="{00000000-0005-0000-0000-00007CB30000}"/>
    <cellStyle name="Normal 5 3 6 2 2 5 2" xfId="46854" xr:uid="{00000000-0005-0000-0000-00007DB30000}"/>
    <cellStyle name="Normal 5 3 6 2 2 6" xfId="46855" xr:uid="{00000000-0005-0000-0000-00007EB30000}"/>
    <cellStyle name="Normal 5 3 6 2 2 6 2" xfId="46856" xr:uid="{00000000-0005-0000-0000-00007FB30000}"/>
    <cellStyle name="Normal 5 3 6 2 2 6 2 2" xfId="46857" xr:uid="{00000000-0005-0000-0000-000080B30000}"/>
    <cellStyle name="Normal 5 3 6 2 2 6 3" xfId="46858" xr:uid="{00000000-0005-0000-0000-000081B30000}"/>
    <cellStyle name="Normal 5 3 6 2 2 7" xfId="46859" xr:uid="{00000000-0005-0000-0000-000082B30000}"/>
    <cellStyle name="Normal 5 3 6 2 2 7 2" xfId="46860" xr:uid="{00000000-0005-0000-0000-000083B30000}"/>
    <cellStyle name="Normal 5 3 6 2 2 8" xfId="46861" xr:uid="{00000000-0005-0000-0000-000084B30000}"/>
    <cellStyle name="Normal 5 3 6 2 3" xfId="46862" xr:uid="{00000000-0005-0000-0000-000085B30000}"/>
    <cellStyle name="Normal 5 3 6 2 3 2" xfId="46863" xr:uid="{00000000-0005-0000-0000-000086B30000}"/>
    <cellStyle name="Normal 5 3 6 2 3 2 2" xfId="46864" xr:uid="{00000000-0005-0000-0000-000087B30000}"/>
    <cellStyle name="Normal 5 3 6 2 3 2 2 2" xfId="46865" xr:uid="{00000000-0005-0000-0000-000088B30000}"/>
    <cellStyle name="Normal 5 3 6 2 3 2 3" xfId="46866" xr:uid="{00000000-0005-0000-0000-000089B30000}"/>
    <cellStyle name="Normal 5 3 6 2 3 2 3 2" xfId="46867" xr:uid="{00000000-0005-0000-0000-00008AB30000}"/>
    <cellStyle name="Normal 5 3 6 2 3 2 3 2 2" xfId="46868" xr:uid="{00000000-0005-0000-0000-00008BB30000}"/>
    <cellStyle name="Normal 5 3 6 2 3 2 3 3" xfId="46869" xr:uid="{00000000-0005-0000-0000-00008CB30000}"/>
    <cellStyle name="Normal 5 3 6 2 3 2 4" xfId="46870" xr:uid="{00000000-0005-0000-0000-00008DB30000}"/>
    <cellStyle name="Normal 5 3 6 2 3 3" xfId="46871" xr:uid="{00000000-0005-0000-0000-00008EB30000}"/>
    <cellStyle name="Normal 5 3 6 2 3 3 2" xfId="46872" xr:uid="{00000000-0005-0000-0000-00008FB30000}"/>
    <cellStyle name="Normal 5 3 6 2 3 4" xfId="46873" xr:uid="{00000000-0005-0000-0000-000090B30000}"/>
    <cellStyle name="Normal 5 3 6 2 3 4 2" xfId="46874" xr:uid="{00000000-0005-0000-0000-000091B30000}"/>
    <cellStyle name="Normal 5 3 6 2 3 4 2 2" xfId="46875" xr:uid="{00000000-0005-0000-0000-000092B30000}"/>
    <cellStyle name="Normal 5 3 6 2 3 4 3" xfId="46876" xr:uid="{00000000-0005-0000-0000-000093B30000}"/>
    <cellStyle name="Normal 5 3 6 2 3 5" xfId="46877" xr:uid="{00000000-0005-0000-0000-000094B30000}"/>
    <cellStyle name="Normal 5 3 6 2 4" xfId="46878" xr:uid="{00000000-0005-0000-0000-000095B30000}"/>
    <cellStyle name="Normal 5 3 6 2 4 2" xfId="46879" xr:uid="{00000000-0005-0000-0000-000096B30000}"/>
    <cellStyle name="Normal 5 3 6 2 4 2 2" xfId="46880" xr:uid="{00000000-0005-0000-0000-000097B30000}"/>
    <cellStyle name="Normal 5 3 6 2 4 3" xfId="46881" xr:uid="{00000000-0005-0000-0000-000098B30000}"/>
    <cellStyle name="Normal 5 3 6 2 4 3 2" xfId="46882" xr:uid="{00000000-0005-0000-0000-000099B30000}"/>
    <cellStyle name="Normal 5 3 6 2 4 3 2 2" xfId="46883" xr:uid="{00000000-0005-0000-0000-00009AB30000}"/>
    <cellStyle name="Normal 5 3 6 2 4 3 3" xfId="46884" xr:uid="{00000000-0005-0000-0000-00009BB30000}"/>
    <cellStyle name="Normal 5 3 6 2 4 4" xfId="46885" xr:uid="{00000000-0005-0000-0000-00009CB30000}"/>
    <cellStyle name="Normal 5 3 6 2 5" xfId="46886" xr:uid="{00000000-0005-0000-0000-00009DB30000}"/>
    <cellStyle name="Normal 5 3 6 2 5 2" xfId="46887" xr:uid="{00000000-0005-0000-0000-00009EB30000}"/>
    <cellStyle name="Normal 5 3 6 2 5 2 2" xfId="46888" xr:uid="{00000000-0005-0000-0000-00009FB30000}"/>
    <cellStyle name="Normal 5 3 6 2 5 3" xfId="46889" xr:uid="{00000000-0005-0000-0000-0000A0B30000}"/>
    <cellStyle name="Normal 5 3 6 2 5 3 2" xfId="46890" xr:uid="{00000000-0005-0000-0000-0000A1B30000}"/>
    <cellStyle name="Normal 5 3 6 2 5 3 2 2" xfId="46891" xr:uid="{00000000-0005-0000-0000-0000A2B30000}"/>
    <cellStyle name="Normal 5 3 6 2 5 3 3" xfId="46892" xr:uid="{00000000-0005-0000-0000-0000A3B30000}"/>
    <cellStyle name="Normal 5 3 6 2 5 4" xfId="46893" xr:uid="{00000000-0005-0000-0000-0000A4B30000}"/>
    <cellStyle name="Normal 5 3 6 2 6" xfId="46894" xr:uid="{00000000-0005-0000-0000-0000A5B30000}"/>
    <cellStyle name="Normal 5 3 6 2 6 2" xfId="46895" xr:uid="{00000000-0005-0000-0000-0000A6B30000}"/>
    <cellStyle name="Normal 5 3 6 2 7" xfId="46896" xr:uid="{00000000-0005-0000-0000-0000A7B30000}"/>
    <cellStyle name="Normal 5 3 6 2 7 2" xfId="46897" xr:uid="{00000000-0005-0000-0000-0000A8B30000}"/>
    <cellStyle name="Normal 5 3 6 2 7 2 2" xfId="46898" xr:uid="{00000000-0005-0000-0000-0000A9B30000}"/>
    <cellStyle name="Normal 5 3 6 2 7 3" xfId="46899" xr:uid="{00000000-0005-0000-0000-0000AAB30000}"/>
    <cellStyle name="Normal 5 3 6 2 8" xfId="46900" xr:uid="{00000000-0005-0000-0000-0000ABB30000}"/>
    <cellStyle name="Normal 5 3 6 2 8 2" xfId="46901" xr:uid="{00000000-0005-0000-0000-0000ACB30000}"/>
    <cellStyle name="Normal 5 3 6 2 9" xfId="46902" xr:uid="{00000000-0005-0000-0000-0000ADB30000}"/>
    <cellStyle name="Normal 5 3 6 3" xfId="46903" xr:uid="{00000000-0005-0000-0000-0000AEB30000}"/>
    <cellStyle name="Normal 5 3 6 3 2" xfId="46904" xr:uid="{00000000-0005-0000-0000-0000AFB30000}"/>
    <cellStyle name="Normal 5 3 6 3 2 2" xfId="46905" xr:uid="{00000000-0005-0000-0000-0000B0B30000}"/>
    <cellStyle name="Normal 5 3 6 3 2 2 2" xfId="46906" xr:uid="{00000000-0005-0000-0000-0000B1B30000}"/>
    <cellStyle name="Normal 5 3 6 3 2 2 2 2" xfId="46907" xr:uid="{00000000-0005-0000-0000-0000B2B30000}"/>
    <cellStyle name="Normal 5 3 6 3 2 2 3" xfId="46908" xr:uid="{00000000-0005-0000-0000-0000B3B30000}"/>
    <cellStyle name="Normal 5 3 6 3 2 2 3 2" xfId="46909" xr:uid="{00000000-0005-0000-0000-0000B4B30000}"/>
    <cellStyle name="Normal 5 3 6 3 2 2 3 2 2" xfId="46910" xr:uid="{00000000-0005-0000-0000-0000B5B30000}"/>
    <cellStyle name="Normal 5 3 6 3 2 2 3 3" xfId="46911" xr:uid="{00000000-0005-0000-0000-0000B6B30000}"/>
    <cellStyle name="Normal 5 3 6 3 2 2 4" xfId="46912" xr:uid="{00000000-0005-0000-0000-0000B7B30000}"/>
    <cellStyle name="Normal 5 3 6 3 2 3" xfId="46913" xr:uid="{00000000-0005-0000-0000-0000B8B30000}"/>
    <cellStyle name="Normal 5 3 6 3 2 3 2" xfId="46914" xr:uid="{00000000-0005-0000-0000-0000B9B30000}"/>
    <cellStyle name="Normal 5 3 6 3 2 4" xfId="46915" xr:uid="{00000000-0005-0000-0000-0000BAB30000}"/>
    <cellStyle name="Normal 5 3 6 3 2 4 2" xfId="46916" xr:uid="{00000000-0005-0000-0000-0000BBB30000}"/>
    <cellStyle name="Normal 5 3 6 3 2 4 2 2" xfId="46917" xr:uid="{00000000-0005-0000-0000-0000BCB30000}"/>
    <cellStyle name="Normal 5 3 6 3 2 4 3" xfId="46918" xr:uid="{00000000-0005-0000-0000-0000BDB30000}"/>
    <cellStyle name="Normal 5 3 6 3 2 5" xfId="46919" xr:uid="{00000000-0005-0000-0000-0000BEB30000}"/>
    <cellStyle name="Normal 5 3 6 3 3" xfId="46920" xr:uid="{00000000-0005-0000-0000-0000BFB30000}"/>
    <cellStyle name="Normal 5 3 6 3 3 2" xfId="46921" xr:uid="{00000000-0005-0000-0000-0000C0B30000}"/>
    <cellStyle name="Normal 5 3 6 3 3 2 2" xfId="46922" xr:uid="{00000000-0005-0000-0000-0000C1B30000}"/>
    <cellStyle name="Normal 5 3 6 3 3 3" xfId="46923" xr:uid="{00000000-0005-0000-0000-0000C2B30000}"/>
    <cellStyle name="Normal 5 3 6 3 3 3 2" xfId="46924" xr:uid="{00000000-0005-0000-0000-0000C3B30000}"/>
    <cellStyle name="Normal 5 3 6 3 3 3 2 2" xfId="46925" xr:uid="{00000000-0005-0000-0000-0000C4B30000}"/>
    <cellStyle name="Normal 5 3 6 3 3 3 3" xfId="46926" xr:uid="{00000000-0005-0000-0000-0000C5B30000}"/>
    <cellStyle name="Normal 5 3 6 3 3 4" xfId="46927" xr:uid="{00000000-0005-0000-0000-0000C6B30000}"/>
    <cellStyle name="Normal 5 3 6 3 4" xfId="46928" xr:uid="{00000000-0005-0000-0000-0000C7B30000}"/>
    <cellStyle name="Normal 5 3 6 3 4 2" xfId="46929" xr:uid="{00000000-0005-0000-0000-0000C8B30000}"/>
    <cellStyle name="Normal 5 3 6 3 4 2 2" xfId="46930" xr:uid="{00000000-0005-0000-0000-0000C9B30000}"/>
    <cellStyle name="Normal 5 3 6 3 4 3" xfId="46931" xr:uid="{00000000-0005-0000-0000-0000CAB30000}"/>
    <cellStyle name="Normal 5 3 6 3 4 3 2" xfId="46932" xr:uid="{00000000-0005-0000-0000-0000CBB30000}"/>
    <cellStyle name="Normal 5 3 6 3 4 3 2 2" xfId="46933" xr:uid="{00000000-0005-0000-0000-0000CCB30000}"/>
    <cellStyle name="Normal 5 3 6 3 4 3 3" xfId="46934" xr:uid="{00000000-0005-0000-0000-0000CDB30000}"/>
    <cellStyle name="Normal 5 3 6 3 4 4" xfId="46935" xr:uid="{00000000-0005-0000-0000-0000CEB30000}"/>
    <cellStyle name="Normal 5 3 6 3 5" xfId="46936" xr:uid="{00000000-0005-0000-0000-0000CFB30000}"/>
    <cellStyle name="Normal 5 3 6 3 5 2" xfId="46937" xr:uid="{00000000-0005-0000-0000-0000D0B30000}"/>
    <cellStyle name="Normal 5 3 6 3 6" xfId="46938" xr:uid="{00000000-0005-0000-0000-0000D1B30000}"/>
    <cellStyle name="Normal 5 3 6 3 6 2" xfId="46939" xr:uid="{00000000-0005-0000-0000-0000D2B30000}"/>
    <cellStyle name="Normal 5 3 6 3 6 2 2" xfId="46940" xr:uid="{00000000-0005-0000-0000-0000D3B30000}"/>
    <cellStyle name="Normal 5 3 6 3 6 3" xfId="46941" xr:uid="{00000000-0005-0000-0000-0000D4B30000}"/>
    <cellStyle name="Normal 5 3 6 3 7" xfId="46942" xr:uid="{00000000-0005-0000-0000-0000D5B30000}"/>
    <cellStyle name="Normal 5 3 6 3 7 2" xfId="46943" xr:uid="{00000000-0005-0000-0000-0000D6B30000}"/>
    <cellStyle name="Normal 5 3 6 3 8" xfId="46944" xr:uid="{00000000-0005-0000-0000-0000D7B30000}"/>
    <cellStyle name="Normal 5 3 6 4" xfId="46945" xr:uid="{00000000-0005-0000-0000-0000D8B30000}"/>
    <cellStyle name="Normal 5 3 6 4 2" xfId="46946" xr:uid="{00000000-0005-0000-0000-0000D9B30000}"/>
    <cellStyle name="Normal 5 3 6 4 2 2" xfId="46947" xr:uid="{00000000-0005-0000-0000-0000DAB30000}"/>
    <cellStyle name="Normal 5 3 6 4 2 2 2" xfId="46948" xr:uid="{00000000-0005-0000-0000-0000DBB30000}"/>
    <cellStyle name="Normal 5 3 6 4 2 3" xfId="46949" xr:uid="{00000000-0005-0000-0000-0000DCB30000}"/>
    <cellStyle name="Normal 5 3 6 4 2 3 2" xfId="46950" xr:uid="{00000000-0005-0000-0000-0000DDB30000}"/>
    <cellStyle name="Normal 5 3 6 4 2 3 2 2" xfId="46951" xr:uid="{00000000-0005-0000-0000-0000DEB30000}"/>
    <cellStyle name="Normal 5 3 6 4 2 3 3" xfId="46952" xr:uid="{00000000-0005-0000-0000-0000DFB30000}"/>
    <cellStyle name="Normal 5 3 6 4 2 4" xfId="46953" xr:uid="{00000000-0005-0000-0000-0000E0B30000}"/>
    <cellStyle name="Normal 5 3 6 4 3" xfId="46954" xr:uid="{00000000-0005-0000-0000-0000E1B30000}"/>
    <cellStyle name="Normal 5 3 6 4 3 2" xfId="46955" xr:uid="{00000000-0005-0000-0000-0000E2B30000}"/>
    <cellStyle name="Normal 5 3 6 4 4" xfId="46956" xr:uid="{00000000-0005-0000-0000-0000E3B30000}"/>
    <cellStyle name="Normal 5 3 6 4 4 2" xfId="46957" xr:uid="{00000000-0005-0000-0000-0000E4B30000}"/>
    <cellStyle name="Normal 5 3 6 4 4 2 2" xfId="46958" xr:uid="{00000000-0005-0000-0000-0000E5B30000}"/>
    <cellStyle name="Normal 5 3 6 4 4 3" xfId="46959" xr:uid="{00000000-0005-0000-0000-0000E6B30000}"/>
    <cellStyle name="Normal 5 3 6 4 5" xfId="46960" xr:uid="{00000000-0005-0000-0000-0000E7B30000}"/>
    <cellStyle name="Normal 5 3 6 5" xfId="46961" xr:uid="{00000000-0005-0000-0000-0000E8B30000}"/>
    <cellStyle name="Normal 5 3 6 5 2" xfId="46962" xr:uid="{00000000-0005-0000-0000-0000E9B30000}"/>
    <cellStyle name="Normal 5 3 6 5 2 2" xfId="46963" xr:uid="{00000000-0005-0000-0000-0000EAB30000}"/>
    <cellStyle name="Normal 5 3 6 5 3" xfId="46964" xr:uid="{00000000-0005-0000-0000-0000EBB30000}"/>
    <cellStyle name="Normal 5 3 6 5 3 2" xfId="46965" xr:uid="{00000000-0005-0000-0000-0000ECB30000}"/>
    <cellStyle name="Normal 5 3 6 5 3 2 2" xfId="46966" xr:uid="{00000000-0005-0000-0000-0000EDB30000}"/>
    <cellStyle name="Normal 5 3 6 5 3 3" xfId="46967" xr:uid="{00000000-0005-0000-0000-0000EEB30000}"/>
    <cellStyle name="Normal 5 3 6 5 4" xfId="46968" xr:uid="{00000000-0005-0000-0000-0000EFB30000}"/>
    <cellStyle name="Normal 5 3 6 6" xfId="46969" xr:uid="{00000000-0005-0000-0000-0000F0B30000}"/>
    <cellStyle name="Normal 5 3 6 6 2" xfId="46970" xr:uid="{00000000-0005-0000-0000-0000F1B30000}"/>
    <cellStyle name="Normal 5 3 6 6 2 2" xfId="46971" xr:uid="{00000000-0005-0000-0000-0000F2B30000}"/>
    <cellStyle name="Normal 5 3 6 6 3" xfId="46972" xr:uid="{00000000-0005-0000-0000-0000F3B30000}"/>
    <cellStyle name="Normal 5 3 6 6 3 2" xfId="46973" xr:uid="{00000000-0005-0000-0000-0000F4B30000}"/>
    <cellStyle name="Normal 5 3 6 6 3 2 2" xfId="46974" xr:uid="{00000000-0005-0000-0000-0000F5B30000}"/>
    <cellStyle name="Normal 5 3 6 6 3 3" xfId="46975" xr:uid="{00000000-0005-0000-0000-0000F6B30000}"/>
    <cellStyle name="Normal 5 3 6 6 4" xfId="46976" xr:uid="{00000000-0005-0000-0000-0000F7B30000}"/>
    <cellStyle name="Normal 5 3 6 7" xfId="46977" xr:uid="{00000000-0005-0000-0000-0000F8B30000}"/>
    <cellStyle name="Normal 5 3 6 7 2" xfId="46978" xr:uid="{00000000-0005-0000-0000-0000F9B30000}"/>
    <cellStyle name="Normal 5 3 6 8" xfId="46979" xr:uid="{00000000-0005-0000-0000-0000FAB30000}"/>
    <cellStyle name="Normal 5 3 6 8 2" xfId="46980" xr:uid="{00000000-0005-0000-0000-0000FBB30000}"/>
    <cellStyle name="Normal 5 3 6 8 2 2" xfId="46981" xr:uid="{00000000-0005-0000-0000-0000FCB30000}"/>
    <cellStyle name="Normal 5 3 6 8 3" xfId="46982" xr:uid="{00000000-0005-0000-0000-0000FDB30000}"/>
    <cellStyle name="Normal 5 3 6 9" xfId="46983" xr:uid="{00000000-0005-0000-0000-0000FEB30000}"/>
    <cellStyle name="Normal 5 3 6 9 2" xfId="46984" xr:uid="{00000000-0005-0000-0000-0000FFB30000}"/>
    <cellStyle name="Normal 5 3 7" xfId="46985" xr:uid="{00000000-0005-0000-0000-000000B40000}"/>
    <cellStyle name="Normal 5 3 7 2" xfId="46986" xr:uid="{00000000-0005-0000-0000-000001B40000}"/>
    <cellStyle name="Normal 5 3 7 2 2" xfId="46987" xr:uid="{00000000-0005-0000-0000-000002B40000}"/>
    <cellStyle name="Normal 5 3 7 2 2 2" xfId="46988" xr:uid="{00000000-0005-0000-0000-000003B40000}"/>
    <cellStyle name="Normal 5 3 7 2 2 2 2" xfId="46989" xr:uid="{00000000-0005-0000-0000-000004B40000}"/>
    <cellStyle name="Normal 5 3 7 2 2 2 2 2" xfId="46990" xr:uid="{00000000-0005-0000-0000-000005B40000}"/>
    <cellStyle name="Normal 5 3 7 2 2 2 3" xfId="46991" xr:uid="{00000000-0005-0000-0000-000006B40000}"/>
    <cellStyle name="Normal 5 3 7 2 2 2 3 2" xfId="46992" xr:uid="{00000000-0005-0000-0000-000007B40000}"/>
    <cellStyle name="Normal 5 3 7 2 2 2 3 2 2" xfId="46993" xr:uid="{00000000-0005-0000-0000-000008B40000}"/>
    <cellStyle name="Normal 5 3 7 2 2 2 3 3" xfId="46994" xr:uid="{00000000-0005-0000-0000-000009B40000}"/>
    <cellStyle name="Normal 5 3 7 2 2 2 4" xfId="46995" xr:uid="{00000000-0005-0000-0000-00000AB40000}"/>
    <cellStyle name="Normal 5 3 7 2 2 3" xfId="46996" xr:uid="{00000000-0005-0000-0000-00000BB40000}"/>
    <cellStyle name="Normal 5 3 7 2 2 3 2" xfId="46997" xr:uid="{00000000-0005-0000-0000-00000CB40000}"/>
    <cellStyle name="Normal 5 3 7 2 2 4" xfId="46998" xr:uid="{00000000-0005-0000-0000-00000DB40000}"/>
    <cellStyle name="Normal 5 3 7 2 2 4 2" xfId="46999" xr:uid="{00000000-0005-0000-0000-00000EB40000}"/>
    <cellStyle name="Normal 5 3 7 2 2 4 2 2" xfId="47000" xr:uid="{00000000-0005-0000-0000-00000FB40000}"/>
    <cellStyle name="Normal 5 3 7 2 2 4 3" xfId="47001" xr:uid="{00000000-0005-0000-0000-000010B40000}"/>
    <cellStyle name="Normal 5 3 7 2 2 5" xfId="47002" xr:uid="{00000000-0005-0000-0000-000011B40000}"/>
    <cellStyle name="Normal 5 3 7 2 3" xfId="47003" xr:uid="{00000000-0005-0000-0000-000012B40000}"/>
    <cellStyle name="Normal 5 3 7 2 3 2" xfId="47004" xr:uid="{00000000-0005-0000-0000-000013B40000}"/>
    <cellStyle name="Normal 5 3 7 2 3 2 2" xfId="47005" xr:uid="{00000000-0005-0000-0000-000014B40000}"/>
    <cellStyle name="Normal 5 3 7 2 3 3" xfId="47006" xr:uid="{00000000-0005-0000-0000-000015B40000}"/>
    <cellStyle name="Normal 5 3 7 2 3 3 2" xfId="47007" xr:uid="{00000000-0005-0000-0000-000016B40000}"/>
    <cellStyle name="Normal 5 3 7 2 3 3 2 2" xfId="47008" xr:uid="{00000000-0005-0000-0000-000017B40000}"/>
    <cellStyle name="Normal 5 3 7 2 3 3 3" xfId="47009" xr:uid="{00000000-0005-0000-0000-000018B40000}"/>
    <cellStyle name="Normal 5 3 7 2 3 4" xfId="47010" xr:uid="{00000000-0005-0000-0000-000019B40000}"/>
    <cellStyle name="Normal 5 3 7 2 4" xfId="47011" xr:uid="{00000000-0005-0000-0000-00001AB40000}"/>
    <cellStyle name="Normal 5 3 7 2 4 2" xfId="47012" xr:uid="{00000000-0005-0000-0000-00001BB40000}"/>
    <cellStyle name="Normal 5 3 7 2 4 2 2" xfId="47013" xr:uid="{00000000-0005-0000-0000-00001CB40000}"/>
    <cellStyle name="Normal 5 3 7 2 4 3" xfId="47014" xr:uid="{00000000-0005-0000-0000-00001DB40000}"/>
    <cellStyle name="Normal 5 3 7 2 4 3 2" xfId="47015" xr:uid="{00000000-0005-0000-0000-00001EB40000}"/>
    <cellStyle name="Normal 5 3 7 2 4 3 2 2" xfId="47016" xr:uid="{00000000-0005-0000-0000-00001FB40000}"/>
    <cellStyle name="Normal 5 3 7 2 4 3 3" xfId="47017" xr:uid="{00000000-0005-0000-0000-000020B40000}"/>
    <cellStyle name="Normal 5 3 7 2 4 4" xfId="47018" xr:uid="{00000000-0005-0000-0000-000021B40000}"/>
    <cellStyle name="Normal 5 3 7 2 5" xfId="47019" xr:uid="{00000000-0005-0000-0000-000022B40000}"/>
    <cellStyle name="Normal 5 3 7 2 5 2" xfId="47020" xr:uid="{00000000-0005-0000-0000-000023B40000}"/>
    <cellStyle name="Normal 5 3 7 2 6" xfId="47021" xr:uid="{00000000-0005-0000-0000-000024B40000}"/>
    <cellStyle name="Normal 5 3 7 2 6 2" xfId="47022" xr:uid="{00000000-0005-0000-0000-000025B40000}"/>
    <cellStyle name="Normal 5 3 7 2 6 2 2" xfId="47023" xr:uid="{00000000-0005-0000-0000-000026B40000}"/>
    <cellStyle name="Normal 5 3 7 2 6 3" xfId="47024" xr:uid="{00000000-0005-0000-0000-000027B40000}"/>
    <cellStyle name="Normal 5 3 7 2 7" xfId="47025" xr:uid="{00000000-0005-0000-0000-000028B40000}"/>
    <cellStyle name="Normal 5 3 7 2 7 2" xfId="47026" xr:uid="{00000000-0005-0000-0000-000029B40000}"/>
    <cellStyle name="Normal 5 3 7 2 8" xfId="47027" xr:uid="{00000000-0005-0000-0000-00002AB40000}"/>
    <cellStyle name="Normal 5 3 7 3" xfId="47028" xr:uid="{00000000-0005-0000-0000-00002BB40000}"/>
    <cellStyle name="Normal 5 3 7 3 2" xfId="47029" xr:uid="{00000000-0005-0000-0000-00002CB40000}"/>
    <cellStyle name="Normal 5 3 7 3 2 2" xfId="47030" xr:uid="{00000000-0005-0000-0000-00002DB40000}"/>
    <cellStyle name="Normal 5 3 7 3 2 2 2" xfId="47031" xr:uid="{00000000-0005-0000-0000-00002EB40000}"/>
    <cellStyle name="Normal 5 3 7 3 2 3" xfId="47032" xr:uid="{00000000-0005-0000-0000-00002FB40000}"/>
    <cellStyle name="Normal 5 3 7 3 2 3 2" xfId="47033" xr:uid="{00000000-0005-0000-0000-000030B40000}"/>
    <cellStyle name="Normal 5 3 7 3 2 3 2 2" xfId="47034" xr:uid="{00000000-0005-0000-0000-000031B40000}"/>
    <cellStyle name="Normal 5 3 7 3 2 3 3" xfId="47035" xr:uid="{00000000-0005-0000-0000-000032B40000}"/>
    <cellStyle name="Normal 5 3 7 3 2 4" xfId="47036" xr:uid="{00000000-0005-0000-0000-000033B40000}"/>
    <cellStyle name="Normal 5 3 7 3 3" xfId="47037" xr:uid="{00000000-0005-0000-0000-000034B40000}"/>
    <cellStyle name="Normal 5 3 7 3 3 2" xfId="47038" xr:uid="{00000000-0005-0000-0000-000035B40000}"/>
    <cellStyle name="Normal 5 3 7 3 4" xfId="47039" xr:uid="{00000000-0005-0000-0000-000036B40000}"/>
    <cellStyle name="Normal 5 3 7 3 4 2" xfId="47040" xr:uid="{00000000-0005-0000-0000-000037B40000}"/>
    <cellStyle name="Normal 5 3 7 3 4 2 2" xfId="47041" xr:uid="{00000000-0005-0000-0000-000038B40000}"/>
    <cellStyle name="Normal 5 3 7 3 4 3" xfId="47042" xr:uid="{00000000-0005-0000-0000-000039B40000}"/>
    <cellStyle name="Normal 5 3 7 3 5" xfId="47043" xr:uid="{00000000-0005-0000-0000-00003AB40000}"/>
    <cellStyle name="Normal 5 3 7 4" xfId="47044" xr:uid="{00000000-0005-0000-0000-00003BB40000}"/>
    <cellStyle name="Normal 5 3 7 4 2" xfId="47045" xr:uid="{00000000-0005-0000-0000-00003CB40000}"/>
    <cellStyle name="Normal 5 3 7 4 2 2" xfId="47046" xr:uid="{00000000-0005-0000-0000-00003DB40000}"/>
    <cellStyle name="Normal 5 3 7 4 3" xfId="47047" xr:uid="{00000000-0005-0000-0000-00003EB40000}"/>
    <cellStyle name="Normal 5 3 7 4 3 2" xfId="47048" xr:uid="{00000000-0005-0000-0000-00003FB40000}"/>
    <cellStyle name="Normal 5 3 7 4 3 2 2" xfId="47049" xr:uid="{00000000-0005-0000-0000-000040B40000}"/>
    <cellStyle name="Normal 5 3 7 4 3 3" xfId="47050" xr:uid="{00000000-0005-0000-0000-000041B40000}"/>
    <cellStyle name="Normal 5 3 7 4 4" xfId="47051" xr:uid="{00000000-0005-0000-0000-000042B40000}"/>
    <cellStyle name="Normal 5 3 7 5" xfId="47052" xr:uid="{00000000-0005-0000-0000-000043B40000}"/>
    <cellStyle name="Normal 5 3 7 5 2" xfId="47053" xr:uid="{00000000-0005-0000-0000-000044B40000}"/>
    <cellStyle name="Normal 5 3 7 5 2 2" xfId="47054" xr:uid="{00000000-0005-0000-0000-000045B40000}"/>
    <cellStyle name="Normal 5 3 7 5 3" xfId="47055" xr:uid="{00000000-0005-0000-0000-000046B40000}"/>
    <cellStyle name="Normal 5 3 7 5 3 2" xfId="47056" xr:uid="{00000000-0005-0000-0000-000047B40000}"/>
    <cellStyle name="Normal 5 3 7 5 3 2 2" xfId="47057" xr:uid="{00000000-0005-0000-0000-000048B40000}"/>
    <cellStyle name="Normal 5 3 7 5 3 3" xfId="47058" xr:uid="{00000000-0005-0000-0000-000049B40000}"/>
    <cellStyle name="Normal 5 3 7 5 4" xfId="47059" xr:uid="{00000000-0005-0000-0000-00004AB40000}"/>
    <cellStyle name="Normal 5 3 7 6" xfId="47060" xr:uid="{00000000-0005-0000-0000-00004BB40000}"/>
    <cellStyle name="Normal 5 3 7 6 2" xfId="47061" xr:uid="{00000000-0005-0000-0000-00004CB40000}"/>
    <cellStyle name="Normal 5 3 7 7" xfId="47062" xr:uid="{00000000-0005-0000-0000-00004DB40000}"/>
    <cellStyle name="Normal 5 3 7 7 2" xfId="47063" xr:uid="{00000000-0005-0000-0000-00004EB40000}"/>
    <cellStyle name="Normal 5 3 7 7 2 2" xfId="47064" xr:uid="{00000000-0005-0000-0000-00004FB40000}"/>
    <cellStyle name="Normal 5 3 7 7 3" xfId="47065" xr:uid="{00000000-0005-0000-0000-000050B40000}"/>
    <cellStyle name="Normal 5 3 7 8" xfId="47066" xr:uid="{00000000-0005-0000-0000-000051B40000}"/>
    <cellStyle name="Normal 5 3 7 8 2" xfId="47067" xr:uid="{00000000-0005-0000-0000-000052B40000}"/>
    <cellStyle name="Normal 5 3 7 9" xfId="47068" xr:uid="{00000000-0005-0000-0000-000053B40000}"/>
    <cellStyle name="Normal 5 3 8" xfId="47069" xr:uid="{00000000-0005-0000-0000-000054B40000}"/>
    <cellStyle name="Normal 5 3 8 2" xfId="47070" xr:uid="{00000000-0005-0000-0000-000055B40000}"/>
    <cellStyle name="Normal 5 3 8 2 2" xfId="47071" xr:uid="{00000000-0005-0000-0000-000056B40000}"/>
    <cellStyle name="Normal 5 3 8 2 2 2" xfId="47072" xr:uid="{00000000-0005-0000-0000-000057B40000}"/>
    <cellStyle name="Normal 5 3 8 2 2 2 2" xfId="47073" xr:uid="{00000000-0005-0000-0000-000058B40000}"/>
    <cellStyle name="Normal 5 3 8 2 2 3" xfId="47074" xr:uid="{00000000-0005-0000-0000-000059B40000}"/>
    <cellStyle name="Normal 5 3 8 2 2 3 2" xfId="47075" xr:uid="{00000000-0005-0000-0000-00005AB40000}"/>
    <cellStyle name="Normal 5 3 8 2 2 3 2 2" xfId="47076" xr:uid="{00000000-0005-0000-0000-00005BB40000}"/>
    <cellStyle name="Normal 5 3 8 2 2 3 3" xfId="47077" xr:uid="{00000000-0005-0000-0000-00005CB40000}"/>
    <cellStyle name="Normal 5 3 8 2 2 4" xfId="47078" xr:uid="{00000000-0005-0000-0000-00005DB40000}"/>
    <cellStyle name="Normal 5 3 8 2 3" xfId="47079" xr:uid="{00000000-0005-0000-0000-00005EB40000}"/>
    <cellStyle name="Normal 5 3 8 2 3 2" xfId="47080" xr:uid="{00000000-0005-0000-0000-00005FB40000}"/>
    <cellStyle name="Normal 5 3 8 2 4" xfId="47081" xr:uid="{00000000-0005-0000-0000-000060B40000}"/>
    <cellStyle name="Normal 5 3 8 2 4 2" xfId="47082" xr:uid="{00000000-0005-0000-0000-000061B40000}"/>
    <cellStyle name="Normal 5 3 8 2 4 2 2" xfId="47083" xr:uid="{00000000-0005-0000-0000-000062B40000}"/>
    <cellStyle name="Normal 5 3 8 2 4 3" xfId="47084" xr:uid="{00000000-0005-0000-0000-000063B40000}"/>
    <cellStyle name="Normal 5 3 8 2 5" xfId="47085" xr:uid="{00000000-0005-0000-0000-000064B40000}"/>
    <cellStyle name="Normal 5 3 8 3" xfId="47086" xr:uid="{00000000-0005-0000-0000-000065B40000}"/>
    <cellStyle name="Normal 5 3 8 3 2" xfId="47087" xr:uid="{00000000-0005-0000-0000-000066B40000}"/>
    <cellStyle name="Normal 5 3 8 3 2 2" xfId="47088" xr:uid="{00000000-0005-0000-0000-000067B40000}"/>
    <cellStyle name="Normal 5 3 8 3 3" xfId="47089" xr:uid="{00000000-0005-0000-0000-000068B40000}"/>
    <cellStyle name="Normal 5 3 8 3 3 2" xfId="47090" xr:uid="{00000000-0005-0000-0000-000069B40000}"/>
    <cellStyle name="Normal 5 3 8 3 3 2 2" xfId="47091" xr:uid="{00000000-0005-0000-0000-00006AB40000}"/>
    <cellStyle name="Normal 5 3 8 3 3 3" xfId="47092" xr:uid="{00000000-0005-0000-0000-00006BB40000}"/>
    <cellStyle name="Normal 5 3 8 3 4" xfId="47093" xr:uid="{00000000-0005-0000-0000-00006CB40000}"/>
    <cellStyle name="Normal 5 3 8 4" xfId="47094" xr:uid="{00000000-0005-0000-0000-00006DB40000}"/>
    <cellStyle name="Normal 5 3 8 4 2" xfId="47095" xr:uid="{00000000-0005-0000-0000-00006EB40000}"/>
    <cellStyle name="Normal 5 3 8 4 2 2" xfId="47096" xr:uid="{00000000-0005-0000-0000-00006FB40000}"/>
    <cellStyle name="Normal 5 3 8 4 3" xfId="47097" xr:uid="{00000000-0005-0000-0000-000070B40000}"/>
    <cellStyle name="Normal 5 3 8 4 3 2" xfId="47098" xr:uid="{00000000-0005-0000-0000-000071B40000}"/>
    <cellStyle name="Normal 5 3 8 4 3 2 2" xfId="47099" xr:uid="{00000000-0005-0000-0000-000072B40000}"/>
    <cellStyle name="Normal 5 3 8 4 3 3" xfId="47100" xr:uid="{00000000-0005-0000-0000-000073B40000}"/>
    <cellStyle name="Normal 5 3 8 4 4" xfId="47101" xr:uid="{00000000-0005-0000-0000-000074B40000}"/>
    <cellStyle name="Normal 5 3 8 5" xfId="47102" xr:uid="{00000000-0005-0000-0000-000075B40000}"/>
    <cellStyle name="Normal 5 3 8 5 2" xfId="47103" xr:uid="{00000000-0005-0000-0000-000076B40000}"/>
    <cellStyle name="Normal 5 3 8 6" xfId="47104" xr:uid="{00000000-0005-0000-0000-000077B40000}"/>
    <cellStyle name="Normal 5 3 8 6 2" xfId="47105" xr:uid="{00000000-0005-0000-0000-000078B40000}"/>
    <cellStyle name="Normal 5 3 8 6 2 2" xfId="47106" xr:uid="{00000000-0005-0000-0000-000079B40000}"/>
    <cellStyle name="Normal 5 3 8 6 3" xfId="47107" xr:uid="{00000000-0005-0000-0000-00007AB40000}"/>
    <cellStyle name="Normal 5 3 8 7" xfId="47108" xr:uid="{00000000-0005-0000-0000-00007BB40000}"/>
    <cellStyle name="Normal 5 3 8 7 2" xfId="47109" xr:uid="{00000000-0005-0000-0000-00007CB40000}"/>
    <cellStyle name="Normal 5 3 8 8" xfId="47110" xr:uid="{00000000-0005-0000-0000-00007DB40000}"/>
    <cellStyle name="Normal 5 3 9" xfId="47111" xr:uid="{00000000-0005-0000-0000-00007EB40000}"/>
    <cellStyle name="Normal 5 3 9 2" xfId="47112" xr:uid="{00000000-0005-0000-0000-00007FB40000}"/>
    <cellStyle name="Normal 5 3 9 2 2" xfId="47113" xr:uid="{00000000-0005-0000-0000-000080B40000}"/>
    <cellStyle name="Normal 5 3 9 2 2 2" xfId="47114" xr:uid="{00000000-0005-0000-0000-000081B40000}"/>
    <cellStyle name="Normal 5 3 9 2 2 2 2" xfId="47115" xr:uid="{00000000-0005-0000-0000-000082B40000}"/>
    <cellStyle name="Normal 5 3 9 2 2 3" xfId="47116" xr:uid="{00000000-0005-0000-0000-000083B40000}"/>
    <cellStyle name="Normal 5 3 9 2 2 3 2" xfId="47117" xr:uid="{00000000-0005-0000-0000-000084B40000}"/>
    <cellStyle name="Normal 5 3 9 2 2 3 2 2" xfId="47118" xr:uid="{00000000-0005-0000-0000-000085B40000}"/>
    <cellStyle name="Normal 5 3 9 2 2 3 3" xfId="47119" xr:uid="{00000000-0005-0000-0000-000086B40000}"/>
    <cellStyle name="Normal 5 3 9 2 2 4" xfId="47120" xr:uid="{00000000-0005-0000-0000-000087B40000}"/>
    <cellStyle name="Normal 5 3 9 2 3" xfId="47121" xr:uid="{00000000-0005-0000-0000-000088B40000}"/>
    <cellStyle name="Normal 5 3 9 2 3 2" xfId="47122" xr:uid="{00000000-0005-0000-0000-000089B40000}"/>
    <cellStyle name="Normal 5 3 9 2 4" xfId="47123" xr:uid="{00000000-0005-0000-0000-00008AB40000}"/>
    <cellStyle name="Normal 5 3 9 2 4 2" xfId="47124" xr:uid="{00000000-0005-0000-0000-00008BB40000}"/>
    <cellStyle name="Normal 5 3 9 2 4 2 2" xfId="47125" xr:uid="{00000000-0005-0000-0000-00008CB40000}"/>
    <cellStyle name="Normal 5 3 9 2 4 3" xfId="47126" xr:uid="{00000000-0005-0000-0000-00008DB40000}"/>
    <cellStyle name="Normal 5 3 9 2 5" xfId="47127" xr:uid="{00000000-0005-0000-0000-00008EB40000}"/>
    <cellStyle name="Normal 5 3 9 3" xfId="47128" xr:uid="{00000000-0005-0000-0000-00008FB40000}"/>
    <cellStyle name="Normal 5 3 9 3 2" xfId="47129" xr:uid="{00000000-0005-0000-0000-000090B40000}"/>
    <cellStyle name="Normal 5 3 9 3 2 2" xfId="47130" xr:uid="{00000000-0005-0000-0000-000091B40000}"/>
    <cellStyle name="Normal 5 3 9 3 3" xfId="47131" xr:uid="{00000000-0005-0000-0000-000092B40000}"/>
    <cellStyle name="Normal 5 3 9 3 3 2" xfId="47132" xr:uid="{00000000-0005-0000-0000-000093B40000}"/>
    <cellStyle name="Normal 5 3 9 3 3 2 2" xfId="47133" xr:uid="{00000000-0005-0000-0000-000094B40000}"/>
    <cellStyle name="Normal 5 3 9 3 3 3" xfId="47134" xr:uid="{00000000-0005-0000-0000-000095B40000}"/>
    <cellStyle name="Normal 5 3 9 3 4" xfId="47135" xr:uid="{00000000-0005-0000-0000-000096B40000}"/>
    <cellStyle name="Normal 5 3 9 4" xfId="47136" xr:uid="{00000000-0005-0000-0000-000097B40000}"/>
    <cellStyle name="Normal 5 3 9 4 2" xfId="47137" xr:uid="{00000000-0005-0000-0000-000098B40000}"/>
    <cellStyle name="Normal 5 3 9 4 2 2" xfId="47138" xr:uid="{00000000-0005-0000-0000-000099B40000}"/>
    <cellStyle name="Normal 5 3 9 4 3" xfId="47139" xr:uid="{00000000-0005-0000-0000-00009AB40000}"/>
    <cellStyle name="Normal 5 3 9 4 3 2" xfId="47140" xr:uid="{00000000-0005-0000-0000-00009BB40000}"/>
    <cellStyle name="Normal 5 3 9 4 3 2 2" xfId="47141" xr:uid="{00000000-0005-0000-0000-00009CB40000}"/>
    <cellStyle name="Normal 5 3 9 4 3 3" xfId="47142" xr:uid="{00000000-0005-0000-0000-00009DB40000}"/>
    <cellStyle name="Normal 5 3 9 4 4" xfId="47143" xr:uid="{00000000-0005-0000-0000-00009EB40000}"/>
    <cellStyle name="Normal 5 3 9 5" xfId="47144" xr:uid="{00000000-0005-0000-0000-00009FB40000}"/>
    <cellStyle name="Normal 5 3 9 5 2" xfId="47145" xr:uid="{00000000-0005-0000-0000-0000A0B40000}"/>
    <cellStyle name="Normal 5 3 9 6" xfId="47146" xr:uid="{00000000-0005-0000-0000-0000A1B40000}"/>
    <cellStyle name="Normal 5 3 9 6 2" xfId="47147" xr:uid="{00000000-0005-0000-0000-0000A2B40000}"/>
    <cellStyle name="Normal 5 3 9 6 2 2" xfId="47148" xr:uid="{00000000-0005-0000-0000-0000A3B40000}"/>
    <cellStyle name="Normal 5 3 9 6 3" xfId="47149" xr:uid="{00000000-0005-0000-0000-0000A4B40000}"/>
    <cellStyle name="Normal 5 3 9 7" xfId="47150" xr:uid="{00000000-0005-0000-0000-0000A5B40000}"/>
    <cellStyle name="Normal 5 3 9 7 2" xfId="47151" xr:uid="{00000000-0005-0000-0000-0000A6B40000}"/>
    <cellStyle name="Normal 5 3 9 8" xfId="47152" xr:uid="{00000000-0005-0000-0000-0000A7B40000}"/>
    <cellStyle name="Normal 5 3_Sheet1" xfId="47153" xr:uid="{00000000-0005-0000-0000-0000A8B40000}"/>
    <cellStyle name="Normal 5 4" xfId="1370" xr:uid="{00000000-0005-0000-0000-0000A9B40000}"/>
    <cellStyle name="Normal 5 4 10" xfId="47154" xr:uid="{00000000-0005-0000-0000-0000AAB40000}"/>
    <cellStyle name="Normal 5 4 10 2" xfId="47155" xr:uid="{00000000-0005-0000-0000-0000ABB40000}"/>
    <cellStyle name="Normal 5 4 10 2 2" xfId="47156" xr:uid="{00000000-0005-0000-0000-0000ACB40000}"/>
    <cellStyle name="Normal 5 4 10 2 2 2" xfId="47157" xr:uid="{00000000-0005-0000-0000-0000ADB40000}"/>
    <cellStyle name="Normal 5 4 10 2 2 2 2" xfId="47158" xr:uid="{00000000-0005-0000-0000-0000AEB40000}"/>
    <cellStyle name="Normal 5 4 10 2 2 3" xfId="47159" xr:uid="{00000000-0005-0000-0000-0000AFB40000}"/>
    <cellStyle name="Normal 5 4 10 2 2 3 2" xfId="47160" xr:uid="{00000000-0005-0000-0000-0000B0B40000}"/>
    <cellStyle name="Normal 5 4 10 2 2 3 2 2" xfId="47161" xr:uid="{00000000-0005-0000-0000-0000B1B40000}"/>
    <cellStyle name="Normal 5 4 10 2 2 3 3" xfId="47162" xr:uid="{00000000-0005-0000-0000-0000B2B40000}"/>
    <cellStyle name="Normal 5 4 10 2 2 4" xfId="47163" xr:uid="{00000000-0005-0000-0000-0000B3B40000}"/>
    <cellStyle name="Normal 5 4 10 2 3" xfId="47164" xr:uid="{00000000-0005-0000-0000-0000B4B40000}"/>
    <cellStyle name="Normal 5 4 10 2 3 2" xfId="47165" xr:uid="{00000000-0005-0000-0000-0000B5B40000}"/>
    <cellStyle name="Normal 5 4 10 2 4" xfId="47166" xr:uid="{00000000-0005-0000-0000-0000B6B40000}"/>
    <cellStyle name="Normal 5 4 10 2 4 2" xfId="47167" xr:uid="{00000000-0005-0000-0000-0000B7B40000}"/>
    <cellStyle name="Normal 5 4 10 2 4 2 2" xfId="47168" xr:uid="{00000000-0005-0000-0000-0000B8B40000}"/>
    <cellStyle name="Normal 5 4 10 2 4 3" xfId="47169" xr:uid="{00000000-0005-0000-0000-0000B9B40000}"/>
    <cellStyle name="Normal 5 4 10 2 5" xfId="47170" xr:uid="{00000000-0005-0000-0000-0000BAB40000}"/>
    <cellStyle name="Normal 5 4 10 3" xfId="47171" xr:uid="{00000000-0005-0000-0000-0000BBB40000}"/>
    <cellStyle name="Normal 5 4 10 3 2" xfId="47172" xr:uid="{00000000-0005-0000-0000-0000BCB40000}"/>
    <cellStyle name="Normal 5 4 10 3 2 2" xfId="47173" xr:uid="{00000000-0005-0000-0000-0000BDB40000}"/>
    <cellStyle name="Normal 5 4 10 3 3" xfId="47174" xr:uid="{00000000-0005-0000-0000-0000BEB40000}"/>
    <cellStyle name="Normal 5 4 10 3 3 2" xfId="47175" xr:uid="{00000000-0005-0000-0000-0000BFB40000}"/>
    <cellStyle name="Normal 5 4 10 3 3 2 2" xfId="47176" xr:uid="{00000000-0005-0000-0000-0000C0B40000}"/>
    <cellStyle name="Normal 5 4 10 3 3 3" xfId="47177" xr:uid="{00000000-0005-0000-0000-0000C1B40000}"/>
    <cellStyle name="Normal 5 4 10 3 4" xfId="47178" xr:uid="{00000000-0005-0000-0000-0000C2B40000}"/>
    <cellStyle name="Normal 5 4 10 4" xfId="47179" xr:uid="{00000000-0005-0000-0000-0000C3B40000}"/>
    <cellStyle name="Normal 5 4 10 4 2" xfId="47180" xr:uid="{00000000-0005-0000-0000-0000C4B40000}"/>
    <cellStyle name="Normal 5 4 10 5" xfId="47181" xr:uid="{00000000-0005-0000-0000-0000C5B40000}"/>
    <cellStyle name="Normal 5 4 10 5 2" xfId="47182" xr:uid="{00000000-0005-0000-0000-0000C6B40000}"/>
    <cellStyle name="Normal 5 4 10 5 2 2" xfId="47183" xr:uid="{00000000-0005-0000-0000-0000C7B40000}"/>
    <cellStyle name="Normal 5 4 10 5 3" xfId="47184" xr:uid="{00000000-0005-0000-0000-0000C8B40000}"/>
    <cellStyle name="Normal 5 4 10 6" xfId="47185" xr:uid="{00000000-0005-0000-0000-0000C9B40000}"/>
    <cellStyle name="Normal 5 4 11" xfId="47186" xr:uid="{00000000-0005-0000-0000-0000CAB40000}"/>
    <cellStyle name="Normal 5 4 11 2" xfId="47187" xr:uid="{00000000-0005-0000-0000-0000CBB40000}"/>
    <cellStyle name="Normal 5 4 11 2 2" xfId="47188" xr:uid="{00000000-0005-0000-0000-0000CCB40000}"/>
    <cellStyle name="Normal 5 4 11 2 2 2" xfId="47189" xr:uid="{00000000-0005-0000-0000-0000CDB40000}"/>
    <cellStyle name="Normal 5 4 11 2 3" xfId="47190" xr:uid="{00000000-0005-0000-0000-0000CEB40000}"/>
    <cellStyle name="Normal 5 4 11 2 3 2" xfId="47191" xr:uid="{00000000-0005-0000-0000-0000CFB40000}"/>
    <cellStyle name="Normal 5 4 11 2 3 2 2" xfId="47192" xr:uid="{00000000-0005-0000-0000-0000D0B40000}"/>
    <cellStyle name="Normal 5 4 11 2 3 3" xfId="47193" xr:uid="{00000000-0005-0000-0000-0000D1B40000}"/>
    <cellStyle name="Normal 5 4 11 2 4" xfId="47194" xr:uid="{00000000-0005-0000-0000-0000D2B40000}"/>
    <cellStyle name="Normal 5 4 11 3" xfId="47195" xr:uid="{00000000-0005-0000-0000-0000D3B40000}"/>
    <cellStyle name="Normal 5 4 11 3 2" xfId="47196" xr:uid="{00000000-0005-0000-0000-0000D4B40000}"/>
    <cellStyle name="Normal 5 4 11 4" xfId="47197" xr:uid="{00000000-0005-0000-0000-0000D5B40000}"/>
    <cellStyle name="Normal 5 4 11 4 2" xfId="47198" xr:uid="{00000000-0005-0000-0000-0000D6B40000}"/>
    <cellStyle name="Normal 5 4 11 4 2 2" xfId="47199" xr:uid="{00000000-0005-0000-0000-0000D7B40000}"/>
    <cellStyle name="Normal 5 4 11 4 3" xfId="47200" xr:uid="{00000000-0005-0000-0000-0000D8B40000}"/>
    <cellStyle name="Normal 5 4 11 5" xfId="47201" xr:uid="{00000000-0005-0000-0000-0000D9B40000}"/>
    <cellStyle name="Normal 5 4 12" xfId="47202" xr:uid="{00000000-0005-0000-0000-0000DAB40000}"/>
    <cellStyle name="Normal 5 4 12 2" xfId="47203" xr:uid="{00000000-0005-0000-0000-0000DBB40000}"/>
    <cellStyle name="Normal 5 4 12 2 2" xfId="47204" xr:uid="{00000000-0005-0000-0000-0000DCB40000}"/>
    <cellStyle name="Normal 5 4 12 3" xfId="47205" xr:uid="{00000000-0005-0000-0000-0000DDB40000}"/>
    <cellStyle name="Normal 5 4 12 3 2" xfId="47206" xr:uid="{00000000-0005-0000-0000-0000DEB40000}"/>
    <cellStyle name="Normal 5 4 12 3 2 2" xfId="47207" xr:uid="{00000000-0005-0000-0000-0000DFB40000}"/>
    <cellStyle name="Normal 5 4 12 3 3" xfId="47208" xr:uid="{00000000-0005-0000-0000-0000E0B40000}"/>
    <cellStyle name="Normal 5 4 12 4" xfId="47209" xr:uid="{00000000-0005-0000-0000-0000E1B40000}"/>
    <cellStyle name="Normal 5 4 13" xfId="47210" xr:uid="{00000000-0005-0000-0000-0000E2B40000}"/>
    <cellStyle name="Normal 5 4 13 2" xfId="47211" xr:uid="{00000000-0005-0000-0000-0000E3B40000}"/>
    <cellStyle name="Normal 5 4 13 2 2" xfId="47212" xr:uid="{00000000-0005-0000-0000-0000E4B40000}"/>
    <cellStyle name="Normal 5 4 13 3" xfId="47213" xr:uid="{00000000-0005-0000-0000-0000E5B40000}"/>
    <cellStyle name="Normal 5 4 13 3 2" xfId="47214" xr:uid="{00000000-0005-0000-0000-0000E6B40000}"/>
    <cellStyle name="Normal 5 4 13 3 2 2" xfId="47215" xr:uid="{00000000-0005-0000-0000-0000E7B40000}"/>
    <cellStyle name="Normal 5 4 13 3 3" xfId="47216" xr:uid="{00000000-0005-0000-0000-0000E8B40000}"/>
    <cellStyle name="Normal 5 4 13 4" xfId="47217" xr:uid="{00000000-0005-0000-0000-0000E9B40000}"/>
    <cellStyle name="Normal 5 4 14" xfId="47218" xr:uid="{00000000-0005-0000-0000-0000EAB40000}"/>
    <cellStyle name="Normal 5 4 14 2" xfId="47219" xr:uid="{00000000-0005-0000-0000-0000EBB40000}"/>
    <cellStyle name="Normal 5 4 14 2 2" xfId="47220" xr:uid="{00000000-0005-0000-0000-0000ECB40000}"/>
    <cellStyle name="Normal 5 4 14 3" xfId="47221" xr:uid="{00000000-0005-0000-0000-0000EDB40000}"/>
    <cellStyle name="Normal 5 4 14 3 2" xfId="47222" xr:uid="{00000000-0005-0000-0000-0000EEB40000}"/>
    <cellStyle name="Normal 5 4 14 3 2 2" xfId="47223" xr:uid="{00000000-0005-0000-0000-0000EFB40000}"/>
    <cellStyle name="Normal 5 4 14 3 3" xfId="47224" xr:uid="{00000000-0005-0000-0000-0000F0B40000}"/>
    <cellStyle name="Normal 5 4 14 4" xfId="47225" xr:uid="{00000000-0005-0000-0000-0000F1B40000}"/>
    <cellStyle name="Normal 5 4 15" xfId="47226" xr:uid="{00000000-0005-0000-0000-0000F2B40000}"/>
    <cellStyle name="Normal 5 4 15 2" xfId="47227" xr:uid="{00000000-0005-0000-0000-0000F3B40000}"/>
    <cellStyle name="Normal 5 4 15 2 2" xfId="47228" xr:uid="{00000000-0005-0000-0000-0000F4B40000}"/>
    <cellStyle name="Normal 5 4 15 3" xfId="47229" xr:uid="{00000000-0005-0000-0000-0000F5B40000}"/>
    <cellStyle name="Normal 5 4 16" xfId="47230" xr:uid="{00000000-0005-0000-0000-0000F6B40000}"/>
    <cellStyle name="Normal 5 4 16 2" xfId="47231" xr:uid="{00000000-0005-0000-0000-0000F7B40000}"/>
    <cellStyle name="Normal 5 4 17" xfId="47232" xr:uid="{00000000-0005-0000-0000-0000F8B40000}"/>
    <cellStyle name="Normal 5 4 17 2" xfId="47233" xr:uid="{00000000-0005-0000-0000-0000F9B40000}"/>
    <cellStyle name="Normal 5 4 18" xfId="47234" xr:uid="{00000000-0005-0000-0000-0000FAB40000}"/>
    <cellStyle name="Normal 5 4 19" xfId="47235" xr:uid="{00000000-0005-0000-0000-0000FBB40000}"/>
    <cellStyle name="Normal 5 4 2" xfId="1371" xr:uid="{00000000-0005-0000-0000-0000FCB40000}"/>
    <cellStyle name="Normal 5 4 2 10" xfId="47236" xr:uid="{00000000-0005-0000-0000-0000FDB40000}"/>
    <cellStyle name="Normal 5 4 2 10 2" xfId="47237" xr:uid="{00000000-0005-0000-0000-0000FEB40000}"/>
    <cellStyle name="Normal 5 4 2 10 2 2" xfId="47238" xr:uid="{00000000-0005-0000-0000-0000FFB40000}"/>
    <cellStyle name="Normal 5 4 2 10 3" xfId="47239" xr:uid="{00000000-0005-0000-0000-000000B50000}"/>
    <cellStyle name="Normal 5 4 2 10 3 2" xfId="47240" xr:uid="{00000000-0005-0000-0000-000001B50000}"/>
    <cellStyle name="Normal 5 4 2 10 3 2 2" xfId="47241" xr:uid="{00000000-0005-0000-0000-000002B50000}"/>
    <cellStyle name="Normal 5 4 2 10 3 3" xfId="47242" xr:uid="{00000000-0005-0000-0000-000003B50000}"/>
    <cellStyle name="Normal 5 4 2 10 4" xfId="47243" xr:uid="{00000000-0005-0000-0000-000004B50000}"/>
    <cellStyle name="Normal 5 4 2 11" xfId="47244" xr:uid="{00000000-0005-0000-0000-000005B50000}"/>
    <cellStyle name="Normal 5 4 2 11 2" xfId="47245" xr:uid="{00000000-0005-0000-0000-000006B50000}"/>
    <cellStyle name="Normal 5 4 2 11 2 2" xfId="47246" xr:uid="{00000000-0005-0000-0000-000007B50000}"/>
    <cellStyle name="Normal 5 4 2 11 3" xfId="47247" xr:uid="{00000000-0005-0000-0000-000008B50000}"/>
    <cellStyle name="Normal 5 4 2 11 3 2" xfId="47248" xr:uid="{00000000-0005-0000-0000-000009B50000}"/>
    <cellStyle name="Normal 5 4 2 11 3 2 2" xfId="47249" xr:uid="{00000000-0005-0000-0000-00000AB50000}"/>
    <cellStyle name="Normal 5 4 2 11 3 3" xfId="47250" xr:uid="{00000000-0005-0000-0000-00000BB50000}"/>
    <cellStyle name="Normal 5 4 2 11 4" xfId="47251" xr:uid="{00000000-0005-0000-0000-00000CB50000}"/>
    <cellStyle name="Normal 5 4 2 12" xfId="47252" xr:uid="{00000000-0005-0000-0000-00000DB50000}"/>
    <cellStyle name="Normal 5 4 2 12 2" xfId="47253" xr:uid="{00000000-0005-0000-0000-00000EB50000}"/>
    <cellStyle name="Normal 5 4 2 12 2 2" xfId="47254" xr:uid="{00000000-0005-0000-0000-00000FB50000}"/>
    <cellStyle name="Normal 5 4 2 12 3" xfId="47255" xr:uid="{00000000-0005-0000-0000-000010B50000}"/>
    <cellStyle name="Normal 5 4 2 12 3 2" xfId="47256" xr:uid="{00000000-0005-0000-0000-000011B50000}"/>
    <cellStyle name="Normal 5 4 2 12 3 2 2" xfId="47257" xr:uid="{00000000-0005-0000-0000-000012B50000}"/>
    <cellStyle name="Normal 5 4 2 12 3 3" xfId="47258" xr:uid="{00000000-0005-0000-0000-000013B50000}"/>
    <cellStyle name="Normal 5 4 2 12 4" xfId="47259" xr:uid="{00000000-0005-0000-0000-000014B50000}"/>
    <cellStyle name="Normal 5 4 2 13" xfId="47260" xr:uid="{00000000-0005-0000-0000-000015B50000}"/>
    <cellStyle name="Normal 5 4 2 13 2" xfId="47261" xr:uid="{00000000-0005-0000-0000-000016B50000}"/>
    <cellStyle name="Normal 5 4 2 13 2 2" xfId="47262" xr:uid="{00000000-0005-0000-0000-000017B50000}"/>
    <cellStyle name="Normal 5 4 2 13 3" xfId="47263" xr:uid="{00000000-0005-0000-0000-000018B50000}"/>
    <cellStyle name="Normal 5 4 2 14" xfId="47264" xr:uid="{00000000-0005-0000-0000-000019B50000}"/>
    <cellStyle name="Normal 5 4 2 14 2" xfId="47265" xr:uid="{00000000-0005-0000-0000-00001AB50000}"/>
    <cellStyle name="Normal 5 4 2 15" xfId="47266" xr:uid="{00000000-0005-0000-0000-00001BB50000}"/>
    <cellStyle name="Normal 5 4 2 15 2" xfId="47267" xr:uid="{00000000-0005-0000-0000-00001CB50000}"/>
    <cellStyle name="Normal 5 4 2 16" xfId="47268" xr:uid="{00000000-0005-0000-0000-00001DB50000}"/>
    <cellStyle name="Normal 5 4 2 17" xfId="47269" xr:uid="{00000000-0005-0000-0000-00001EB50000}"/>
    <cellStyle name="Normal 5 4 2 2" xfId="1372" xr:uid="{00000000-0005-0000-0000-00001FB50000}"/>
    <cellStyle name="Normal 5 4 2 2 10" xfId="47270" xr:uid="{00000000-0005-0000-0000-000020B50000}"/>
    <cellStyle name="Normal 5 4 2 2 11" xfId="47271" xr:uid="{00000000-0005-0000-0000-000021B50000}"/>
    <cellStyle name="Normal 5 4 2 2 2" xfId="1373" xr:uid="{00000000-0005-0000-0000-000022B50000}"/>
    <cellStyle name="Normal 5 4 2 2 2 10" xfId="47272" xr:uid="{00000000-0005-0000-0000-000023B50000}"/>
    <cellStyle name="Normal 5 4 2 2 2 2" xfId="47273" xr:uid="{00000000-0005-0000-0000-000024B50000}"/>
    <cellStyle name="Normal 5 4 2 2 2 2 2" xfId="47274" xr:uid="{00000000-0005-0000-0000-000025B50000}"/>
    <cellStyle name="Normal 5 4 2 2 2 2 2 2" xfId="47275" xr:uid="{00000000-0005-0000-0000-000026B50000}"/>
    <cellStyle name="Normal 5 4 2 2 2 2 2 2 2" xfId="47276" xr:uid="{00000000-0005-0000-0000-000027B50000}"/>
    <cellStyle name="Normal 5 4 2 2 2 2 2 2 2 2" xfId="47277" xr:uid="{00000000-0005-0000-0000-000028B50000}"/>
    <cellStyle name="Normal 5 4 2 2 2 2 2 2 3" xfId="47278" xr:uid="{00000000-0005-0000-0000-000029B50000}"/>
    <cellStyle name="Normal 5 4 2 2 2 2 2 2 3 2" xfId="47279" xr:uid="{00000000-0005-0000-0000-00002AB50000}"/>
    <cellStyle name="Normal 5 4 2 2 2 2 2 2 3 2 2" xfId="47280" xr:uid="{00000000-0005-0000-0000-00002BB50000}"/>
    <cellStyle name="Normal 5 4 2 2 2 2 2 2 3 3" xfId="47281" xr:uid="{00000000-0005-0000-0000-00002CB50000}"/>
    <cellStyle name="Normal 5 4 2 2 2 2 2 2 4" xfId="47282" xr:uid="{00000000-0005-0000-0000-00002DB50000}"/>
    <cellStyle name="Normal 5 4 2 2 2 2 2 3" xfId="47283" xr:uid="{00000000-0005-0000-0000-00002EB50000}"/>
    <cellStyle name="Normal 5 4 2 2 2 2 2 3 2" xfId="47284" xr:uid="{00000000-0005-0000-0000-00002FB50000}"/>
    <cellStyle name="Normal 5 4 2 2 2 2 2 4" xfId="47285" xr:uid="{00000000-0005-0000-0000-000030B50000}"/>
    <cellStyle name="Normal 5 4 2 2 2 2 2 4 2" xfId="47286" xr:uid="{00000000-0005-0000-0000-000031B50000}"/>
    <cellStyle name="Normal 5 4 2 2 2 2 2 4 2 2" xfId="47287" xr:uid="{00000000-0005-0000-0000-000032B50000}"/>
    <cellStyle name="Normal 5 4 2 2 2 2 2 4 3" xfId="47288" xr:uid="{00000000-0005-0000-0000-000033B50000}"/>
    <cellStyle name="Normal 5 4 2 2 2 2 2 5" xfId="47289" xr:uid="{00000000-0005-0000-0000-000034B50000}"/>
    <cellStyle name="Normal 5 4 2 2 2 2 3" xfId="47290" xr:uid="{00000000-0005-0000-0000-000035B50000}"/>
    <cellStyle name="Normal 5 4 2 2 2 2 3 2" xfId="47291" xr:uid="{00000000-0005-0000-0000-000036B50000}"/>
    <cellStyle name="Normal 5 4 2 2 2 2 3 2 2" xfId="47292" xr:uid="{00000000-0005-0000-0000-000037B50000}"/>
    <cellStyle name="Normal 5 4 2 2 2 2 3 3" xfId="47293" xr:uid="{00000000-0005-0000-0000-000038B50000}"/>
    <cellStyle name="Normal 5 4 2 2 2 2 3 3 2" xfId="47294" xr:uid="{00000000-0005-0000-0000-000039B50000}"/>
    <cellStyle name="Normal 5 4 2 2 2 2 3 3 2 2" xfId="47295" xr:uid="{00000000-0005-0000-0000-00003AB50000}"/>
    <cellStyle name="Normal 5 4 2 2 2 2 3 3 3" xfId="47296" xr:uid="{00000000-0005-0000-0000-00003BB50000}"/>
    <cellStyle name="Normal 5 4 2 2 2 2 3 4" xfId="47297" xr:uid="{00000000-0005-0000-0000-00003CB50000}"/>
    <cellStyle name="Normal 5 4 2 2 2 2 4" xfId="47298" xr:uid="{00000000-0005-0000-0000-00003DB50000}"/>
    <cellStyle name="Normal 5 4 2 2 2 2 4 2" xfId="47299" xr:uid="{00000000-0005-0000-0000-00003EB50000}"/>
    <cellStyle name="Normal 5 4 2 2 2 2 4 2 2" xfId="47300" xr:uid="{00000000-0005-0000-0000-00003FB50000}"/>
    <cellStyle name="Normal 5 4 2 2 2 2 4 3" xfId="47301" xr:uid="{00000000-0005-0000-0000-000040B50000}"/>
    <cellStyle name="Normal 5 4 2 2 2 2 4 3 2" xfId="47302" xr:uid="{00000000-0005-0000-0000-000041B50000}"/>
    <cellStyle name="Normal 5 4 2 2 2 2 4 3 2 2" xfId="47303" xr:uid="{00000000-0005-0000-0000-000042B50000}"/>
    <cellStyle name="Normal 5 4 2 2 2 2 4 3 3" xfId="47304" xr:uid="{00000000-0005-0000-0000-000043B50000}"/>
    <cellStyle name="Normal 5 4 2 2 2 2 4 4" xfId="47305" xr:uid="{00000000-0005-0000-0000-000044B50000}"/>
    <cellStyle name="Normal 5 4 2 2 2 2 5" xfId="47306" xr:uid="{00000000-0005-0000-0000-000045B50000}"/>
    <cellStyle name="Normal 5 4 2 2 2 2 5 2" xfId="47307" xr:uid="{00000000-0005-0000-0000-000046B50000}"/>
    <cellStyle name="Normal 5 4 2 2 2 2 6" xfId="47308" xr:uid="{00000000-0005-0000-0000-000047B50000}"/>
    <cellStyle name="Normal 5 4 2 2 2 2 6 2" xfId="47309" xr:uid="{00000000-0005-0000-0000-000048B50000}"/>
    <cellStyle name="Normal 5 4 2 2 2 2 6 2 2" xfId="47310" xr:uid="{00000000-0005-0000-0000-000049B50000}"/>
    <cellStyle name="Normal 5 4 2 2 2 2 6 3" xfId="47311" xr:uid="{00000000-0005-0000-0000-00004AB50000}"/>
    <cellStyle name="Normal 5 4 2 2 2 2 7" xfId="47312" xr:uid="{00000000-0005-0000-0000-00004BB50000}"/>
    <cellStyle name="Normal 5 4 2 2 2 2 7 2" xfId="47313" xr:uid="{00000000-0005-0000-0000-00004CB50000}"/>
    <cellStyle name="Normal 5 4 2 2 2 2 8" xfId="47314" xr:uid="{00000000-0005-0000-0000-00004DB50000}"/>
    <cellStyle name="Normal 5 4 2 2 2 2 9" xfId="47315" xr:uid="{00000000-0005-0000-0000-00004EB50000}"/>
    <cellStyle name="Normal 5 4 2 2 2 3" xfId="47316" xr:uid="{00000000-0005-0000-0000-00004FB50000}"/>
    <cellStyle name="Normal 5 4 2 2 2 3 2" xfId="47317" xr:uid="{00000000-0005-0000-0000-000050B50000}"/>
    <cellStyle name="Normal 5 4 2 2 2 3 2 2" xfId="47318" xr:uid="{00000000-0005-0000-0000-000051B50000}"/>
    <cellStyle name="Normal 5 4 2 2 2 3 2 2 2" xfId="47319" xr:uid="{00000000-0005-0000-0000-000052B50000}"/>
    <cellStyle name="Normal 5 4 2 2 2 3 2 3" xfId="47320" xr:uid="{00000000-0005-0000-0000-000053B50000}"/>
    <cellStyle name="Normal 5 4 2 2 2 3 2 3 2" xfId="47321" xr:uid="{00000000-0005-0000-0000-000054B50000}"/>
    <cellStyle name="Normal 5 4 2 2 2 3 2 3 2 2" xfId="47322" xr:uid="{00000000-0005-0000-0000-000055B50000}"/>
    <cellStyle name="Normal 5 4 2 2 2 3 2 3 3" xfId="47323" xr:uid="{00000000-0005-0000-0000-000056B50000}"/>
    <cellStyle name="Normal 5 4 2 2 2 3 2 4" xfId="47324" xr:uid="{00000000-0005-0000-0000-000057B50000}"/>
    <cellStyle name="Normal 5 4 2 2 2 3 3" xfId="47325" xr:uid="{00000000-0005-0000-0000-000058B50000}"/>
    <cellStyle name="Normal 5 4 2 2 2 3 3 2" xfId="47326" xr:uid="{00000000-0005-0000-0000-000059B50000}"/>
    <cellStyle name="Normal 5 4 2 2 2 3 4" xfId="47327" xr:uid="{00000000-0005-0000-0000-00005AB50000}"/>
    <cellStyle name="Normal 5 4 2 2 2 3 4 2" xfId="47328" xr:uid="{00000000-0005-0000-0000-00005BB50000}"/>
    <cellStyle name="Normal 5 4 2 2 2 3 4 2 2" xfId="47329" xr:uid="{00000000-0005-0000-0000-00005CB50000}"/>
    <cellStyle name="Normal 5 4 2 2 2 3 4 3" xfId="47330" xr:uid="{00000000-0005-0000-0000-00005DB50000}"/>
    <cellStyle name="Normal 5 4 2 2 2 3 5" xfId="47331" xr:uid="{00000000-0005-0000-0000-00005EB50000}"/>
    <cellStyle name="Normal 5 4 2 2 2 4" xfId="47332" xr:uid="{00000000-0005-0000-0000-00005FB50000}"/>
    <cellStyle name="Normal 5 4 2 2 2 4 2" xfId="47333" xr:uid="{00000000-0005-0000-0000-000060B50000}"/>
    <cellStyle name="Normal 5 4 2 2 2 4 2 2" xfId="47334" xr:uid="{00000000-0005-0000-0000-000061B50000}"/>
    <cellStyle name="Normal 5 4 2 2 2 4 3" xfId="47335" xr:uid="{00000000-0005-0000-0000-000062B50000}"/>
    <cellStyle name="Normal 5 4 2 2 2 4 3 2" xfId="47336" xr:uid="{00000000-0005-0000-0000-000063B50000}"/>
    <cellStyle name="Normal 5 4 2 2 2 4 3 2 2" xfId="47337" xr:uid="{00000000-0005-0000-0000-000064B50000}"/>
    <cellStyle name="Normal 5 4 2 2 2 4 3 3" xfId="47338" xr:uid="{00000000-0005-0000-0000-000065B50000}"/>
    <cellStyle name="Normal 5 4 2 2 2 4 4" xfId="47339" xr:uid="{00000000-0005-0000-0000-000066B50000}"/>
    <cellStyle name="Normal 5 4 2 2 2 5" xfId="47340" xr:uid="{00000000-0005-0000-0000-000067B50000}"/>
    <cellStyle name="Normal 5 4 2 2 2 5 2" xfId="47341" xr:uid="{00000000-0005-0000-0000-000068B50000}"/>
    <cellStyle name="Normal 5 4 2 2 2 5 2 2" xfId="47342" xr:uid="{00000000-0005-0000-0000-000069B50000}"/>
    <cellStyle name="Normal 5 4 2 2 2 5 3" xfId="47343" xr:uid="{00000000-0005-0000-0000-00006AB50000}"/>
    <cellStyle name="Normal 5 4 2 2 2 5 3 2" xfId="47344" xr:uid="{00000000-0005-0000-0000-00006BB50000}"/>
    <cellStyle name="Normal 5 4 2 2 2 5 3 2 2" xfId="47345" xr:uid="{00000000-0005-0000-0000-00006CB50000}"/>
    <cellStyle name="Normal 5 4 2 2 2 5 3 3" xfId="47346" xr:uid="{00000000-0005-0000-0000-00006DB50000}"/>
    <cellStyle name="Normal 5 4 2 2 2 5 4" xfId="47347" xr:uid="{00000000-0005-0000-0000-00006EB50000}"/>
    <cellStyle name="Normal 5 4 2 2 2 6" xfId="47348" xr:uid="{00000000-0005-0000-0000-00006FB50000}"/>
    <cellStyle name="Normal 5 4 2 2 2 6 2" xfId="47349" xr:uid="{00000000-0005-0000-0000-000070B50000}"/>
    <cellStyle name="Normal 5 4 2 2 2 7" xfId="47350" xr:uid="{00000000-0005-0000-0000-000071B50000}"/>
    <cellStyle name="Normal 5 4 2 2 2 7 2" xfId="47351" xr:uid="{00000000-0005-0000-0000-000072B50000}"/>
    <cellStyle name="Normal 5 4 2 2 2 7 2 2" xfId="47352" xr:uid="{00000000-0005-0000-0000-000073B50000}"/>
    <cellStyle name="Normal 5 4 2 2 2 7 3" xfId="47353" xr:uid="{00000000-0005-0000-0000-000074B50000}"/>
    <cellStyle name="Normal 5 4 2 2 2 8" xfId="47354" xr:uid="{00000000-0005-0000-0000-000075B50000}"/>
    <cellStyle name="Normal 5 4 2 2 2 8 2" xfId="47355" xr:uid="{00000000-0005-0000-0000-000076B50000}"/>
    <cellStyle name="Normal 5 4 2 2 2 9" xfId="47356" xr:uid="{00000000-0005-0000-0000-000077B50000}"/>
    <cellStyle name="Normal 5 4 2 2 3" xfId="47357" xr:uid="{00000000-0005-0000-0000-000078B50000}"/>
    <cellStyle name="Normal 5 4 2 2 3 2" xfId="47358" xr:uid="{00000000-0005-0000-0000-000079B50000}"/>
    <cellStyle name="Normal 5 4 2 2 3 2 2" xfId="47359" xr:uid="{00000000-0005-0000-0000-00007AB50000}"/>
    <cellStyle name="Normal 5 4 2 2 3 2 2 2" xfId="47360" xr:uid="{00000000-0005-0000-0000-00007BB50000}"/>
    <cellStyle name="Normal 5 4 2 2 3 2 2 2 2" xfId="47361" xr:uid="{00000000-0005-0000-0000-00007CB50000}"/>
    <cellStyle name="Normal 5 4 2 2 3 2 2 3" xfId="47362" xr:uid="{00000000-0005-0000-0000-00007DB50000}"/>
    <cellStyle name="Normal 5 4 2 2 3 2 2 3 2" xfId="47363" xr:uid="{00000000-0005-0000-0000-00007EB50000}"/>
    <cellStyle name="Normal 5 4 2 2 3 2 2 3 2 2" xfId="47364" xr:uid="{00000000-0005-0000-0000-00007FB50000}"/>
    <cellStyle name="Normal 5 4 2 2 3 2 2 3 3" xfId="47365" xr:uid="{00000000-0005-0000-0000-000080B50000}"/>
    <cellStyle name="Normal 5 4 2 2 3 2 2 4" xfId="47366" xr:uid="{00000000-0005-0000-0000-000081B50000}"/>
    <cellStyle name="Normal 5 4 2 2 3 2 3" xfId="47367" xr:uid="{00000000-0005-0000-0000-000082B50000}"/>
    <cellStyle name="Normal 5 4 2 2 3 2 3 2" xfId="47368" xr:uid="{00000000-0005-0000-0000-000083B50000}"/>
    <cellStyle name="Normal 5 4 2 2 3 2 4" xfId="47369" xr:uid="{00000000-0005-0000-0000-000084B50000}"/>
    <cellStyle name="Normal 5 4 2 2 3 2 4 2" xfId="47370" xr:uid="{00000000-0005-0000-0000-000085B50000}"/>
    <cellStyle name="Normal 5 4 2 2 3 2 4 2 2" xfId="47371" xr:uid="{00000000-0005-0000-0000-000086B50000}"/>
    <cellStyle name="Normal 5 4 2 2 3 2 4 3" xfId="47372" xr:uid="{00000000-0005-0000-0000-000087B50000}"/>
    <cellStyle name="Normal 5 4 2 2 3 2 5" xfId="47373" xr:uid="{00000000-0005-0000-0000-000088B50000}"/>
    <cellStyle name="Normal 5 4 2 2 3 2 6" xfId="47374" xr:uid="{00000000-0005-0000-0000-000089B50000}"/>
    <cellStyle name="Normal 5 4 2 2 3 3" xfId="47375" xr:uid="{00000000-0005-0000-0000-00008AB50000}"/>
    <cellStyle name="Normal 5 4 2 2 3 3 2" xfId="47376" xr:uid="{00000000-0005-0000-0000-00008BB50000}"/>
    <cellStyle name="Normal 5 4 2 2 3 3 2 2" xfId="47377" xr:uid="{00000000-0005-0000-0000-00008CB50000}"/>
    <cellStyle name="Normal 5 4 2 2 3 3 3" xfId="47378" xr:uid="{00000000-0005-0000-0000-00008DB50000}"/>
    <cellStyle name="Normal 5 4 2 2 3 3 3 2" xfId="47379" xr:uid="{00000000-0005-0000-0000-00008EB50000}"/>
    <cellStyle name="Normal 5 4 2 2 3 3 3 2 2" xfId="47380" xr:uid="{00000000-0005-0000-0000-00008FB50000}"/>
    <cellStyle name="Normal 5 4 2 2 3 3 3 3" xfId="47381" xr:uid="{00000000-0005-0000-0000-000090B50000}"/>
    <cellStyle name="Normal 5 4 2 2 3 3 4" xfId="47382" xr:uid="{00000000-0005-0000-0000-000091B50000}"/>
    <cellStyle name="Normal 5 4 2 2 3 4" xfId="47383" xr:uid="{00000000-0005-0000-0000-000092B50000}"/>
    <cellStyle name="Normal 5 4 2 2 3 4 2" xfId="47384" xr:uid="{00000000-0005-0000-0000-000093B50000}"/>
    <cellStyle name="Normal 5 4 2 2 3 4 2 2" xfId="47385" xr:uid="{00000000-0005-0000-0000-000094B50000}"/>
    <cellStyle name="Normal 5 4 2 2 3 4 3" xfId="47386" xr:uid="{00000000-0005-0000-0000-000095B50000}"/>
    <cellStyle name="Normal 5 4 2 2 3 4 3 2" xfId="47387" xr:uid="{00000000-0005-0000-0000-000096B50000}"/>
    <cellStyle name="Normal 5 4 2 2 3 4 3 2 2" xfId="47388" xr:uid="{00000000-0005-0000-0000-000097B50000}"/>
    <cellStyle name="Normal 5 4 2 2 3 4 3 3" xfId="47389" xr:uid="{00000000-0005-0000-0000-000098B50000}"/>
    <cellStyle name="Normal 5 4 2 2 3 4 4" xfId="47390" xr:uid="{00000000-0005-0000-0000-000099B50000}"/>
    <cellStyle name="Normal 5 4 2 2 3 5" xfId="47391" xr:uid="{00000000-0005-0000-0000-00009AB50000}"/>
    <cellStyle name="Normal 5 4 2 2 3 5 2" xfId="47392" xr:uid="{00000000-0005-0000-0000-00009BB50000}"/>
    <cellStyle name="Normal 5 4 2 2 3 6" xfId="47393" xr:uid="{00000000-0005-0000-0000-00009CB50000}"/>
    <cellStyle name="Normal 5 4 2 2 3 6 2" xfId="47394" xr:uid="{00000000-0005-0000-0000-00009DB50000}"/>
    <cellStyle name="Normal 5 4 2 2 3 6 2 2" xfId="47395" xr:uid="{00000000-0005-0000-0000-00009EB50000}"/>
    <cellStyle name="Normal 5 4 2 2 3 6 3" xfId="47396" xr:uid="{00000000-0005-0000-0000-00009FB50000}"/>
    <cellStyle name="Normal 5 4 2 2 3 7" xfId="47397" xr:uid="{00000000-0005-0000-0000-0000A0B50000}"/>
    <cellStyle name="Normal 5 4 2 2 3 7 2" xfId="47398" xr:uid="{00000000-0005-0000-0000-0000A1B50000}"/>
    <cellStyle name="Normal 5 4 2 2 3 8" xfId="47399" xr:uid="{00000000-0005-0000-0000-0000A2B50000}"/>
    <cellStyle name="Normal 5 4 2 2 3 9" xfId="47400" xr:uid="{00000000-0005-0000-0000-0000A3B50000}"/>
    <cellStyle name="Normal 5 4 2 2 4" xfId="47401" xr:uid="{00000000-0005-0000-0000-0000A4B50000}"/>
    <cellStyle name="Normal 5 4 2 2 4 2" xfId="47402" xr:uid="{00000000-0005-0000-0000-0000A5B50000}"/>
    <cellStyle name="Normal 5 4 2 2 4 2 2" xfId="47403" xr:uid="{00000000-0005-0000-0000-0000A6B50000}"/>
    <cellStyle name="Normal 5 4 2 2 4 2 2 2" xfId="47404" xr:uid="{00000000-0005-0000-0000-0000A7B50000}"/>
    <cellStyle name="Normal 5 4 2 2 4 2 3" xfId="47405" xr:uid="{00000000-0005-0000-0000-0000A8B50000}"/>
    <cellStyle name="Normal 5 4 2 2 4 2 3 2" xfId="47406" xr:uid="{00000000-0005-0000-0000-0000A9B50000}"/>
    <cellStyle name="Normal 5 4 2 2 4 2 3 2 2" xfId="47407" xr:uid="{00000000-0005-0000-0000-0000AAB50000}"/>
    <cellStyle name="Normal 5 4 2 2 4 2 3 3" xfId="47408" xr:uid="{00000000-0005-0000-0000-0000ABB50000}"/>
    <cellStyle name="Normal 5 4 2 2 4 2 4" xfId="47409" xr:uid="{00000000-0005-0000-0000-0000ACB50000}"/>
    <cellStyle name="Normal 5 4 2 2 4 3" xfId="47410" xr:uid="{00000000-0005-0000-0000-0000ADB50000}"/>
    <cellStyle name="Normal 5 4 2 2 4 3 2" xfId="47411" xr:uid="{00000000-0005-0000-0000-0000AEB50000}"/>
    <cellStyle name="Normal 5 4 2 2 4 4" xfId="47412" xr:uid="{00000000-0005-0000-0000-0000AFB50000}"/>
    <cellStyle name="Normal 5 4 2 2 4 4 2" xfId="47413" xr:uid="{00000000-0005-0000-0000-0000B0B50000}"/>
    <cellStyle name="Normal 5 4 2 2 4 4 2 2" xfId="47414" xr:uid="{00000000-0005-0000-0000-0000B1B50000}"/>
    <cellStyle name="Normal 5 4 2 2 4 4 3" xfId="47415" xr:uid="{00000000-0005-0000-0000-0000B2B50000}"/>
    <cellStyle name="Normal 5 4 2 2 4 5" xfId="47416" xr:uid="{00000000-0005-0000-0000-0000B3B50000}"/>
    <cellStyle name="Normal 5 4 2 2 4 6" xfId="47417" xr:uid="{00000000-0005-0000-0000-0000B4B50000}"/>
    <cellStyle name="Normal 5 4 2 2 5" xfId="47418" xr:uid="{00000000-0005-0000-0000-0000B5B50000}"/>
    <cellStyle name="Normal 5 4 2 2 5 2" xfId="47419" xr:uid="{00000000-0005-0000-0000-0000B6B50000}"/>
    <cellStyle name="Normal 5 4 2 2 5 2 2" xfId="47420" xr:uid="{00000000-0005-0000-0000-0000B7B50000}"/>
    <cellStyle name="Normal 5 4 2 2 5 3" xfId="47421" xr:uid="{00000000-0005-0000-0000-0000B8B50000}"/>
    <cellStyle name="Normal 5 4 2 2 5 3 2" xfId="47422" xr:uid="{00000000-0005-0000-0000-0000B9B50000}"/>
    <cellStyle name="Normal 5 4 2 2 5 3 2 2" xfId="47423" xr:uid="{00000000-0005-0000-0000-0000BAB50000}"/>
    <cellStyle name="Normal 5 4 2 2 5 3 3" xfId="47424" xr:uid="{00000000-0005-0000-0000-0000BBB50000}"/>
    <cellStyle name="Normal 5 4 2 2 5 4" xfId="47425" xr:uid="{00000000-0005-0000-0000-0000BCB50000}"/>
    <cellStyle name="Normal 5 4 2 2 6" xfId="47426" xr:uid="{00000000-0005-0000-0000-0000BDB50000}"/>
    <cellStyle name="Normal 5 4 2 2 6 2" xfId="47427" xr:uid="{00000000-0005-0000-0000-0000BEB50000}"/>
    <cellStyle name="Normal 5 4 2 2 6 2 2" xfId="47428" xr:uid="{00000000-0005-0000-0000-0000BFB50000}"/>
    <cellStyle name="Normal 5 4 2 2 6 3" xfId="47429" xr:uid="{00000000-0005-0000-0000-0000C0B50000}"/>
    <cellStyle name="Normal 5 4 2 2 6 3 2" xfId="47430" xr:uid="{00000000-0005-0000-0000-0000C1B50000}"/>
    <cellStyle name="Normal 5 4 2 2 6 3 2 2" xfId="47431" xr:uid="{00000000-0005-0000-0000-0000C2B50000}"/>
    <cellStyle name="Normal 5 4 2 2 6 3 3" xfId="47432" xr:uid="{00000000-0005-0000-0000-0000C3B50000}"/>
    <cellStyle name="Normal 5 4 2 2 6 4" xfId="47433" xr:uid="{00000000-0005-0000-0000-0000C4B50000}"/>
    <cellStyle name="Normal 5 4 2 2 7" xfId="47434" xr:uid="{00000000-0005-0000-0000-0000C5B50000}"/>
    <cellStyle name="Normal 5 4 2 2 7 2" xfId="47435" xr:uid="{00000000-0005-0000-0000-0000C6B50000}"/>
    <cellStyle name="Normal 5 4 2 2 8" xfId="47436" xr:uid="{00000000-0005-0000-0000-0000C7B50000}"/>
    <cellStyle name="Normal 5 4 2 2 8 2" xfId="47437" xr:uid="{00000000-0005-0000-0000-0000C8B50000}"/>
    <cellStyle name="Normal 5 4 2 2 8 2 2" xfId="47438" xr:uid="{00000000-0005-0000-0000-0000C9B50000}"/>
    <cellStyle name="Normal 5 4 2 2 8 3" xfId="47439" xr:uid="{00000000-0005-0000-0000-0000CAB50000}"/>
    <cellStyle name="Normal 5 4 2 2 9" xfId="47440" xr:uid="{00000000-0005-0000-0000-0000CBB50000}"/>
    <cellStyle name="Normal 5 4 2 2 9 2" xfId="47441" xr:uid="{00000000-0005-0000-0000-0000CCB50000}"/>
    <cellStyle name="Normal 5 4 2 2_T-straight with PEDs adjustor" xfId="47442" xr:uid="{00000000-0005-0000-0000-0000CDB50000}"/>
    <cellStyle name="Normal 5 4 2 3" xfId="1374" xr:uid="{00000000-0005-0000-0000-0000CEB50000}"/>
    <cellStyle name="Normal 5 4 2 3 10" xfId="47443" xr:uid="{00000000-0005-0000-0000-0000CFB50000}"/>
    <cellStyle name="Normal 5 4 2 3 11" xfId="47444" xr:uid="{00000000-0005-0000-0000-0000D0B50000}"/>
    <cellStyle name="Normal 5 4 2 3 2" xfId="47445" xr:uid="{00000000-0005-0000-0000-0000D1B50000}"/>
    <cellStyle name="Normal 5 4 2 3 2 10" xfId="47446" xr:uid="{00000000-0005-0000-0000-0000D2B50000}"/>
    <cellStyle name="Normal 5 4 2 3 2 2" xfId="47447" xr:uid="{00000000-0005-0000-0000-0000D3B50000}"/>
    <cellStyle name="Normal 5 4 2 3 2 2 2" xfId="47448" xr:uid="{00000000-0005-0000-0000-0000D4B50000}"/>
    <cellStyle name="Normal 5 4 2 3 2 2 2 2" xfId="47449" xr:uid="{00000000-0005-0000-0000-0000D5B50000}"/>
    <cellStyle name="Normal 5 4 2 3 2 2 2 2 2" xfId="47450" xr:uid="{00000000-0005-0000-0000-0000D6B50000}"/>
    <cellStyle name="Normal 5 4 2 3 2 2 2 2 2 2" xfId="47451" xr:uid="{00000000-0005-0000-0000-0000D7B50000}"/>
    <cellStyle name="Normal 5 4 2 3 2 2 2 2 3" xfId="47452" xr:uid="{00000000-0005-0000-0000-0000D8B50000}"/>
    <cellStyle name="Normal 5 4 2 3 2 2 2 2 3 2" xfId="47453" xr:uid="{00000000-0005-0000-0000-0000D9B50000}"/>
    <cellStyle name="Normal 5 4 2 3 2 2 2 2 3 2 2" xfId="47454" xr:uid="{00000000-0005-0000-0000-0000DAB50000}"/>
    <cellStyle name="Normal 5 4 2 3 2 2 2 2 3 3" xfId="47455" xr:uid="{00000000-0005-0000-0000-0000DBB50000}"/>
    <cellStyle name="Normal 5 4 2 3 2 2 2 2 4" xfId="47456" xr:uid="{00000000-0005-0000-0000-0000DCB50000}"/>
    <cellStyle name="Normal 5 4 2 3 2 2 2 3" xfId="47457" xr:uid="{00000000-0005-0000-0000-0000DDB50000}"/>
    <cellStyle name="Normal 5 4 2 3 2 2 2 3 2" xfId="47458" xr:uid="{00000000-0005-0000-0000-0000DEB50000}"/>
    <cellStyle name="Normal 5 4 2 3 2 2 2 4" xfId="47459" xr:uid="{00000000-0005-0000-0000-0000DFB50000}"/>
    <cellStyle name="Normal 5 4 2 3 2 2 2 4 2" xfId="47460" xr:uid="{00000000-0005-0000-0000-0000E0B50000}"/>
    <cellStyle name="Normal 5 4 2 3 2 2 2 4 2 2" xfId="47461" xr:uid="{00000000-0005-0000-0000-0000E1B50000}"/>
    <cellStyle name="Normal 5 4 2 3 2 2 2 4 3" xfId="47462" xr:uid="{00000000-0005-0000-0000-0000E2B50000}"/>
    <cellStyle name="Normal 5 4 2 3 2 2 2 5" xfId="47463" xr:uid="{00000000-0005-0000-0000-0000E3B50000}"/>
    <cellStyle name="Normal 5 4 2 3 2 2 3" xfId="47464" xr:uid="{00000000-0005-0000-0000-0000E4B50000}"/>
    <cellStyle name="Normal 5 4 2 3 2 2 3 2" xfId="47465" xr:uid="{00000000-0005-0000-0000-0000E5B50000}"/>
    <cellStyle name="Normal 5 4 2 3 2 2 3 2 2" xfId="47466" xr:uid="{00000000-0005-0000-0000-0000E6B50000}"/>
    <cellStyle name="Normal 5 4 2 3 2 2 3 3" xfId="47467" xr:uid="{00000000-0005-0000-0000-0000E7B50000}"/>
    <cellStyle name="Normal 5 4 2 3 2 2 3 3 2" xfId="47468" xr:uid="{00000000-0005-0000-0000-0000E8B50000}"/>
    <cellStyle name="Normal 5 4 2 3 2 2 3 3 2 2" xfId="47469" xr:uid="{00000000-0005-0000-0000-0000E9B50000}"/>
    <cellStyle name="Normal 5 4 2 3 2 2 3 3 3" xfId="47470" xr:uid="{00000000-0005-0000-0000-0000EAB50000}"/>
    <cellStyle name="Normal 5 4 2 3 2 2 3 4" xfId="47471" xr:uid="{00000000-0005-0000-0000-0000EBB50000}"/>
    <cellStyle name="Normal 5 4 2 3 2 2 4" xfId="47472" xr:uid="{00000000-0005-0000-0000-0000ECB50000}"/>
    <cellStyle name="Normal 5 4 2 3 2 2 4 2" xfId="47473" xr:uid="{00000000-0005-0000-0000-0000EDB50000}"/>
    <cellStyle name="Normal 5 4 2 3 2 2 4 2 2" xfId="47474" xr:uid="{00000000-0005-0000-0000-0000EEB50000}"/>
    <cellStyle name="Normal 5 4 2 3 2 2 4 3" xfId="47475" xr:uid="{00000000-0005-0000-0000-0000EFB50000}"/>
    <cellStyle name="Normal 5 4 2 3 2 2 4 3 2" xfId="47476" xr:uid="{00000000-0005-0000-0000-0000F0B50000}"/>
    <cellStyle name="Normal 5 4 2 3 2 2 4 3 2 2" xfId="47477" xr:uid="{00000000-0005-0000-0000-0000F1B50000}"/>
    <cellStyle name="Normal 5 4 2 3 2 2 4 3 3" xfId="47478" xr:uid="{00000000-0005-0000-0000-0000F2B50000}"/>
    <cellStyle name="Normal 5 4 2 3 2 2 4 4" xfId="47479" xr:uid="{00000000-0005-0000-0000-0000F3B50000}"/>
    <cellStyle name="Normal 5 4 2 3 2 2 5" xfId="47480" xr:uid="{00000000-0005-0000-0000-0000F4B50000}"/>
    <cellStyle name="Normal 5 4 2 3 2 2 5 2" xfId="47481" xr:uid="{00000000-0005-0000-0000-0000F5B50000}"/>
    <cellStyle name="Normal 5 4 2 3 2 2 6" xfId="47482" xr:uid="{00000000-0005-0000-0000-0000F6B50000}"/>
    <cellStyle name="Normal 5 4 2 3 2 2 6 2" xfId="47483" xr:uid="{00000000-0005-0000-0000-0000F7B50000}"/>
    <cellStyle name="Normal 5 4 2 3 2 2 6 2 2" xfId="47484" xr:uid="{00000000-0005-0000-0000-0000F8B50000}"/>
    <cellStyle name="Normal 5 4 2 3 2 2 6 3" xfId="47485" xr:uid="{00000000-0005-0000-0000-0000F9B50000}"/>
    <cellStyle name="Normal 5 4 2 3 2 2 7" xfId="47486" xr:uid="{00000000-0005-0000-0000-0000FAB50000}"/>
    <cellStyle name="Normal 5 4 2 3 2 2 7 2" xfId="47487" xr:uid="{00000000-0005-0000-0000-0000FBB50000}"/>
    <cellStyle name="Normal 5 4 2 3 2 2 8" xfId="47488" xr:uid="{00000000-0005-0000-0000-0000FCB50000}"/>
    <cellStyle name="Normal 5 4 2 3 2 3" xfId="47489" xr:uid="{00000000-0005-0000-0000-0000FDB50000}"/>
    <cellStyle name="Normal 5 4 2 3 2 3 2" xfId="47490" xr:uid="{00000000-0005-0000-0000-0000FEB50000}"/>
    <cellStyle name="Normal 5 4 2 3 2 3 2 2" xfId="47491" xr:uid="{00000000-0005-0000-0000-0000FFB50000}"/>
    <cellStyle name="Normal 5 4 2 3 2 3 2 2 2" xfId="47492" xr:uid="{00000000-0005-0000-0000-000000B60000}"/>
    <cellStyle name="Normal 5 4 2 3 2 3 2 3" xfId="47493" xr:uid="{00000000-0005-0000-0000-000001B60000}"/>
    <cellStyle name="Normal 5 4 2 3 2 3 2 3 2" xfId="47494" xr:uid="{00000000-0005-0000-0000-000002B60000}"/>
    <cellStyle name="Normal 5 4 2 3 2 3 2 3 2 2" xfId="47495" xr:uid="{00000000-0005-0000-0000-000003B60000}"/>
    <cellStyle name="Normal 5 4 2 3 2 3 2 3 3" xfId="47496" xr:uid="{00000000-0005-0000-0000-000004B60000}"/>
    <cellStyle name="Normal 5 4 2 3 2 3 2 4" xfId="47497" xr:uid="{00000000-0005-0000-0000-000005B60000}"/>
    <cellStyle name="Normal 5 4 2 3 2 3 3" xfId="47498" xr:uid="{00000000-0005-0000-0000-000006B60000}"/>
    <cellStyle name="Normal 5 4 2 3 2 3 3 2" xfId="47499" xr:uid="{00000000-0005-0000-0000-000007B60000}"/>
    <cellStyle name="Normal 5 4 2 3 2 3 4" xfId="47500" xr:uid="{00000000-0005-0000-0000-000008B60000}"/>
    <cellStyle name="Normal 5 4 2 3 2 3 4 2" xfId="47501" xr:uid="{00000000-0005-0000-0000-000009B60000}"/>
    <cellStyle name="Normal 5 4 2 3 2 3 4 2 2" xfId="47502" xr:uid="{00000000-0005-0000-0000-00000AB60000}"/>
    <cellStyle name="Normal 5 4 2 3 2 3 4 3" xfId="47503" xr:uid="{00000000-0005-0000-0000-00000BB60000}"/>
    <cellStyle name="Normal 5 4 2 3 2 3 5" xfId="47504" xr:uid="{00000000-0005-0000-0000-00000CB60000}"/>
    <cellStyle name="Normal 5 4 2 3 2 4" xfId="47505" xr:uid="{00000000-0005-0000-0000-00000DB60000}"/>
    <cellStyle name="Normal 5 4 2 3 2 4 2" xfId="47506" xr:uid="{00000000-0005-0000-0000-00000EB60000}"/>
    <cellStyle name="Normal 5 4 2 3 2 4 2 2" xfId="47507" xr:uid="{00000000-0005-0000-0000-00000FB60000}"/>
    <cellStyle name="Normal 5 4 2 3 2 4 3" xfId="47508" xr:uid="{00000000-0005-0000-0000-000010B60000}"/>
    <cellStyle name="Normal 5 4 2 3 2 4 3 2" xfId="47509" xr:uid="{00000000-0005-0000-0000-000011B60000}"/>
    <cellStyle name="Normal 5 4 2 3 2 4 3 2 2" xfId="47510" xr:uid="{00000000-0005-0000-0000-000012B60000}"/>
    <cellStyle name="Normal 5 4 2 3 2 4 3 3" xfId="47511" xr:uid="{00000000-0005-0000-0000-000013B60000}"/>
    <cellStyle name="Normal 5 4 2 3 2 4 4" xfId="47512" xr:uid="{00000000-0005-0000-0000-000014B60000}"/>
    <cellStyle name="Normal 5 4 2 3 2 5" xfId="47513" xr:uid="{00000000-0005-0000-0000-000015B60000}"/>
    <cellStyle name="Normal 5 4 2 3 2 5 2" xfId="47514" xr:uid="{00000000-0005-0000-0000-000016B60000}"/>
    <cellStyle name="Normal 5 4 2 3 2 5 2 2" xfId="47515" xr:uid="{00000000-0005-0000-0000-000017B60000}"/>
    <cellStyle name="Normal 5 4 2 3 2 5 3" xfId="47516" xr:uid="{00000000-0005-0000-0000-000018B60000}"/>
    <cellStyle name="Normal 5 4 2 3 2 5 3 2" xfId="47517" xr:uid="{00000000-0005-0000-0000-000019B60000}"/>
    <cellStyle name="Normal 5 4 2 3 2 5 3 2 2" xfId="47518" xr:uid="{00000000-0005-0000-0000-00001AB60000}"/>
    <cellStyle name="Normal 5 4 2 3 2 5 3 3" xfId="47519" xr:uid="{00000000-0005-0000-0000-00001BB60000}"/>
    <cellStyle name="Normal 5 4 2 3 2 5 4" xfId="47520" xr:uid="{00000000-0005-0000-0000-00001CB60000}"/>
    <cellStyle name="Normal 5 4 2 3 2 6" xfId="47521" xr:uid="{00000000-0005-0000-0000-00001DB60000}"/>
    <cellStyle name="Normal 5 4 2 3 2 6 2" xfId="47522" xr:uid="{00000000-0005-0000-0000-00001EB60000}"/>
    <cellStyle name="Normal 5 4 2 3 2 7" xfId="47523" xr:uid="{00000000-0005-0000-0000-00001FB60000}"/>
    <cellStyle name="Normal 5 4 2 3 2 7 2" xfId="47524" xr:uid="{00000000-0005-0000-0000-000020B60000}"/>
    <cellStyle name="Normal 5 4 2 3 2 7 2 2" xfId="47525" xr:uid="{00000000-0005-0000-0000-000021B60000}"/>
    <cellStyle name="Normal 5 4 2 3 2 7 3" xfId="47526" xr:uid="{00000000-0005-0000-0000-000022B60000}"/>
    <cellStyle name="Normal 5 4 2 3 2 8" xfId="47527" xr:uid="{00000000-0005-0000-0000-000023B60000}"/>
    <cellStyle name="Normal 5 4 2 3 2 8 2" xfId="47528" xr:uid="{00000000-0005-0000-0000-000024B60000}"/>
    <cellStyle name="Normal 5 4 2 3 2 9" xfId="47529" xr:uid="{00000000-0005-0000-0000-000025B60000}"/>
    <cellStyle name="Normal 5 4 2 3 3" xfId="47530" xr:uid="{00000000-0005-0000-0000-000026B60000}"/>
    <cellStyle name="Normal 5 4 2 3 3 2" xfId="47531" xr:uid="{00000000-0005-0000-0000-000027B60000}"/>
    <cellStyle name="Normal 5 4 2 3 3 2 2" xfId="47532" xr:uid="{00000000-0005-0000-0000-000028B60000}"/>
    <cellStyle name="Normal 5 4 2 3 3 2 2 2" xfId="47533" xr:uid="{00000000-0005-0000-0000-000029B60000}"/>
    <cellStyle name="Normal 5 4 2 3 3 2 2 2 2" xfId="47534" xr:uid="{00000000-0005-0000-0000-00002AB60000}"/>
    <cellStyle name="Normal 5 4 2 3 3 2 2 3" xfId="47535" xr:uid="{00000000-0005-0000-0000-00002BB60000}"/>
    <cellStyle name="Normal 5 4 2 3 3 2 2 3 2" xfId="47536" xr:uid="{00000000-0005-0000-0000-00002CB60000}"/>
    <cellStyle name="Normal 5 4 2 3 3 2 2 3 2 2" xfId="47537" xr:uid="{00000000-0005-0000-0000-00002DB60000}"/>
    <cellStyle name="Normal 5 4 2 3 3 2 2 3 3" xfId="47538" xr:uid="{00000000-0005-0000-0000-00002EB60000}"/>
    <cellStyle name="Normal 5 4 2 3 3 2 2 4" xfId="47539" xr:uid="{00000000-0005-0000-0000-00002FB60000}"/>
    <cellStyle name="Normal 5 4 2 3 3 2 3" xfId="47540" xr:uid="{00000000-0005-0000-0000-000030B60000}"/>
    <cellStyle name="Normal 5 4 2 3 3 2 3 2" xfId="47541" xr:uid="{00000000-0005-0000-0000-000031B60000}"/>
    <cellStyle name="Normal 5 4 2 3 3 2 4" xfId="47542" xr:uid="{00000000-0005-0000-0000-000032B60000}"/>
    <cellStyle name="Normal 5 4 2 3 3 2 4 2" xfId="47543" xr:uid="{00000000-0005-0000-0000-000033B60000}"/>
    <cellStyle name="Normal 5 4 2 3 3 2 4 2 2" xfId="47544" xr:uid="{00000000-0005-0000-0000-000034B60000}"/>
    <cellStyle name="Normal 5 4 2 3 3 2 4 3" xfId="47545" xr:uid="{00000000-0005-0000-0000-000035B60000}"/>
    <cellStyle name="Normal 5 4 2 3 3 2 5" xfId="47546" xr:uid="{00000000-0005-0000-0000-000036B60000}"/>
    <cellStyle name="Normal 5 4 2 3 3 3" xfId="47547" xr:uid="{00000000-0005-0000-0000-000037B60000}"/>
    <cellStyle name="Normal 5 4 2 3 3 3 2" xfId="47548" xr:uid="{00000000-0005-0000-0000-000038B60000}"/>
    <cellStyle name="Normal 5 4 2 3 3 3 2 2" xfId="47549" xr:uid="{00000000-0005-0000-0000-000039B60000}"/>
    <cellStyle name="Normal 5 4 2 3 3 3 3" xfId="47550" xr:uid="{00000000-0005-0000-0000-00003AB60000}"/>
    <cellStyle name="Normal 5 4 2 3 3 3 3 2" xfId="47551" xr:uid="{00000000-0005-0000-0000-00003BB60000}"/>
    <cellStyle name="Normal 5 4 2 3 3 3 3 2 2" xfId="47552" xr:uid="{00000000-0005-0000-0000-00003CB60000}"/>
    <cellStyle name="Normal 5 4 2 3 3 3 3 3" xfId="47553" xr:uid="{00000000-0005-0000-0000-00003DB60000}"/>
    <cellStyle name="Normal 5 4 2 3 3 3 4" xfId="47554" xr:uid="{00000000-0005-0000-0000-00003EB60000}"/>
    <cellStyle name="Normal 5 4 2 3 3 4" xfId="47555" xr:uid="{00000000-0005-0000-0000-00003FB60000}"/>
    <cellStyle name="Normal 5 4 2 3 3 4 2" xfId="47556" xr:uid="{00000000-0005-0000-0000-000040B60000}"/>
    <cellStyle name="Normal 5 4 2 3 3 4 2 2" xfId="47557" xr:uid="{00000000-0005-0000-0000-000041B60000}"/>
    <cellStyle name="Normal 5 4 2 3 3 4 3" xfId="47558" xr:uid="{00000000-0005-0000-0000-000042B60000}"/>
    <cellStyle name="Normal 5 4 2 3 3 4 3 2" xfId="47559" xr:uid="{00000000-0005-0000-0000-000043B60000}"/>
    <cellStyle name="Normal 5 4 2 3 3 4 3 2 2" xfId="47560" xr:uid="{00000000-0005-0000-0000-000044B60000}"/>
    <cellStyle name="Normal 5 4 2 3 3 4 3 3" xfId="47561" xr:uid="{00000000-0005-0000-0000-000045B60000}"/>
    <cellStyle name="Normal 5 4 2 3 3 4 4" xfId="47562" xr:uid="{00000000-0005-0000-0000-000046B60000}"/>
    <cellStyle name="Normal 5 4 2 3 3 5" xfId="47563" xr:uid="{00000000-0005-0000-0000-000047B60000}"/>
    <cellStyle name="Normal 5 4 2 3 3 5 2" xfId="47564" xr:uid="{00000000-0005-0000-0000-000048B60000}"/>
    <cellStyle name="Normal 5 4 2 3 3 6" xfId="47565" xr:uid="{00000000-0005-0000-0000-000049B60000}"/>
    <cellStyle name="Normal 5 4 2 3 3 6 2" xfId="47566" xr:uid="{00000000-0005-0000-0000-00004AB60000}"/>
    <cellStyle name="Normal 5 4 2 3 3 6 2 2" xfId="47567" xr:uid="{00000000-0005-0000-0000-00004BB60000}"/>
    <cellStyle name="Normal 5 4 2 3 3 6 3" xfId="47568" xr:uid="{00000000-0005-0000-0000-00004CB60000}"/>
    <cellStyle name="Normal 5 4 2 3 3 7" xfId="47569" xr:uid="{00000000-0005-0000-0000-00004DB60000}"/>
    <cellStyle name="Normal 5 4 2 3 3 7 2" xfId="47570" xr:uid="{00000000-0005-0000-0000-00004EB60000}"/>
    <cellStyle name="Normal 5 4 2 3 3 8" xfId="47571" xr:uid="{00000000-0005-0000-0000-00004FB60000}"/>
    <cellStyle name="Normal 5 4 2 3 4" xfId="47572" xr:uid="{00000000-0005-0000-0000-000050B60000}"/>
    <cellStyle name="Normal 5 4 2 3 4 2" xfId="47573" xr:uid="{00000000-0005-0000-0000-000051B60000}"/>
    <cellStyle name="Normal 5 4 2 3 4 2 2" xfId="47574" xr:uid="{00000000-0005-0000-0000-000052B60000}"/>
    <cellStyle name="Normal 5 4 2 3 4 2 2 2" xfId="47575" xr:uid="{00000000-0005-0000-0000-000053B60000}"/>
    <cellStyle name="Normal 5 4 2 3 4 2 3" xfId="47576" xr:uid="{00000000-0005-0000-0000-000054B60000}"/>
    <cellStyle name="Normal 5 4 2 3 4 2 3 2" xfId="47577" xr:uid="{00000000-0005-0000-0000-000055B60000}"/>
    <cellStyle name="Normal 5 4 2 3 4 2 3 2 2" xfId="47578" xr:uid="{00000000-0005-0000-0000-000056B60000}"/>
    <cellStyle name="Normal 5 4 2 3 4 2 3 3" xfId="47579" xr:uid="{00000000-0005-0000-0000-000057B60000}"/>
    <cellStyle name="Normal 5 4 2 3 4 2 4" xfId="47580" xr:uid="{00000000-0005-0000-0000-000058B60000}"/>
    <cellStyle name="Normal 5 4 2 3 4 3" xfId="47581" xr:uid="{00000000-0005-0000-0000-000059B60000}"/>
    <cellStyle name="Normal 5 4 2 3 4 3 2" xfId="47582" xr:uid="{00000000-0005-0000-0000-00005AB60000}"/>
    <cellStyle name="Normal 5 4 2 3 4 4" xfId="47583" xr:uid="{00000000-0005-0000-0000-00005BB60000}"/>
    <cellStyle name="Normal 5 4 2 3 4 4 2" xfId="47584" xr:uid="{00000000-0005-0000-0000-00005CB60000}"/>
    <cellStyle name="Normal 5 4 2 3 4 4 2 2" xfId="47585" xr:uid="{00000000-0005-0000-0000-00005DB60000}"/>
    <cellStyle name="Normal 5 4 2 3 4 4 3" xfId="47586" xr:uid="{00000000-0005-0000-0000-00005EB60000}"/>
    <cellStyle name="Normal 5 4 2 3 4 5" xfId="47587" xr:uid="{00000000-0005-0000-0000-00005FB60000}"/>
    <cellStyle name="Normal 5 4 2 3 5" xfId="47588" xr:uid="{00000000-0005-0000-0000-000060B60000}"/>
    <cellStyle name="Normal 5 4 2 3 5 2" xfId="47589" xr:uid="{00000000-0005-0000-0000-000061B60000}"/>
    <cellStyle name="Normal 5 4 2 3 5 2 2" xfId="47590" xr:uid="{00000000-0005-0000-0000-000062B60000}"/>
    <cellStyle name="Normal 5 4 2 3 5 3" xfId="47591" xr:uid="{00000000-0005-0000-0000-000063B60000}"/>
    <cellStyle name="Normal 5 4 2 3 5 3 2" xfId="47592" xr:uid="{00000000-0005-0000-0000-000064B60000}"/>
    <cellStyle name="Normal 5 4 2 3 5 3 2 2" xfId="47593" xr:uid="{00000000-0005-0000-0000-000065B60000}"/>
    <cellStyle name="Normal 5 4 2 3 5 3 3" xfId="47594" xr:uid="{00000000-0005-0000-0000-000066B60000}"/>
    <cellStyle name="Normal 5 4 2 3 5 4" xfId="47595" xr:uid="{00000000-0005-0000-0000-000067B60000}"/>
    <cellStyle name="Normal 5 4 2 3 6" xfId="47596" xr:uid="{00000000-0005-0000-0000-000068B60000}"/>
    <cellStyle name="Normal 5 4 2 3 6 2" xfId="47597" xr:uid="{00000000-0005-0000-0000-000069B60000}"/>
    <cellStyle name="Normal 5 4 2 3 6 2 2" xfId="47598" xr:uid="{00000000-0005-0000-0000-00006AB60000}"/>
    <cellStyle name="Normal 5 4 2 3 6 3" xfId="47599" xr:uid="{00000000-0005-0000-0000-00006BB60000}"/>
    <cellStyle name="Normal 5 4 2 3 6 3 2" xfId="47600" xr:uid="{00000000-0005-0000-0000-00006CB60000}"/>
    <cellStyle name="Normal 5 4 2 3 6 3 2 2" xfId="47601" xr:uid="{00000000-0005-0000-0000-00006DB60000}"/>
    <cellStyle name="Normal 5 4 2 3 6 3 3" xfId="47602" xr:uid="{00000000-0005-0000-0000-00006EB60000}"/>
    <cellStyle name="Normal 5 4 2 3 6 4" xfId="47603" xr:uid="{00000000-0005-0000-0000-00006FB60000}"/>
    <cellStyle name="Normal 5 4 2 3 7" xfId="47604" xr:uid="{00000000-0005-0000-0000-000070B60000}"/>
    <cellStyle name="Normal 5 4 2 3 7 2" xfId="47605" xr:uid="{00000000-0005-0000-0000-000071B60000}"/>
    <cellStyle name="Normal 5 4 2 3 8" xfId="47606" xr:uid="{00000000-0005-0000-0000-000072B60000}"/>
    <cellStyle name="Normal 5 4 2 3 8 2" xfId="47607" xr:uid="{00000000-0005-0000-0000-000073B60000}"/>
    <cellStyle name="Normal 5 4 2 3 8 2 2" xfId="47608" xr:uid="{00000000-0005-0000-0000-000074B60000}"/>
    <cellStyle name="Normal 5 4 2 3 8 3" xfId="47609" xr:uid="{00000000-0005-0000-0000-000075B60000}"/>
    <cellStyle name="Normal 5 4 2 3 9" xfId="47610" xr:uid="{00000000-0005-0000-0000-000076B60000}"/>
    <cellStyle name="Normal 5 4 2 3 9 2" xfId="47611" xr:uid="{00000000-0005-0000-0000-000077B60000}"/>
    <cellStyle name="Normal 5 4 2 4" xfId="47612" xr:uid="{00000000-0005-0000-0000-000078B60000}"/>
    <cellStyle name="Normal 5 4 2 4 10" xfId="47613" xr:uid="{00000000-0005-0000-0000-000079B60000}"/>
    <cellStyle name="Normal 5 4 2 4 11" xfId="47614" xr:uid="{00000000-0005-0000-0000-00007AB60000}"/>
    <cellStyle name="Normal 5 4 2 4 2" xfId="47615" xr:uid="{00000000-0005-0000-0000-00007BB60000}"/>
    <cellStyle name="Normal 5 4 2 4 2 10" xfId="47616" xr:uid="{00000000-0005-0000-0000-00007CB60000}"/>
    <cellStyle name="Normal 5 4 2 4 2 2" xfId="47617" xr:uid="{00000000-0005-0000-0000-00007DB60000}"/>
    <cellStyle name="Normal 5 4 2 4 2 2 2" xfId="47618" xr:uid="{00000000-0005-0000-0000-00007EB60000}"/>
    <cellStyle name="Normal 5 4 2 4 2 2 2 2" xfId="47619" xr:uid="{00000000-0005-0000-0000-00007FB60000}"/>
    <cellStyle name="Normal 5 4 2 4 2 2 2 2 2" xfId="47620" xr:uid="{00000000-0005-0000-0000-000080B60000}"/>
    <cellStyle name="Normal 5 4 2 4 2 2 2 2 2 2" xfId="47621" xr:uid="{00000000-0005-0000-0000-000081B60000}"/>
    <cellStyle name="Normal 5 4 2 4 2 2 2 2 3" xfId="47622" xr:uid="{00000000-0005-0000-0000-000082B60000}"/>
    <cellStyle name="Normal 5 4 2 4 2 2 2 2 3 2" xfId="47623" xr:uid="{00000000-0005-0000-0000-000083B60000}"/>
    <cellStyle name="Normal 5 4 2 4 2 2 2 2 3 2 2" xfId="47624" xr:uid="{00000000-0005-0000-0000-000084B60000}"/>
    <cellStyle name="Normal 5 4 2 4 2 2 2 2 3 3" xfId="47625" xr:uid="{00000000-0005-0000-0000-000085B60000}"/>
    <cellStyle name="Normal 5 4 2 4 2 2 2 2 4" xfId="47626" xr:uid="{00000000-0005-0000-0000-000086B60000}"/>
    <cellStyle name="Normal 5 4 2 4 2 2 2 3" xfId="47627" xr:uid="{00000000-0005-0000-0000-000087B60000}"/>
    <cellStyle name="Normal 5 4 2 4 2 2 2 3 2" xfId="47628" xr:uid="{00000000-0005-0000-0000-000088B60000}"/>
    <cellStyle name="Normal 5 4 2 4 2 2 2 4" xfId="47629" xr:uid="{00000000-0005-0000-0000-000089B60000}"/>
    <cellStyle name="Normal 5 4 2 4 2 2 2 4 2" xfId="47630" xr:uid="{00000000-0005-0000-0000-00008AB60000}"/>
    <cellStyle name="Normal 5 4 2 4 2 2 2 4 2 2" xfId="47631" xr:uid="{00000000-0005-0000-0000-00008BB60000}"/>
    <cellStyle name="Normal 5 4 2 4 2 2 2 4 3" xfId="47632" xr:uid="{00000000-0005-0000-0000-00008CB60000}"/>
    <cellStyle name="Normal 5 4 2 4 2 2 2 5" xfId="47633" xr:uid="{00000000-0005-0000-0000-00008DB60000}"/>
    <cellStyle name="Normal 5 4 2 4 2 2 3" xfId="47634" xr:uid="{00000000-0005-0000-0000-00008EB60000}"/>
    <cellStyle name="Normal 5 4 2 4 2 2 3 2" xfId="47635" xr:uid="{00000000-0005-0000-0000-00008FB60000}"/>
    <cellStyle name="Normal 5 4 2 4 2 2 3 2 2" xfId="47636" xr:uid="{00000000-0005-0000-0000-000090B60000}"/>
    <cellStyle name="Normal 5 4 2 4 2 2 3 3" xfId="47637" xr:uid="{00000000-0005-0000-0000-000091B60000}"/>
    <cellStyle name="Normal 5 4 2 4 2 2 3 3 2" xfId="47638" xr:uid="{00000000-0005-0000-0000-000092B60000}"/>
    <cellStyle name="Normal 5 4 2 4 2 2 3 3 2 2" xfId="47639" xr:uid="{00000000-0005-0000-0000-000093B60000}"/>
    <cellStyle name="Normal 5 4 2 4 2 2 3 3 3" xfId="47640" xr:uid="{00000000-0005-0000-0000-000094B60000}"/>
    <cellStyle name="Normal 5 4 2 4 2 2 3 4" xfId="47641" xr:uid="{00000000-0005-0000-0000-000095B60000}"/>
    <cellStyle name="Normal 5 4 2 4 2 2 4" xfId="47642" xr:uid="{00000000-0005-0000-0000-000096B60000}"/>
    <cellStyle name="Normal 5 4 2 4 2 2 4 2" xfId="47643" xr:uid="{00000000-0005-0000-0000-000097B60000}"/>
    <cellStyle name="Normal 5 4 2 4 2 2 4 2 2" xfId="47644" xr:uid="{00000000-0005-0000-0000-000098B60000}"/>
    <cellStyle name="Normal 5 4 2 4 2 2 4 3" xfId="47645" xr:uid="{00000000-0005-0000-0000-000099B60000}"/>
    <cellStyle name="Normal 5 4 2 4 2 2 4 3 2" xfId="47646" xr:uid="{00000000-0005-0000-0000-00009AB60000}"/>
    <cellStyle name="Normal 5 4 2 4 2 2 4 3 2 2" xfId="47647" xr:uid="{00000000-0005-0000-0000-00009BB60000}"/>
    <cellStyle name="Normal 5 4 2 4 2 2 4 3 3" xfId="47648" xr:uid="{00000000-0005-0000-0000-00009CB60000}"/>
    <cellStyle name="Normal 5 4 2 4 2 2 4 4" xfId="47649" xr:uid="{00000000-0005-0000-0000-00009DB60000}"/>
    <cellStyle name="Normal 5 4 2 4 2 2 5" xfId="47650" xr:uid="{00000000-0005-0000-0000-00009EB60000}"/>
    <cellStyle name="Normal 5 4 2 4 2 2 5 2" xfId="47651" xr:uid="{00000000-0005-0000-0000-00009FB60000}"/>
    <cellStyle name="Normal 5 4 2 4 2 2 6" xfId="47652" xr:uid="{00000000-0005-0000-0000-0000A0B60000}"/>
    <cellStyle name="Normal 5 4 2 4 2 2 6 2" xfId="47653" xr:uid="{00000000-0005-0000-0000-0000A1B60000}"/>
    <cellStyle name="Normal 5 4 2 4 2 2 6 2 2" xfId="47654" xr:uid="{00000000-0005-0000-0000-0000A2B60000}"/>
    <cellStyle name="Normal 5 4 2 4 2 2 6 3" xfId="47655" xr:uid="{00000000-0005-0000-0000-0000A3B60000}"/>
    <cellStyle name="Normal 5 4 2 4 2 2 7" xfId="47656" xr:uid="{00000000-0005-0000-0000-0000A4B60000}"/>
    <cellStyle name="Normal 5 4 2 4 2 2 7 2" xfId="47657" xr:uid="{00000000-0005-0000-0000-0000A5B60000}"/>
    <cellStyle name="Normal 5 4 2 4 2 2 8" xfId="47658" xr:uid="{00000000-0005-0000-0000-0000A6B60000}"/>
    <cellStyle name="Normal 5 4 2 4 2 3" xfId="47659" xr:uid="{00000000-0005-0000-0000-0000A7B60000}"/>
    <cellStyle name="Normal 5 4 2 4 2 3 2" xfId="47660" xr:uid="{00000000-0005-0000-0000-0000A8B60000}"/>
    <cellStyle name="Normal 5 4 2 4 2 3 2 2" xfId="47661" xr:uid="{00000000-0005-0000-0000-0000A9B60000}"/>
    <cellStyle name="Normal 5 4 2 4 2 3 2 2 2" xfId="47662" xr:uid="{00000000-0005-0000-0000-0000AAB60000}"/>
    <cellStyle name="Normal 5 4 2 4 2 3 2 3" xfId="47663" xr:uid="{00000000-0005-0000-0000-0000ABB60000}"/>
    <cellStyle name="Normal 5 4 2 4 2 3 2 3 2" xfId="47664" xr:uid="{00000000-0005-0000-0000-0000ACB60000}"/>
    <cellStyle name="Normal 5 4 2 4 2 3 2 3 2 2" xfId="47665" xr:uid="{00000000-0005-0000-0000-0000ADB60000}"/>
    <cellStyle name="Normal 5 4 2 4 2 3 2 3 3" xfId="47666" xr:uid="{00000000-0005-0000-0000-0000AEB60000}"/>
    <cellStyle name="Normal 5 4 2 4 2 3 2 4" xfId="47667" xr:uid="{00000000-0005-0000-0000-0000AFB60000}"/>
    <cellStyle name="Normal 5 4 2 4 2 3 3" xfId="47668" xr:uid="{00000000-0005-0000-0000-0000B0B60000}"/>
    <cellStyle name="Normal 5 4 2 4 2 3 3 2" xfId="47669" xr:uid="{00000000-0005-0000-0000-0000B1B60000}"/>
    <cellStyle name="Normal 5 4 2 4 2 3 4" xfId="47670" xr:uid="{00000000-0005-0000-0000-0000B2B60000}"/>
    <cellStyle name="Normal 5 4 2 4 2 3 4 2" xfId="47671" xr:uid="{00000000-0005-0000-0000-0000B3B60000}"/>
    <cellStyle name="Normal 5 4 2 4 2 3 4 2 2" xfId="47672" xr:uid="{00000000-0005-0000-0000-0000B4B60000}"/>
    <cellStyle name="Normal 5 4 2 4 2 3 4 3" xfId="47673" xr:uid="{00000000-0005-0000-0000-0000B5B60000}"/>
    <cellStyle name="Normal 5 4 2 4 2 3 5" xfId="47674" xr:uid="{00000000-0005-0000-0000-0000B6B60000}"/>
    <cellStyle name="Normal 5 4 2 4 2 4" xfId="47675" xr:uid="{00000000-0005-0000-0000-0000B7B60000}"/>
    <cellStyle name="Normal 5 4 2 4 2 4 2" xfId="47676" xr:uid="{00000000-0005-0000-0000-0000B8B60000}"/>
    <cellStyle name="Normal 5 4 2 4 2 4 2 2" xfId="47677" xr:uid="{00000000-0005-0000-0000-0000B9B60000}"/>
    <cellStyle name="Normal 5 4 2 4 2 4 3" xfId="47678" xr:uid="{00000000-0005-0000-0000-0000BAB60000}"/>
    <cellStyle name="Normal 5 4 2 4 2 4 3 2" xfId="47679" xr:uid="{00000000-0005-0000-0000-0000BBB60000}"/>
    <cellStyle name="Normal 5 4 2 4 2 4 3 2 2" xfId="47680" xr:uid="{00000000-0005-0000-0000-0000BCB60000}"/>
    <cellStyle name="Normal 5 4 2 4 2 4 3 3" xfId="47681" xr:uid="{00000000-0005-0000-0000-0000BDB60000}"/>
    <cellStyle name="Normal 5 4 2 4 2 4 4" xfId="47682" xr:uid="{00000000-0005-0000-0000-0000BEB60000}"/>
    <cellStyle name="Normal 5 4 2 4 2 5" xfId="47683" xr:uid="{00000000-0005-0000-0000-0000BFB60000}"/>
    <cellStyle name="Normal 5 4 2 4 2 5 2" xfId="47684" xr:uid="{00000000-0005-0000-0000-0000C0B60000}"/>
    <cellStyle name="Normal 5 4 2 4 2 5 2 2" xfId="47685" xr:uid="{00000000-0005-0000-0000-0000C1B60000}"/>
    <cellStyle name="Normal 5 4 2 4 2 5 3" xfId="47686" xr:uid="{00000000-0005-0000-0000-0000C2B60000}"/>
    <cellStyle name="Normal 5 4 2 4 2 5 3 2" xfId="47687" xr:uid="{00000000-0005-0000-0000-0000C3B60000}"/>
    <cellStyle name="Normal 5 4 2 4 2 5 3 2 2" xfId="47688" xr:uid="{00000000-0005-0000-0000-0000C4B60000}"/>
    <cellStyle name="Normal 5 4 2 4 2 5 3 3" xfId="47689" xr:uid="{00000000-0005-0000-0000-0000C5B60000}"/>
    <cellStyle name="Normal 5 4 2 4 2 5 4" xfId="47690" xr:uid="{00000000-0005-0000-0000-0000C6B60000}"/>
    <cellStyle name="Normal 5 4 2 4 2 6" xfId="47691" xr:uid="{00000000-0005-0000-0000-0000C7B60000}"/>
    <cellStyle name="Normal 5 4 2 4 2 6 2" xfId="47692" xr:uid="{00000000-0005-0000-0000-0000C8B60000}"/>
    <cellStyle name="Normal 5 4 2 4 2 7" xfId="47693" xr:uid="{00000000-0005-0000-0000-0000C9B60000}"/>
    <cellStyle name="Normal 5 4 2 4 2 7 2" xfId="47694" xr:uid="{00000000-0005-0000-0000-0000CAB60000}"/>
    <cellStyle name="Normal 5 4 2 4 2 7 2 2" xfId="47695" xr:uid="{00000000-0005-0000-0000-0000CBB60000}"/>
    <cellStyle name="Normal 5 4 2 4 2 7 3" xfId="47696" xr:uid="{00000000-0005-0000-0000-0000CCB60000}"/>
    <cellStyle name="Normal 5 4 2 4 2 8" xfId="47697" xr:uid="{00000000-0005-0000-0000-0000CDB60000}"/>
    <cellStyle name="Normal 5 4 2 4 2 8 2" xfId="47698" xr:uid="{00000000-0005-0000-0000-0000CEB60000}"/>
    <cellStyle name="Normal 5 4 2 4 2 9" xfId="47699" xr:uid="{00000000-0005-0000-0000-0000CFB60000}"/>
    <cellStyle name="Normal 5 4 2 4 3" xfId="47700" xr:uid="{00000000-0005-0000-0000-0000D0B60000}"/>
    <cellStyle name="Normal 5 4 2 4 3 2" xfId="47701" xr:uid="{00000000-0005-0000-0000-0000D1B60000}"/>
    <cellStyle name="Normal 5 4 2 4 3 2 2" xfId="47702" xr:uid="{00000000-0005-0000-0000-0000D2B60000}"/>
    <cellStyle name="Normal 5 4 2 4 3 2 2 2" xfId="47703" xr:uid="{00000000-0005-0000-0000-0000D3B60000}"/>
    <cellStyle name="Normal 5 4 2 4 3 2 2 2 2" xfId="47704" xr:uid="{00000000-0005-0000-0000-0000D4B60000}"/>
    <cellStyle name="Normal 5 4 2 4 3 2 2 3" xfId="47705" xr:uid="{00000000-0005-0000-0000-0000D5B60000}"/>
    <cellStyle name="Normal 5 4 2 4 3 2 2 3 2" xfId="47706" xr:uid="{00000000-0005-0000-0000-0000D6B60000}"/>
    <cellStyle name="Normal 5 4 2 4 3 2 2 3 2 2" xfId="47707" xr:uid="{00000000-0005-0000-0000-0000D7B60000}"/>
    <cellStyle name="Normal 5 4 2 4 3 2 2 3 3" xfId="47708" xr:uid="{00000000-0005-0000-0000-0000D8B60000}"/>
    <cellStyle name="Normal 5 4 2 4 3 2 2 4" xfId="47709" xr:uid="{00000000-0005-0000-0000-0000D9B60000}"/>
    <cellStyle name="Normal 5 4 2 4 3 2 3" xfId="47710" xr:uid="{00000000-0005-0000-0000-0000DAB60000}"/>
    <cellStyle name="Normal 5 4 2 4 3 2 3 2" xfId="47711" xr:uid="{00000000-0005-0000-0000-0000DBB60000}"/>
    <cellStyle name="Normal 5 4 2 4 3 2 4" xfId="47712" xr:uid="{00000000-0005-0000-0000-0000DCB60000}"/>
    <cellStyle name="Normal 5 4 2 4 3 2 4 2" xfId="47713" xr:uid="{00000000-0005-0000-0000-0000DDB60000}"/>
    <cellStyle name="Normal 5 4 2 4 3 2 4 2 2" xfId="47714" xr:uid="{00000000-0005-0000-0000-0000DEB60000}"/>
    <cellStyle name="Normal 5 4 2 4 3 2 4 3" xfId="47715" xr:uid="{00000000-0005-0000-0000-0000DFB60000}"/>
    <cellStyle name="Normal 5 4 2 4 3 2 5" xfId="47716" xr:uid="{00000000-0005-0000-0000-0000E0B60000}"/>
    <cellStyle name="Normal 5 4 2 4 3 3" xfId="47717" xr:uid="{00000000-0005-0000-0000-0000E1B60000}"/>
    <cellStyle name="Normal 5 4 2 4 3 3 2" xfId="47718" xr:uid="{00000000-0005-0000-0000-0000E2B60000}"/>
    <cellStyle name="Normal 5 4 2 4 3 3 2 2" xfId="47719" xr:uid="{00000000-0005-0000-0000-0000E3B60000}"/>
    <cellStyle name="Normal 5 4 2 4 3 3 3" xfId="47720" xr:uid="{00000000-0005-0000-0000-0000E4B60000}"/>
    <cellStyle name="Normal 5 4 2 4 3 3 3 2" xfId="47721" xr:uid="{00000000-0005-0000-0000-0000E5B60000}"/>
    <cellStyle name="Normal 5 4 2 4 3 3 3 2 2" xfId="47722" xr:uid="{00000000-0005-0000-0000-0000E6B60000}"/>
    <cellStyle name="Normal 5 4 2 4 3 3 3 3" xfId="47723" xr:uid="{00000000-0005-0000-0000-0000E7B60000}"/>
    <cellStyle name="Normal 5 4 2 4 3 3 4" xfId="47724" xr:uid="{00000000-0005-0000-0000-0000E8B60000}"/>
    <cellStyle name="Normal 5 4 2 4 3 4" xfId="47725" xr:uid="{00000000-0005-0000-0000-0000E9B60000}"/>
    <cellStyle name="Normal 5 4 2 4 3 4 2" xfId="47726" xr:uid="{00000000-0005-0000-0000-0000EAB60000}"/>
    <cellStyle name="Normal 5 4 2 4 3 4 2 2" xfId="47727" xr:uid="{00000000-0005-0000-0000-0000EBB60000}"/>
    <cellStyle name="Normal 5 4 2 4 3 4 3" xfId="47728" xr:uid="{00000000-0005-0000-0000-0000ECB60000}"/>
    <cellStyle name="Normal 5 4 2 4 3 4 3 2" xfId="47729" xr:uid="{00000000-0005-0000-0000-0000EDB60000}"/>
    <cellStyle name="Normal 5 4 2 4 3 4 3 2 2" xfId="47730" xr:uid="{00000000-0005-0000-0000-0000EEB60000}"/>
    <cellStyle name="Normal 5 4 2 4 3 4 3 3" xfId="47731" xr:uid="{00000000-0005-0000-0000-0000EFB60000}"/>
    <cellStyle name="Normal 5 4 2 4 3 4 4" xfId="47732" xr:uid="{00000000-0005-0000-0000-0000F0B60000}"/>
    <cellStyle name="Normal 5 4 2 4 3 5" xfId="47733" xr:uid="{00000000-0005-0000-0000-0000F1B60000}"/>
    <cellStyle name="Normal 5 4 2 4 3 5 2" xfId="47734" xr:uid="{00000000-0005-0000-0000-0000F2B60000}"/>
    <cellStyle name="Normal 5 4 2 4 3 6" xfId="47735" xr:uid="{00000000-0005-0000-0000-0000F3B60000}"/>
    <cellStyle name="Normal 5 4 2 4 3 6 2" xfId="47736" xr:uid="{00000000-0005-0000-0000-0000F4B60000}"/>
    <cellStyle name="Normal 5 4 2 4 3 6 2 2" xfId="47737" xr:uid="{00000000-0005-0000-0000-0000F5B60000}"/>
    <cellStyle name="Normal 5 4 2 4 3 6 3" xfId="47738" xr:uid="{00000000-0005-0000-0000-0000F6B60000}"/>
    <cellStyle name="Normal 5 4 2 4 3 7" xfId="47739" xr:uid="{00000000-0005-0000-0000-0000F7B60000}"/>
    <cellStyle name="Normal 5 4 2 4 3 7 2" xfId="47740" xr:uid="{00000000-0005-0000-0000-0000F8B60000}"/>
    <cellStyle name="Normal 5 4 2 4 3 8" xfId="47741" xr:uid="{00000000-0005-0000-0000-0000F9B60000}"/>
    <cellStyle name="Normal 5 4 2 4 4" xfId="47742" xr:uid="{00000000-0005-0000-0000-0000FAB60000}"/>
    <cellStyle name="Normal 5 4 2 4 4 2" xfId="47743" xr:uid="{00000000-0005-0000-0000-0000FBB60000}"/>
    <cellStyle name="Normal 5 4 2 4 4 2 2" xfId="47744" xr:uid="{00000000-0005-0000-0000-0000FCB60000}"/>
    <cellStyle name="Normal 5 4 2 4 4 2 2 2" xfId="47745" xr:uid="{00000000-0005-0000-0000-0000FDB60000}"/>
    <cellStyle name="Normal 5 4 2 4 4 2 3" xfId="47746" xr:uid="{00000000-0005-0000-0000-0000FEB60000}"/>
    <cellStyle name="Normal 5 4 2 4 4 2 3 2" xfId="47747" xr:uid="{00000000-0005-0000-0000-0000FFB60000}"/>
    <cellStyle name="Normal 5 4 2 4 4 2 3 2 2" xfId="47748" xr:uid="{00000000-0005-0000-0000-000000B70000}"/>
    <cellStyle name="Normal 5 4 2 4 4 2 3 3" xfId="47749" xr:uid="{00000000-0005-0000-0000-000001B70000}"/>
    <cellStyle name="Normal 5 4 2 4 4 2 4" xfId="47750" xr:uid="{00000000-0005-0000-0000-000002B70000}"/>
    <cellStyle name="Normal 5 4 2 4 4 3" xfId="47751" xr:uid="{00000000-0005-0000-0000-000003B70000}"/>
    <cellStyle name="Normal 5 4 2 4 4 3 2" xfId="47752" xr:uid="{00000000-0005-0000-0000-000004B70000}"/>
    <cellStyle name="Normal 5 4 2 4 4 4" xfId="47753" xr:uid="{00000000-0005-0000-0000-000005B70000}"/>
    <cellStyle name="Normal 5 4 2 4 4 4 2" xfId="47754" xr:uid="{00000000-0005-0000-0000-000006B70000}"/>
    <cellStyle name="Normal 5 4 2 4 4 4 2 2" xfId="47755" xr:uid="{00000000-0005-0000-0000-000007B70000}"/>
    <cellStyle name="Normal 5 4 2 4 4 4 3" xfId="47756" xr:uid="{00000000-0005-0000-0000-000008B70000}"/>
    <cellStyle name="Normal 5 4 2 4 4 5" xfId="47757" xr:uid="{00000000-0005-0000-0000-000009B70000}"/>
    <cellStyle name="Normal 5 4 2 4 5" xfId="47758" xr:uid="{00000000-0005-0000-0000-00000AB70000}"/>
    <cellStyle name="Normal 5 4 2 4 5 2" xfId="47759" xr:uid="{00000000-0005-0000-0000-00000BB70000}"/>
    <cellStyle name="Normal 5 4 2 4 5 2 2" xfId="47760" xr:uid="{00000000-0005-0000-0000-00000CB70000}"/>
    <cellStyle name="Normal 5 4 2 4 5 3" xfId="47761" xr:uid="{00000000-0005-0000-0000-00000DB70000}"/>
    <cellStyle name="Normal 5 4 2 4 5 3 2" xfId="47762" xr:uid="{00000000-0005-0000-0000-00000EB70000}"/>
    <cellStyle name="Normal 5 4 2 4 5 3 2 2" xfId="47763" xr:uid="{00000000-0005-0000-0000-00000FB70000}"/>
    <cellStyle name="Normal 5 4 2 4 5 3 3" xfId="47764" xr:uid="{00000000-0005-0000-0000-000010B70000}"/>
    <cellStyle name="Normal 5 4 2 4 5 4" xfId="47765" xr:uid="{00000000-0005-0000-0000-000011B70000}"/>
    <cellStyle name="Normal 5 4 2 4 6" xfId="47766" xr:uid="{00000000-0005-0000-0000-000012B70000}"/>
    <cellStyle name="Normal 5 4 2 4 6 2" xfId="47767" xr:uid="{00000000-0005-0000-0000-000013B70000}"/>
    <cellStyle name="Normal 5 4 2 4 6 2 2" xfId="47768" xr:uid="{00000000-0005-0000-0000-000014B70000}"/>
    <cellStyle name="Normal 5 4 2 4 6 3" xfId="47769" xr:uid="{00000000-0005-0000-0000-000015B70000}"/>
    <cellStyle name="Normal 5 4 2 4 6 3 2" xfId="47770" xr:uid="{00000000-0005-0000-0000-000016B70000}"/>
    <cellStyle name="Normal 5 4 2 4 6 3 2 2" xfId="47771" xr:uid="{00000000-0005-0000-0000-000017B70000}"/>
    <cellStyle name="Normal 5 4 2 4 6 3 3" xfId="47772" xr:uid="{00000000-0005-0000-0000-000018B70000}"/>
    <cellStyle name="Normal 5 4 2 4 6 4" xfId="47773" xr:uid="{00000000-0005-0000-0000-000019B70000}"/>
    <cellStyle name="Normal 5 4 2 4 7" xfId="47774" xr:uid="{00000000-0005-0000-0000-00001AB70000}"/>
    <cellStyle name="Normal 5 4 2 4 7 2" xfId="47775" xr:uid="{00000000-0005-0000-0000-00001BB70000}"/>
    <cellStyle name="Normal 5 4 2 4 8" xfId="47776" xr:uid="{00000000-0005-0000-0000-00001CB70000}"/>
    <cellStyle name="Normal 5 4 2 4 8 2" xfId="47777" xr:uid="{00000000-0005-0000-0000-00001DB70000}"/>
    <cellStyle name="Normal 5 4 2 4 8 2 2" xfId="47778" xr:uid="{00000000-0005-0000-0000-00001EB70000}"/>
    <cellStyle name="Normal 5 4 2 4 8 3" xfId="47779" xr:uid="{00000000-0005-0000-0000-00001FB70000}"/>
    <cellStyle name="Normal 5 4 2 4 9" xfId="47780" xr:uid="{00000000-0005-0000-0000-000020B70000}"/>
    <cellStyle name="Normal 5 4 2 4 9 2" xfId="47781" xr:uid="{00000000-0005-0000-0000-000021B70000}"/>
    <cellStyle name="Normal 5 4 2 5" xfId="47782" xr:uid="{00000000-0005-0000-0000-000022B70000}"/>
    <cellStyle name="Normal 5 4 2 5 10" xfId="47783" xr:uid="{00000000-0005-0000-0000-000023B70000}"/>
    <cellStyle name="Normal 5 4 2 5 2" xfId="47784" xr:uid="{00000000-0005-0000-0000-000024B70000}"/>
    <cellStyle name="Normal 5 4 2 5 2 2" xfId="47785" xr:uid="{00000000-0005-0000-0000-000025B70000}"/>
    <cellStyle name="Normal 5 4 2 5 2 2 2" xfId="47786" xr:uid="{00000000-0005-0000-0000-000026B70000}"/>
    <cellStyle name="Normal 5 4 2 5 2 2 2 2" xfId="47787" xr:uid="{00000000-0005-0000-0000-000027B70000}"/>
    <cellStyle name="Normal 5 4 2 5 2 2 2 2 2" xfId="47788" xr:uid="{00000000-0005-0000-0000-000028B70000}"/>
    <cellStyle name="Normal 5 4 2 5 2 2 2 3" xfId="47789" xr:uid="{00000000-0005-0000-0000-000029B70000}"/>
    <cellStyle name="Normal 5 4 2 5 2 2 2 3 2" xfId="47790" xr:uid="{00000000-0005-0000-0000-00002AB70000}"/>
    <cellStyle name="Normal 5 4 2 5 2 2 2 3 2 2" xfId="47791" xr:uid="{00000000-0005-0000-0000-00002BB70000}"/>
    <cellStyle name="Normal 5 4 2 5 2 2 2 3 3" xfId="47792" xr:uid="{00000000-0005-0000-0000-00002CB70000}"/>
    <cellStyle name="Normal 5 4 2 5 2 2 2 4" xfId="47793" xr:uid="{00000000-0005-0000-0000-00002DB70000}"/>
    <cellStyle name="Normal 5 4 2 5 2 2 3" xfId="47794" xr:uid="{00000000-0005-0000-0000-00002EB70000}"/>
    <cellStyle name="Normal 5 4 2 5 2 2 3 2" xfId="47795" xr:uid="{00000000-0005-0000-0000-00002FB70000}"/>
    <cellStyle name="Normal 5 4 2 5 2 2 4" xfId="47796" xr:uid="{00000000-0005-0000-0000-000030B70000}"/>
    <cellStyle name="Normal 5 4 2 5 2 2 4 2" xfId="47797" xr:uid="{00000000-0005-0000-0000-000031B70000}"/>
    <cellStyle name="Normal 5 4 2 5 2 2 4 2 2" xfId="47798" xr:uid="{00000000-0005-0000-0000-000032B70000}"/>
    <cellStyle name="Normal 5 4 2 5 2 2 4 3" xfId="47799" xr:uid="{00000000-0005-0000-0000-000033B70000}"/>
    <cellStyle name="Normal 5 4 2 5 2 2 5" xfId="47800" xr:uid="{00000000-0005-0000-0000-000034B70000}"/>
    <cellStyle name="Normal 5 4 2 5 2 3" xfId="47801" xr:uid="{00000000-0005-0000-0000-000035B70000}"/>
    <cellStyle name="Normal 5 4 2 5 2 3 2" xfId="47802" xr:uid="{00000000-0005-0000-0000-000036B70000}"/>
    <cellStyle name="Normal 5 4 2 5 2 3 2 2" xfId="47803" xr:uid="{00000000-0005-0000-0000-000037B70000}"/>
    <cellStyle name="Normal 5 4 2 5 2 3 3" xfId="47804" xr:uid="{00000000-0005-0000-0000-000038B70000}"/>
    <cellStyle name="Normal 5 4 2 5 2 3 3 2" xfId="47805" xr:uid="{00000000-0005-0000-0000-000039B70000}"/>
    <cellStyle name="Normal 5 4 2 5 2 3 3 2 2" xfId="47806" xr:uid="{00000000-0005-0000-0000-00003AB70000}"/>
    <cellStyle name="Normal 5 4 2 5 2 3 3 3" xfId="47807" xr:uid="{00000000-0005-0000-0000-00003BB70000}"/>
    <cellStyle name="Normal 5 4 2 5 2 3 4" xfId="47808" xr:uid="{00000000-0005-0000-0000-00003CB70000}"/>
    <cellStyle name="Normal 5 4 2 5 2 4" xfId="47809" xr:uid="{00000000-0005-0000-0000-00003DB70000}"/>
    <cellStyle name="Normal 5 4 2 5 2 4 2" xfId="47810" xr:uid="{00000000-0005-0000-0000-00003EB70000}"/>
    <cellStyle name="Normal 5 4 2 5 2 4 2 2" xfId="47811" xr:uid="{00000000-0005-0000-0000-00003FB70000}"/>
    <cellStyle name="Normal 5 4 2 5 2 4 3" xfId="47812" xr:uid="{00000000-0005-0000-0000-000040B70000}"/>
    <cellStyle name="Normal 5 4 2 5 2 4 3 2" xfId="47813" xr:uid="{00000000-0005-0000-0000-000041B70000}"/>
    <cellStyle name="Normal 5 4 2 5 2 4 3 2 2" xfId="47814" xr:uid="{00000000-0005-0000-0000-000042B70000}"/>
    <cellStyle name="Normal 5 4 2 5 2 4 3 3" xfId="47815" xr:uid="{00000000-0005-0000-0000-000043B70000}"/>
    <cellStyle name="Normal 5 4 2 5 2 4 4" xfId="47816" xr:uid="{00000000-0005-0000-0000-000044B70000}"/>
    <cellStyle name="Normal 5 4 2 5 2 5" xfId="47817" xr:uid="{00000000-0005-0000-0000-000045B70000}"/>
    <cellStyle name="Normal 5 4 2 5 2 5 2" xfId="47818" xr:uid="{00000000-0005-0000-0000-000046B70000}"/>
    <cellStyle name="Normal 5 4 2 5 2 6" xfId="47819" xr:uid="{00000000-0005-0000-0000-000047B70000}"/>
    <cellStyle name="Normal 5 4 2 5 2 6 2" xfId="47820" xr:uid="{00000000-0005-0000-0000-000048B70000}"/>
    <cellStyle name="Normal 5 4 2 5 2 6 2 2" xfId="47821" xr:uid="{00000000-0005-0000-0000-000049B70000}"/>
    <cellStyle name="Normal 5 4 2 5 2 6 3" xfId="47822" xr:uid="{00000000-0005-0000-0000-00004AB70000}"/>
    <cellStyle name="Normal 5 4 2 5 2 7" xfId="47823" xr:uid="{00000000-0005-0000-0000-00004BB70000}"/>
    <cellStyle name="Normal 5 4 2 5 2 7 2" xfId="47824" xr:uid="{00000000-0005-0000-0000-00004CB70000}"/>
    <cellStyle name="Normal 5 4 2 5 2 8" xfId="47825" xr:uid="{00000000-0005-0000-0000-00004DB70000}"/>
    <cellStyle name="Normal 5 4 2 5 3" xfId="47826" xr:uid="{00000000-0005-0000-0000-00004EB70000}"/>
    <cellStyle name="Normal 5 4 2 5 3 2" xfId="47827" xr:uid="{00000000-0005-0000-0000-00004FB70000}"/>
    <cellStyle name="Normal 5 4 2 5 3 2 2" xfId="47828" xr:uid="{00000000-0005-0000-0000-000050B70000}"/>
    <cellStyle name="Normal 5 4 2 5 3 2 2 2" xfId="47829" xr:uid="{00000000-0005-0000-0000-000051B70000}"/>
    <cellStyle name="Normal 5 4 2 5 3 2 3" xfId="47830" xr:uid="{00000000-0005-0000-0000-000052B70000}"/>
    <cellStyle name="Normal 5 4 2 5 3 2 3 2" xfId="47831" xr:uid="{00000000-0005-0000-0000-000053B70000}"/>
    <cellStyle name="Normal 5 4 2 5 3 2 3 2 2" xfId="47832" xr:uid="{00000000-0005-0000-0000-000054B70000}"/>
    <cellStyle name="Normal 5 4 2 5 3 2 3 3" xfId="47833" xr:uid="{00000000-0005-0000-0000-000055B70000}"/>
    <cellStyle name="Normal 5 4 2 5 3 2 4" xfId="47834" xr:uid="{00000000-0005-0000-0000-000056B70000}"/>
    <cellStyle name="Normal 5 4 2 5 3 3" xfId="47835" xr:uid="{00000000-0005-0000-0000-000057B70000}"/>
    <cellStyle name="Normal 5 4 2 5 3 3 2" xfId="47836" xr:uid="{00000000-0005-0000-0000-000058B70000}"/>
    <cellStyle name="Normal 5 4 2 5 3 4" xfId="47837" xr:uid="{00000000-0005-0000-0000-000059B70000}"/>
    <cellStyle name="Normal 5 4 2 5 3 4 2" xfId="47838" xr:uid="{00000000-0005-0000-0000-00005AB70000}"/>
    <cellStyle name="Normal 5 4 2 5 3 4 2 2" xfId="47839" xr:uid="{00000000-0005-0000-0000-00005BB70000}"/>
    <cellStyle name="Normal 5 4 2 5 3 4 3" xfId="47840" xr:uid="{00000000-0005-0000-0000-00005CB70000}"/>
    <cellStyle name="Normal 5 4 2 5 3 5" xfId="47841" xr:uid="{00000000-0005-0000-0000-00005DB70000}"/>
    <cellStyle name="Normal 5 4 2 5 4" xfId="47842" xr:uid="{00000000-0005-0000-0000-00005EB70000}"/>
    <cellStyle name="Normal 5 4 2 5 4 2" xfId="47843" xr:uid="{00000000-0005-0000-0000-00005FB70000}"/>
    <cellStyle name="Normal 5 4 2 5 4 2 2" xfId="47844" xr:uid="{00000000-0005-0000-0000-000060B70000}"/>
    <cellStyle name="Normal 5 4 2 5 4 3" xfId="47845" xr:uid="{00000000-0005-0000-0000-000061B70000}"/>
    <cellStyle name="Normal 5 4 2 5 4 3 2" xfId="47846" xr:uid="{00000000-0005-0000-0000-000062B70000}"/>
    <cellStyle name="Normal 5 4 2 5 4 3 2 2" xfId="47847" xr:uid="{00000000-0005-0000-0000-000063B70000}"/>
    <cellStyle name="Normal 5 4 2 5 4 3 3" xfId="47848" xr:uid="{00000000-0005-0000-0000-000064B70000}"/>
    <cellStyle name="Normal 5 4 2 5 4 4" xfId="47849" xr:uid="{00000000-0005-0000-0000-000065B70000}"/>
    <cellStyle name="Normal 5 4 2 5 5" xfId="47850" xr:uid="{00000000-0005-0000-0000-000066B70000}"/>
    <cellStyle name="Normal 5 4 2 5 5 2" xfId="47851" xr:uid="{00000000-0005-0000-0000-000067B70000}"/>
    <cellStyle name="Normal 5 4 2 5 5 2 2" xfId="47852" xr:uid="{00000000-0005-0000-0000-000068B70000}"/>
    <cellStyle name="Normal 5 4 2 5 5 3" xfId="47853" xr:uid="{00000000-0005-0000-0000-000069B70000}"/>
    <cellStyle name="Normal 5 4 2 5 5 3 2" xfId="47854" xr:uid="{00000000-0005-0000-0000-00006AB70000}"/>
    <cellStyle name="Normal 5 4 2 5 5 3 2 2" xfId="47855" xr:uid="{00000000-0005-0000-0000-00006BB70000}"/>
    <cellStyle name="Normal 5 4 2 5 5 3 3" xfId="47856" xr:uid="{00000000-0005-0000-0000-00006CB70000}"/>
    <cellStyle name="Normal 5 4 2 5 5 4" xfId="47857" xr:uid="{00000000-0005-0000-0000-00006DB70000}"/>
    <cellStyle name="Normal 5 4 2 5 6" xfId="47858" xr:uid="{00000000-0005-0000-0000-00006EB70000}"/>
    <cellStyle name="Normal 5 4 2 5 6 2" xfId="47859" xr:uid="{00000000-0005-0000-0000-00006FB70000}"/>
    <cellStyle name="Normal 5 4 2 5 7" xfId="47860" xr:uid="{00000000-0005-0000-0000-000070B70000}"/>
    <cellStyle name="Normal 5 4 2 5 7 2" xfId="47861" xr:uid="{00000000-0005-0000-0000-000071B70000}"/>
    <cellStyle name="Normal 5 4 2 5 7 2 2" xfId="47862" xr:uid="{00000000-0005-0000-0000-000072B70000}"/>
    <cellStyle name="Normal 5 4 2 5 7 3" xfId="47863" xr:uid="{00000000-0005-0000-0000-000073B70000}"/>
    <cellStyle name="Normal 5 4 2 5 8" xfId="47864" xr:uid="{00000000-0005-0000-0000-000074B70000}"/>
    <cellStyle name="Normal 5 4 2 5 8 2" xfId="47865" xr:uid="{00000000-0005-0000-0000-000075B70000}"/>
    <cellStyle name="Normal 5 4 2 5 9" xfId="47866" xr:uid="{00000000-0005-0000-0000-000076B70000}"/>
    <cellStyle name="Normal 5 4 2 6" xfId="47867" xr:uid="{00000000-0005-0000-0000-000077B70000}"/>
    <cellStyle name="Normal 5 4 2 6 2" xfId="47868" xr:uid="{00000000-0005-0000-0000-000078B70000}"/>
    <cellStyle name="Normal 5 4 2 6 2 2" xfId="47869" xr:uid="{00000000-0005-0000-0000-000079B70000}"/>
    <cellStyle name="Normal 5 4 2 6 2 2 2" xfId="47870" xr:uid="{00000000-0005-0000-0000-00007AB70000}"/>
    <cellStyle name="Normal 5 4 2 6 2 2 2 2" xfId="47871" xr:uid="{00000000-0005-0000-0000-00007BB70000}"/>
    <cellStyle name="Normal 5 4 2 6 2 2 3" xfId="47872" xr:uid="{00000000-0005-0000-0000-00007CB70000}"/>
    <cellStyle name="Normal 5 4 2 6 2 2 3 2" xfId="47873" xr:uid="{00000000-0005-0000-0000-00007DB70000}"/>
    <cellStyle name="Normal 5 4 2 6 2 2 3 2 2" xfId="47874" xr:uid="{00000000-0005-0000-0000-00007EB70000}"/>
    <cellStyle name="Normal 5 4 2 6 2 2 3 3" xfId="47875" xr:uid="{00000000-0005-0000-0000-00007FB70000}"/>
    <cellStyle name="Normal 5 4 2 6 2 2 4" xfId="47876" xr:uid="{00000000-0005-0000-0000-000080B70000}"/>
    <cellStyle name="Normal 5 4 2 6 2 3" xfId="47877" xr:uid="{00000000-0005-0000-0000-000081B70000}"/>
    <cellStyle name="Normal 5 4 2 6 2 3 2" xfId="47878" xr:uid="{00000000-0005-0000-0000-000082B70000}"/>
    <cellStyle name="Normal 5 4 2 6 2 4" xfId="47879" xr:uid="{00000000-0005-0000-0000-000083B70000}"/>
    <cellStyle name="Normal 5 4 2 6 2 4 2" xfId="47880" xr:uid="{00000000-0005-0000-0000-000084B70000}"/>
    <cellStyle name="Normal 5 4 2 6 2 4 2 2" xfId="47881" xr:uid="{00000000-0005-0000-0000-000085B70000}"/>
    <cellStyle name="Normal 5 4 2 6 2 4 3" xfId="47882" xr:uid="{00000000-0005-0000-0000-000086B70000}"/>
    <cellStyle name="Normal 5 4 2 6 2 5" xfId="47883" xr:uid="{00000000-0005-0000-0000-000087B70000}"/>
    <cellStyle name="Normal 5 4 2 6 3" xfId="47884" xr:uid="{00000000-0005-0000-0000-000088B70000}"/>
    <cellStyle name="Normal 5 4 2 6 3 2" xfId="47885" xr:uid="{00000000-0005-0000-0000-000089B70000}"/>
    <cellStyle name="Normal 5 4 2 6 3 2 2" xfId="47886" xr:uid="{00000000-0005-0000-0000-00008AB70000}"/>
    <cellStyle name="Normal 5 4 2 6 3 3" xfId="47887" xr:uid="{00000000-0005-0000-0000-00008BB70000}"/>
    <cellStyle name="Normal 5 4 2 6 3 3 2" xfId="47888" xr:uid="{00000000-0005-0000-0000-00008CB70000}"/>
    <cellStyle name="Normal 5 4 2 6 3 3 2 2" xfId="47889" xr:uid="{00000000-0005-0000-0000-00008DB70000}"/>
    <cellStyle name="Normal 5 4 2 6 3 3 3" xfId="47890" xr:uid="{00000000-0005-0000-0000-00008EB70000}"/>
    <cellStyle name="Normal 5 4 2 6 3 4" xfId="47891" xr:uid="{00000000-0005-0000-0000-00008FB70000}"/>
    <cellStyle name="Normal 5 4 2 6 4" xfId="47892" xr:uid="{00000000-0005-0000-0000-000090B70000}"/>
    <cellStyle name="Normal 5 4 2 6 4 2" xfId="47893" xr:uid="{00000000-0005-0000-0000-000091B70000}"/>
    <cellStyle name="Normal 5 4 2 6 4 2 2" xfId="47894" xr:uid="{00000000-0005-0000-0000-000092B70000}"/>
    <cellStyle name="Normal 5 4 2 6 4 3" xfId="47895" xr:uid="{00000000-0005-0000-0000-000093B70000}"/>
    <cellStyle name="Normal 5 4 2 6 4 3 2" xfId="47896" xr:uid="{00000000-0005-0000-0000-000094B70000}"/>
    <cellStyle name="Normal 5 4 2 6 4 3 2 2" xfId="47897" xr:uid="{00000000-0005-0000-0000-000095B70000}"/>
    <cellStyle name="Normal 5 4 2 6 4 3 3" xfId="47898" xr:uid="{00000000-0005-0000-0000-000096B70000}"/>
    <cellStyle name="Normal 5 4 2 6 4 4" xfId="47899" xr:uid="{00000000-0005-0000-0000-000097B70000}"/>
    <cellStyle name="Normal 5 4 2 6 5" xfId="47900" xr:uid="{00000000-0005-0000-0000-000098B70000}"/>
    <cellStyle name="Normal 5 4 2 6 5 2" xfId="47901" xr:uid="{00000000-0005-0000-0000-000099B70000}"/>
    <cellStyle name="Normal 5 4 2 6 6" xfId="47902" xr:uid="{00000000-0005-0000-0000-00009AB70000}"/>
    <cellStyle name="Normal 5 4 2 6 6 2" xfId="47903" xr:uid="{00000000-0005-0000-0000-00009BB70000}"/>
    <cellStyle name="Normal 5 4 2 6 6 2 2" xfId="47904" xr:uid="{00000000-0005-0000-0000-00009CB70000}"/>
    <cellStyle name="Normal 5 4 2 6 6 3" xfId="47905" xr:uid="{00000000-0005-0000-0000-00009DB70000}"/>
    <cellStyle name="Normal 5 4 2 6 7" xfId="47906" xr:uid="{00000000-0005-0000-0000-00009EB70000}"/>
    <cellStyle name="Normal 5 4 2 6 7 2" xfId="47907" xr:uid="{00000000-0005-0000-0000-00009FB70000}"/>
    <cellStyle name="Normal 5 4 2 6 8" xfId="47908" xr:uid="{00000000-0005-0000-0000-0000A0B70000}"/>
    <cellStyle name="Normal 5 4 2 7" xfId="47909" xr:uid="{00000000-0005-0000-0000-0000A1B70000}"/>
    <cellStyle name="Normal 5 4 2 7 2" xfId="47910" xr:uid="{00000000-0005-0000-0000-0000A2B70000}"/>
    <cellStyle name="Normal 5 4 2 7 2 2" xfId="47911" xr:uid="{00000000-0005-0000-0000-0000A3B70000}"/>
    <cellStyle name="Normal 5 4 2 7 2 2 2" xfId="47912" xr:uid="{00000000-0005-0000-0000-0000A4B70000}"/>
    <cellStyle name="Normal 5 4 2 7 2 2 2 2" xfId="47913" xr:uid="{00000000-0005-0000-0000-0000A5B70000}"/>
    <cellStyle name="Normal 5 4 2 7 2 2 3" xfId="47914" xr:uid="{00000000-0005-0000-0000-0000A6B70000}"/>
    <cellStyle name="Normal 5 4 2 7 2 2 3 2" xfId="47915" xr:uid="{00000000-0005-0000-0000-0000A7B70000}"/>
    <cellStyle name="Normal 5 4 2 7 2 2 3 2 2" xfId="47916" xr:uid="{00000000-0005-0000-0000-0000A8B70000}"/>
    <cellStyle name="Normal 5 4 2 7 2 2 3 3" xfId="47917" xr:uid="{00000000-0005-0000-0000-0000A9B70000}"/>
    <cellStyle name="Normal 5 4 2 7 2 2 4" xfId="47918" xr:uid="{00000000-0005-0000-0000-0000AAB70000}"/>
    <cellStyle name="Normal 5 4 2 7 2 3" xfId="47919" xr:uid="{00000000-0005-0000-0000-0000ABB70000}"/>
    <cellStyle name="Normal 5 4 2 7 2 3 2" xfId="47920" xr:uid="{00000000-0005-0000-0000-0000ACB70000}"/>
    <cellStyle name="Normal 5 4 2 7 2 4" xfId="47921" xr:uid="{00000000-0005-0000-0000-0000ADB70000}"/>
    <cellStyle name="Normal 5 4 2 7 2 4 2" xfId="47922" xr:uid="{00000000-0005-0000-0000-0000AEB70000}"/>
    <cellStyle name="Normal 5 4 2 7 2 4 2 2" xfId="47923" xr:uid="{00000000-0005-0000-0000-0000AFB70000}"/>
    <cellStyle name="Normal 5 4 2 7 2 4 3" xfId="47924" xr:uid="{00000000-0005-0000-0000-0000B0B70000}"/>
    <cellStyle name="Normal 5 4 2 7 2 5" xfId="47925" xr:uid="{00000000-0005-0000-0000-0000B1B70000}"/>
    <cellStyle name="Normal 5 4 2 7 3" xfId="47926" xr:uid="{00000000-0005-0000-0000-0000B2B70000}"/>
    <cellStyle name="Normal 5 4 2 7 3 2" xfId="47927" xr:uid="{00000000-0005-0000-0000-0000B3B70000}"/>
    <cellStyle name="Normal 5 4 2 7 3 2 2" xfId="47928" xr:uid="{00000000-0005-0000-0000-0000B4B70000}"/>
    <cellStyle name="Normal 5 4 2 7 3 3" xfId="47929" xr:uid="{00000000-0005-0000-0000-0000B5B70000}"/>
    <cellStyle name="Normal 5 4 2 7 3 3 2" xfId="47930" xr:uid="{00000000-0005-0000-0000-0000B6B70000}"/>
    <cellStyle name="Normal 5 4 2 7 3 3 2 2" xfId="47931" xr:uid="{00000000-0005-0000-0000-0000B7B70000}"/>
    <cellStyle name="Normal 5 4 2 7 3 3 3" xfId="47932" xr:uid="{00000000-0005-0000-0000-0000B8B70000}"/>
    <cellStyle name="Normal 5 4 2 7 3 4" xfId="47933" xr:uid="{00000000-0005-0000-0000-0000B9B70000}"/>
    <cellStyle name="Normal 5 4 2 7 4" xfId="47934" xr:uid="{00000000-0005-0000-0000-0000BAB70000}"/>
    <cellStyle name="Normal 5 4 2 7 4 2" xfId="47935" xr:uid="{00000000-0005-0000-0000-0000BBB70000}"/>
    <cellStyle name="Normal 5 4 2 7 5" xfId="47936" xr:uid="{00000000-0005-0000-0000-0000BCB70000}"/>
    <cellStyle name="Normal 5 4 2 7 5 2" xfId="47937" xr:uid="{00000000-0005-0000-0000-0000BDB70000}"/>
    <cellStyle name="Normal 5 4 2 7 5 2 2" xfId="47938" xr:uid="{00000000-0005-0000-0000-0000BEB70000}"/>
    <cellStyle name="Normal 5 4 2 7 5 3" xfId="47939" xr:uid="{00000000-0005-0000-0000-0000BFB70000}"/>
    <cellStyle name="Normal 5 4 2 7 6" xfId="47940" xr:uid="{00000000-0005-0000-0000-0000C0B70000}"/>
    <cellStyle name="Normal 5 4 2 8" xfId="47941" xr:uid="{00000000-0005-0000-0000-0000C1B70000}"/>
    <cellStyle name="Normal 5 4 2 8 2" xfId="47942" xr:uid="{00000000-0005-0000-0000-0000C2B70000}"/>
    <cellStyle name="Normal 5 4 2 8 2 2" xfId="47943" xr:uid="{00000000-0005-0000-0000-0000C3B70000}"/>
    <cellStyle name="Normal 5 4 2 8 2 2 2" xfId="47944" xr:uid="{00000000-0005-0000-0000-0000C4B70000}"/>
    <cellStyle name="Normal 5 4 2 8 2 2 2 2" xfId="47945" xr:uid="{00000000-0005-0000-0000-0000C5B70000}"/>
    <cellStyle name="Normal 5 4 2 8 2 2 3" xfId="47946" xr:uid="{00000000-0005-0000-0000-0000C6B70000}"/>
    <cellStyle name="Normal 5 4 2 8 2 2 3 2" xfId="47947" xr:uid="{00000000-0005-0000-0000-0000C7B70000}"/>
    <cellStyle name="Normal 5 4 2 8 2 2 3 2 2" xfId="47948" xr:uid="{00000000-0005-0000-0000-0000C8B70000}"/>
    <cellStyle name="Normal 5 4 2 8 2 2 3 3" xfId="47949" xr:uid="{00000000-0005-0000-0000-0000C9B70000}"/>
    <cellStyle name="Normal 5 4 2 8 2 2 4" xfId="47950" xr:uid="{00000000-0005-0000-0000-0000CAB70000}"/>
    <cellStyle name="Normal 5 4 2 8 2 3" xfId="47951" xr:uid="{00000000-0005-0000-0000-0000CBB70000}"/>
    <cellStyle name="Normal 5 4 2 8 2 3 2" xfId="47952" xr:uid="{00000000-0005-0000-0000-0000CCB70000}"/>
    <cellStyle name="Normal 5 4 2 8 2 4" xfId="47953" xr:uid="{00000000-0005-0000-0000-0000CDB70000}"/>
    <cellStyle name="Normal 5 4 2 8 2 4 2" xfId="47954" xr:uid="{00000000-0005-0000-0000-0000CEB70000}"/>
    <cellStyle name="Normal 5 4 2 8 2 4 2 2" xfId="47955" xr:uid="{00000000-0005-0000-0000-0000CFB70000}"/>
    <cellStyle name="Normal 5 4 2 8 2 4 3" xfId="47956" xr:uid="{00000000-0005-0000-0000-0000D0B70000}"/>
    <cellStyle name="Normal 5 4 2 8 2 5" xfId="47957" xr:uid="{00000000-0005-0000-0000-0000D1B70000}"/>
    <cellStyle name="Normal 5 4 2 8 3" xfId="47958" xr:uid="{00000000-0005-0000-0000-0000D2B70000}"/>
    <cellStyle name="Normal 5 4 2 8 3 2" xfId="47959" xr:uid="{00000000-0005-0000-0000-0000D3B70000}"/>
    <cellStyle name="Normal 5 4 2 8 3 2 2" xfId="47960" xr:uid="{00000000-0005-0000-0000-0000D4B70000}"/>
    <cellStyle name="Normal 5 4 2 8 3 3" xfId="47961" xr:uid="{00000000-0005-0000-0000-0000D5B70000}"/>
    <cellStyle name="Normal 5 4 2 8 3 3 2" xfId="47962" xr:uid="{00000000-0005-0000-0000-0000D6B70000}"/>
    <cellStyle name="Normal 5 4 2 8 3 3 2 2" xfId="47963" xr:uid="{00000000-0005-0000-0000-0000D7B70000}"/>
    <cellStyle name="Normal 5 4 2 8 3 3 3" xfId="47964" xr:uid="{00000000-0005-0000-0000-0000D8B70000}"/>
    <cellStyle name="Normal 5 4 2 8 3 4" xfId="47965" xr:uid="{00000000-0005-0000-0000-0000D9B70000}"/>
    <cellStyle name="Normal 5 4 2 8 4" xfId="47966" xr:uid="{00000000-0005-0000-0000-0000DAB70000}"/>
    <cellStyle name="Normal 5 4 2 8 4 2" xfId="47967" xr:uid="{00000000-0005-0000-0000-0000DBB70000}"/>
    <cellStyle name="Normal 5 4 2 8 5" xfId="47968" xr:uid="{00000000-0005-0000-0000-0000DCB70000}"/>
    <cellStyle name="Normal 5 4 2 8 5 2" xfId="47969" xr:uid="{00000000-0005-0000-0000-0000DDB70000}"/>
    <cellStyle name="Normal 5 4 2 8 5 2 2" xfId="47970" xr:uid="{00000000-0005-0000-0000-0000DEB70000}"/>
    <cellStyle name="Normal 5 4 2 8 5 3" xfId="47971" xr:uid="{00000000-0005-0000-0000-0000DFB70000}"/>
    <cellStyle name="Normal 5 4 2 8 6" xfId="47972" xr:uid="{00000000-0005-0000-0000-0000E0B70000}"/>
    <cellStyle name="Normal 5 4 2 9" xfId="47973" xr:uid="{00000000-0005-0000-0000-0000E1B70000}"/>
    <cellStyle name="Normal 5 4 2 9 2" xfId="47974" xr:uid="{00000000-0005-0000-0000-0000E2B70000}"/>
    <cellStyle name="Normal 5 4 2 9 2 2" xfId="47975" xr:uid="{00000000-0005-0000-0000-0000E3B70000}"/>
    <cellStyle name="Normal 5 4 2 9 2 2 2" xfId="47976" xr:uid="{00000000-0005-0000-0000-0000E4B70000}"/>
    <cellStyle name="Normal 5 4 2 9 2 3" xfId="47977" xr:uid="{00000000-0005-0000-0000-0000E5B70000}"/>
    <cellStyle name="Normal 5 4 2 9 2 3 2" xfId="47978" xr:uid="{00000000-0005-0000-0000-0000E6B70000}"/>
    <cellStyle name="Normal 5 4 2 9 2 3 2 2" xfId="47979" xr:uid="{00000000-0005-0000-0000-0000E7B70000}"/>
    <cellStyle name="Normal 5 4 2 9 2 3 3" xfId="47980" xr:uid="{00000000-0005-0000-0000-0000E8B70000}"/>
    <cellStyle name="Normal 5 4 2 9 2 4" xfId="47981" xr:uid="{00000000-0005-0000-0000-0000E9B70000}"/>
    <cellStyle name="Normal 5 4 2 9 3" xfId="47982" xr:uid="{00000000-0005-0000-0000-0000EAB70000}"/>
    <cellStyle name="Normal 5 4 2 9 3 2" xfId="47983" xr:uid="{00000000-0005-0000-0000-0000EBB70000}"/>
    <cellStyle name="Normal 5 4 2 9 4" xfId="47984" xr:uid="{00000000-0005-0000-0000-0000ECB70000}"/>
    <cellStyle name="Normal 5 4 2 9 4 2" xfId="47985" xr:uid="{00000000-0005-0000-0000-0000EDB70000}"/>
    <cellStyle name="Normal 5 4 2 9 4 2 2" xfId="47986" xr:uid="{00000000-0005-0000-0000-0000EEB70000}"/>
    <cellStyle name="Normal 5 4 2 9 4 3" xfId="47987" xr:uid="{00000000-0005-0000-0000-0000EFB70000}"/>
    <cellStyle name="Normal 5 4 2 9 5" xfId="47988" xr:uid="{00000000-0005-0000-0000-0000F0B70000}"/>
    <cellStyle name="Normal 5 4 2_T-straight with PEDs adjustor" xfId="47989" xr:uid="{00000000-0005-0000-0000-0000F1B70000}"/>
    <cellStyle name="Normal 5 4 3" xfId="1375" xr:uid="{00000000-0005-0000-0000-0000F2B70000}"/>
    <cellStyle name="Normal 5 4 3 10" xfId="47990" xr:uid="{00000000-0005-0000-0000-0000F3B70000}"/>
    <cellStyle name="Normal 5 4 3 11" xfId="47991" xr:uid="{00000000-0005-0000-0000-0000F4B70000}"/>
    <cellStyle name="Normal 5 4 3 2" xfId="1376" xr:uid="{00000000-0005-0000-0000-0000F5B70000}"/>
    <cellStyle name="Normal 5 4 3 2 10" xfId="47992" xr:uid="{00000000-0005-0000-0000-0000F6B70000}"/>
    <cellStyle name="Normal 5 4 3 2 2" xfId="47993" xr:uid="{00000000-0005-0000-0000-0000F7B70000}"/>
    <cellStyle name="Normal 5 4 3 2 2 2" xfId="47994" xr:uid="{00000000-0005-0000-0000-0000F8B70000}"/>
    <cellStyle name="Normal 5 4 3 2 2 2 2" xfId="47995" xr:uid="{00000000-0005-0000-0000-0000F9B70000}"/>
    <cellStyle name="Normal 5 4 3 2 2 2 2 2" xfId="47996" xr:uid="{00000000-0005-0000-0000-0000FAB70000}"/>
    <cellStyle name="Normal 5 4 3 2 2 2 2 2 2" xfId="47997" xr:uid="{00000000-0005-0000-0000-0000FBB70000}"/>
    <cellStyle name="Normal 5 4 3 2 2 2 2 3" xfId="47998" xr:uid="{00000000-0005-0000-0000-0000FCB70000}"/>
    <cellStyle name="Normal 5 4 3 2 2 2 2 3 2" xfId="47999" xr:uid="{00000000-0005-0000-0000-0000FDB70000}"/>
    <cellStyle name="Normal 5 4 3 2 2 2 2 3 2 2" xfId="48000" xr:uid="{00000000-0005-0000-0000-0000FEB70000}"/>
    <cellStyle name="Normal 5 4 3 2 2 2 2 3 3" xfId="48001" xr:uid="{00000000-0005-0000-0000-0000FFB70000}"/>
    <cellStyle name="Normal 5 4 3 2 2 2 2 4" xfId="48002" xr:uid="{00000000-0005-0000-0000-000000B80000}"/>
    <cellStyle name="Normal 5 4 3 2 2 2 3" xfId="48003" xr:uid="{00000000-0005-0000-0000-000001B80000}"/>
    <cellStyle name="Normal 5 4 3 2 2 2 3 2" xfId="48004" xr:uid="{00000000-0005-0000-0000-000002B80000}"/>
    <cellStyle name="Normal 5 4 3 2 2 2 4" xfId="48005" xr:uid="{00000000-0005-0000-0000-000003B80000}"/>
    <cellStyle name="Normal 5 4 3 2 2 2 4 2" xfId="48006" xr:uid="{00000000-0005-0000-0000-000004B80000}"/>
    <cellStyle name="Normal 5 4 3 2 2 2 4 2 2" xfId="48007" xr:uid="{00000000-0005-0000-0000-000005B80000}"/>
    <cellStyle name="Normal 5 4 3 2 2 2 4 3" xfId="48008" xr:uid="{00000000-0005-0000-0000-000006B80000}"/>
    <cellStyle name="Normal 5 4 3 2 2 2 5" xfId="48009" xr:uid="{00000000-0005-0000-0000-000007B80000}"/>
    <cellStyle name="Normal 5 4 3 2 2 3" xfId="48010" xr:uid="{00000000-0005-0000-0000-000008B80000}"/>
    <cellStyle name="Normal 5 4 3 2 2 3 2" xfId="48011" xr:uid="{00000000-0005-0000-0000-000009B80000}"/>
    <cellStyle name="Normal 5 4 3 2 2 3 2 2" xfId="48012" xr:uid="{00000000-0005-0000-0000-00000AB80000}"/>
    <cellStyle name="Normal 5 4 3 2 2 3 3" xfId="48013" xr:uid="{00000000-0005-0000-0000-00000BB80000}"/>
    <cellStyle name="Normal 5 4 3 2 2 3 3 2" xfId="48014" xr:uid="{00000000-0005-0000-0000-00000CB80000}"/>
    <cellStyle name="Normal 5 4 3 2 2 3 3 2 2" xfId="48015" xr:uid="{00000000-0005-0000-0000-00000DB80000}"/>
    <cellStyle name="Normal 5 4 3 2 2 3 3 3" xfId="48016" xr:uid="{00000000-0005-0000-0000-00000EB80000}"/>
    <cellStyle name="Normal 5 4 3 2 2 3 4" xfId="48017" xr:uid="{00000000-0005-0000-0000-00000FB80000}"/>
    <cellStyle name="Normal 5 4 3 2 2 4" xfId="48018" xr:uid="{00000000-0005-0000-0000-000010B80000}"/>
    <cellStyle name="Normal 5 4 3 2 2 4 2" xfId="48019" xr:uid="{00000000-0005-0000-0000-000011B80000}"/>
    <cellStyle name="Normal 5 4 3 2 2 4 2 2" xfId="48020" xr:uid="{00000000-0005-0000-0000-000012B80000}"/>
    <cellStyle name="Normal 5 4 3 2 2 4 3" xfId="48021" xr:uid="{00000000-0005-0000-0000-000013B80000}"/>
    <cellStyle name="Normal 5 4 3 2 2 4 3 2" xfId="48022" xr:uid="{00000000-0005-0000-0000-000014B80000}"/>
    <cellStyle name="Normal 5 4 3 2 2 4 3 2 2" xfId="48023" xr:uid="{00000000-0005-0000-0000-000015B80000}"/>
    <cellStyle name="Normal 5 4 3 2 2 4 3 3" xfId="48024" xr:uid="{00000000-0005-0000-0000-000016B80000}"/>
    <cellStyle name="Normal 5 4 3 2 2 4 4" xfId="48025" xr:uid="{00000000-0005-0000-0000-000017B80000}"/>
    <cellStyle name="Normal 5 4 3 2 2 5" xfId="48026" xr:uid="{00000000-0005-0000-0000-000018B80000}"/>
    <cellStyle name="Normal 5 4 3 2 2 5 2" xfId="48027" xr:uid="{00000000-0005-0000-0000-000019B80000}"/>
    <cellStyle name="Normal 5 4 3 2 2 6" xfId="48028" xr:uid="{00000000-0005-0000-0000-00001AB80000}"/>
    <cellStyle name="Normal 5 4 3 2 2 6 2" xfId="48029" xr:uid="{00000000-0005-0000-0000-00001BB80000}"/>
    <cellStyle name="Normal 5 4 3 2 2 6 2 2" xfId="48030" xr:uid="{00000000-0005-0000-0000-00001CB80000}"/>
    <cellStyle name="Normal 5 4 3 2 2 6 3" xfId="48031" xr:uid="{00000000-0005-0000-0000-00001DB80000}"/>
    <cellStyle name="Normal 5 4 3 2 2 7" xfId="48032" xr:uid="{00000000-0005-0000-0000-00001EB80000}"/>
    <cellStyle name="Normal 5 4 3 2 2 7 2" xfId="48033" xr:uid="{00000000-0005-0000-0000-00001FB80000}"/>
    <cellStyle name="Normal 5 4 3 2 2 8" xfId="48034" xr:uid="{00000000-0005-0000-0000-000020B80000}"/>
    <cellStyle name="Normal 5 4 3 2 2 9" xfId="48035" xr:uid="{00000000-0005-0000-0000-000021B80000}"/>
    <cellStyle name="Normal 5 4 3 2 3" xfId="48036" xr:uid="{00000000-0005-0000-0000-000022B80000}"/>
    <cellStyle name="Normal 5 4 3 2 3 2" xfId="48037" xr:uid="{00000000-0005-0000-0000-000023B80000}"/>
    <cellStyle name="Normal 5 4 3 2 3 2 2" xfId="48038" xr:uid="{00000000-0005-0000-0000-000024B80000}"/>
    <cellStyle name="Normal 5 4 3 2 3 2 2 2" xfId="48039" xr:uid="{00000000-0005-0000-0000-000025B80000}"/>
    <cellStyle name="Normal 5 4 3 2 3 2 3" xfId="48040" xr:uid="{00000000-0005-0000-0000-000026B80000}"/>
    <cellStyle name="Normal 5 4 3 2 3 2 3 2" xfId="48041" xr:uid="{00000000-0005-0000-0000-000027B80000}"/>
    <cellStyle name="Normal 5 4 3 2 3 2 3 2 2" xfId="48042" xr:uid="{00000000-0005-0000-0000-000028B80000}"/>
    <cellStyle name="Normal 5 4 3 2 3 2 3 3" xfId="48043" xr:uid="{00000000-0005-0000-0000-000029B80000}"/>
    <cellStyle name="Normal 5 4 3 2 3 2 4" xfId="48044" xr:uid="{00000000-0005-0000-0000-00002AB80000}"/>
    <cellStyle name="Normal 5 4 3 2 3 3" xfId="48045" xr:uid="{00000000-0005-0000-0000-00002BB80000}"/>
    <cellStyle name="Normal 5 4 3 2 3 3 2" xfId="48046" xr:uid="{00000000-0005-0000-0000-00002CB80000}"/>
    <cellStyle name="Normal 5 4 3 2 3 4" xfId="48047" xr:uid="{00000000-0005-0000-0000-00002DB80000}"/>
    <cellStyle name="Normal 5 4 3 2 3 4 2" xfId="48048" xr:uid="{00000000-0005-0000-0000-00002EB80000}"/>
    <cellStyle name="Normal 5 4 3 2 3 4 2 2" xfId="48049" xr:uid="{00000000-0005-0000-0000-00002FB80000}"/>
    <cellStyle name="Normal 5 4 3 2 3 4 3" xfId="48050" xr:uid="{00000000-0005-0000-0000-000030B80000}"/>
    <cellStyle name="Normal 5 4 3 2 3 5" xfId="48051" xr:uid="{00000000-0005-0000-0000-000031B80000}"/>
    <cellStyle name="Normal 5 4 3 2 4" xfId="48052" xr:uid="{00000000-0005-0000-0000-000032B80000}"/>
    <cellStyle name="Normal 5 4 3 2 4 2" xfId="48053" xr:uid="{00000000-0005-0000-0000-000033B80000}"/>
    <cellStyle name="Normal 5 4 3 2 4 2 2" xfId="48054" xr:uid="{00000000-0005-0000-0000-000034B80000}"/>
    <cellStyle name="Normal 5 4 3 2 4 3" xfId="48055" xr:uid="{00000000-0005-0000-0000-000035B80000}"/>
    <cellStyle name="Normal 5 4 3 2 4 3 2" xfId="48056" xr:uid="{00000000-0005-0000-0000-000036B80000}"/>
    <cellStyle name="Normal 5 4 3 2 4 3 2 2" xfId="48057" xr:uid="{00000000-0005-0000-0000-000037B80000}"/>
    <cellStyle name="Normal 5 4 3 2 4 3 3" xfId="48058" xr:uid="{00000000-0005-0000-0000-000038B80000}"/>
    <cellStyle name="Normal 5 4 3 2 4 4" xfId="48059" xr:uid="{00000000-0005-0000-0000-000039B80000}"/>
    <cellStyle name="Normal 5 4 3 2 5" xfId="48060" xr:uid="{00000000-0005-0000-0000-00003AB80000}"/>
    <cellStyle name="Normal 5 4 3 2 5 2" xfId="48061" xr:uid="{00000000-0005-0000-0000-00003BB80000}"/>
    <cellStyle name="Normal 5 4 3 2 5 2 2" xfId="48062" xr:uid="{00000000-0005-0000-0000-00003CB80000}"/>
    <cellStyle name="Normal 5 4 3 2 5 3" xfId="48063" xr:uid="{00000000-0005-0000-0000-00003DB80000}"/>
    <cellStyle name="Normal 5 4 3 2 5 3 2" xfId="48064" xr:uid="{00000000-0005-0000-0000-00003EB80000}"/>
    <cellStyle name="Normal 5 4 3 2 5 3 2 2" xfId="48065" xr:uid="{00000000-0005-0000-0000-00003FB80000}"/>
    <cellStyle name="Normal 5 4 3 2 5 3 3" xfId="48066" xr:uid="{00000000-0005-0000-0000-000040B80000}"/>
    <cellStyle name="Normal 5 4 3 2 5 4" xfId="48067" xr:uid="{00000000-0005-0000-0000-000041B80000}"/>
    <cellStyle name="Normal 5 4 3 2 6" xfId="48068" xr:uid="{00000000-0005-0000-0000-000042B80000}"/>
    <cellStyle name="Normal 5 4 3 2 6 2" xfId="48069" xr:uid="{00000000-0005-0000-0000-000043B80000}"/>
    <cellStyle name="Normal 5 4 3 2 7" xfId="48070" xr:uid="{00000000-0005-0000-0000-000044B80000}"/>
    <cellStyle name="Normal 5 4 3 2 7 2" xfId="48071" xr:uid="{00000000-0005-0000-0000-000045B80000}"/>
    <cellStyle name="Normal 5 4 3 2 7 2 2" xfId="48072" xr:uid="{00000000-0005-0000-0000-000046B80000}"/>
    <cellStyle name="Normal 5 4 3 2 7 3" xfId="48073" xr:uid="{00000000-0005-0000-0000-000047B80000}"/>
    <cellStyle name="Normal 5 4 3 2 8" xfId="48074" xr:uid="{00000000-0005-0000-0000-000048B80000}"/>
    <cellStyle name="Normal 5 4 3 2 8 2" xfId="48075" xr:uid="{00000000-0005-0000-0000-000049B80000}"/>
    <cellStyle name="Normal 5 4 3 2 9" xfId="48076" xr:uid="{00000000-0005-0000-0000-00004AB80000}"/>
    <cellStyle name="Normal 5 4 3 3" xfId="48077" xr:uid="{00000000-0005-0000-0000-00004BB80000}"/>
    <cellStyle name="Normal 5 4 3 3 2" xfId="48078" xr:uid="{00000000-0005-0000-0000-00004CB80000}"/>
    <cellStyle name="Normal 5 4 3 3 2 2" xfId="48079" xr:uid="{00000000-0005-0000-0000-00004DB80000}"/>
    <cellStyle name="Normal 5 4 3 3 2 2 2" xfId="48080" xr:uid="{00000000-0005-0000-0000-00004EB80000}"/>
    <cellStyle name="Normal 5 4 3 3 2 2 2 2" xfId="48081" xr:uid="{00000000-0005-0000-0000-00004FB80000}"/>
    <cellStyle name="Normal 5 4 3 3 2 2 3" xfId="48082" xr:uid="{00000000-0005-0000-0000-000050B80000}"/>
    <cellStyle name="Normal 5 4 3 3 2 2 3 2" xfId="48083" xr:uid="{00000000-0005-0000-0000-000051B80000}"/>
    <cellStyle name="Normal 5 4 3 3 2 2 3 2 2" xfId="48084" xr:uid="{00000000-0005-0000-0000-000052B80000}"/>
    <cellStyle name="Normal 5 4 3 3 2 2 3 3" xfId="48085" xr:uid="{00000000-0005-0000-0000-000053B80000}"/>
    <cellStyle name="Normal 5 4 3 3 2 2 4" xfId="48086" xr:uid="{00000000-0005-0000-0000-000054B80000}"/>
    <cellStyle name="Normal 5 4 3 3 2 3" xfId="48087" xr:uid="{00000000-0005-0000-0000-000055B80000}"/>
    <cellStyle name="Normal 5 4 3 3 2 3 2" xfId="48088" xr:uid="{00000000-0005-0000-0000-000056B80000}"/>
    <cellStyle name="Normal 5 4 3 3 2 4" xfId="48089" xr:uid="{00000000-0005-0000-0000-000057B80000}"/>
    <cellStyle name="Normal 5 4 3 3 2 4 2" xfId="48090" xr:uid="{00000000-0005-0000-0000-000058B80000}"/>
    <cellStyle name="Normal 5 4 3 3 2 4 2 2" xfId="48091" xr:uid="{00000000-0005-0000-0000-000059B80000}"/>
    <cellStyle name="Normal 5 4 3 3 2 4 3" xfId="48092" xr:uid="{00000000-0005-0000-0000-00005AB80000}"/>
    <cellStyle name="Normal 5 4 3 3 2 5" xfId="48093" xr:uid="{00000000-0005-0000-0000-00005BB80000}"/>
    <cellStyle name="Normal 5 4 3 3 2 6" xfId="48094" xr:uid="{00000000-0005-0000-0000-00005CB80000}"/>
    <cellStyle name="Normal 5 4 3 3 3" xfId="48095" xr:uid="{00000000-0005-0000-0000-00005DB80000}"/>
    <cellStyle name="Normal 5 4 3 3 3 2" xfId="48096" xr:uid="{00000000-0005-0000-0000-00005EB80000}"/>
    <cellStyle name="Normal 5 4 3 3 3 2 2" xfId="48097" xr:uid="{00000000-0005-0000-0000-00005FB80000}"/>
    <cellStyle name="Normal 5 4 3 3 3 3" xfId="48098" xr:uid="{00000000-0005-0000-0000-000060B80000}"/>
    <cellStyle name="Normal 5 4 3 3 3 3 2" xfId="48099" xr:uid="{00000000-0005-0000-0000-000061B80000}"/>
    <cellStyle name="Normal 5 4 3 3 3 3 2 2" xfId="48100" xr:uid="{00000000-0005-0000-0000-000062B80000}"/>
    <cellStyle name="Normal 5 4 3 3 3 3 3" xfId="48101" xr:uid="{00000000-0005-0000-0000-000063B80000}"/>
    <cellStyle name="Normal 5 4 3 3 3 4" xfId="48102" xr:uid="{00000000-0005-0000-0000-000064B80000}"/>
    <cellStyle name="Normal 5 4 3 3 4" xfId="48103" xr:uid="{00000000-0005-0000-0000-000065B80000}"/>
    <cellStyle name="Normal 5 4 3 3 4 2" xfId="48104" xr:uid="{00000000-0005-0000-0000-000066B80000}"/>
    <cellStyle name="Normal 5 4 3 3 4 2 2" xfId="48105" xr:uid="{00000000-0005-0000-0000-000067B80000}"/>
    <cellStyle name="Normal 5 4 3 3 4 3" xfId="48106" xr:uid="{00000000-0005-0000-0000-000068B80000}"/>
    <cellStyle name="Normal 5 4 3 3 4 3 2" xfId="48107" xr:uid="{00000000-0005-0000-0000-000069B80000}"/>
    <cellStyle name="Normal 5 4 3 3 4 3 2 2" xfId="48108" xr:uid="{00000000-0005-0000-0000-00006AB80000}"/>
    <cellStyle name="Normal 5 4 3 3 4 3 3" xfId="48109" xr:uid="{00000000-0005-0000-0000-00006BB80000}"/>
    <cellStyle name="Normal 5 4 3 3 4 4" xfId="48110" xr:uid="{00000000-0005-0000-0000-00006CB80000}"/>
    <cellStyle name="Normal 5 4 3 3 5" xfId="48111" xr:uid="{00000000-0005-0000-0000-00006DB80000}"/>
    <cellStyle name="Normal 5 4 3 3 5 2" xfId="48112" xr:uid="{00000000-0005-0000-0000-00006EB80000}"/>
    <cellStyle name="Normal 5 4 3 3 6" xfId="48113" xr:uid="{00000000-0005-0000-0000-00006FB80000}"/>
    <cellStyle name="Normal 5 4 3 3 6 2" xfId="48114" xr:uid="{00000000-0005-0000-0000-000070B80000}"/>
    <cellStyle name="Normal 5 4 3 3 6 2 2" xfId="48115" xr:uid="{00000000-0005-0000-0000-000071B80000}"/>
    <cellStyle name="Normal 5 4 3 3 6 3" xfId="48116" xr:uid="{00000000-0005-0000-0000-000072B80000}"/>
    <cellStyle name="Normal 5 4 3 3 7" xfId="48117" xr:uid="{00000000-0005-0000-0000-000073B80000}"/>
    <cellStyle name="Normal 5 4 3 3 7 2" xfId="48118" xr:uid="{00000000-0005-0000-0000-000074B80000}"/>
    <cellStyle name="Normal 5 4 3 3 8" xfId="48119" xr:uid="{00000000-0005-0000-0000-000075B80000}"/>
    <cellStyle name="Normal 5 4 3 3 9" xfId="48120" xr:uid="{00000000-0005-0000-0000-000076B80000}"/>
    <cellStyle name="Normal 5 4 3 4" xfId="48121" xr:uid="{00000000-0005-0000-0000-000077B80000}"/>
    <cellStyle name="Normal 5 4 3 4 2" xfId="48122" xr:uid="{00000000-0005-0000-0000-000078B80000}"/>
    <cellStyle name="Normal 5 4 3 4 2 2" xfId="48123" xr:uid="{00000000-0005-0000-0000-000079B80000}"/>
    <cellStyle name="Normal 5 4 3 4 2 2 2" xfId="48124" xr:uid="{00000000-0005-0000-0000-00007AB80000}"/>
    <cellStyle name="Normal 5 4 3 4 2 3" xfId="48125" xr:uid="{00000000-0005-0000-0000-00007BB80000}"/>
    <cellStyle name="Normal 5 4 3 4 2 3 2" xfId="48126" xr:uid="{00000000-0005-0000-0000-00007CB80000}"/>
    <cellStyle name="Normal 5 4 3 4 2 3 2 2" xfId="48127" xr:uid="{00000000-0005-0000-0000-00007DB80000}"/>
    <cellStyle name="Normal 5 4 3 4 2 3 3" xfId="48128" xr:uid="{00000000-0005-0000-0000-00007EB80000}"/>
    <cellStyle name="Normal 5 4 3 4 2 4" xfId="48129" xr:uid="{00000000-0005-0000-0000-00007FB80000}"/>
    <cellStyle name="Normal 5 4 3 4 3" xfId="48130" xr:uid="{00000000-0005-0000-0000-000080B80000}"/>
    <cellStyle name="Normal 5 4 3 4 3 2" xfId="48131" xr:uid="{00000000-0005-0000-0000-000081B80000}"/>
    <cellStyle name="Normal 5 4 3 4 4" xfId="48132" xr:uid="{00000000-0005-0000-0000-000082B80000}"/>
    <cellStyle name="Normal 5 4 3 4 4 2" xfId="48133" xr:uid="{00000000-0005-0000-0000-000083B80000}"/>
    <cellStyle name="Normal 5 4 3 4 4 2 2" xfId="48134" xr:uid="{00000000-0005-0000-0000-000084B80000}"/>
    <cellStyle name="Normal 5 4 3 4 4 3" xfId="48135" xr:uid="{00000000-0005-0000-0000-000085B80000}"/>
    <cellStyle name="Normal 5 4 3 4 5" xfId="48136" xr:uid="{00000000-0005-0000-0000-000086B80000}"/>
    <cellStyle name="Normal 5 4 3 4 6" xfId="48137" xr:uid="{00000000-0005-0000-0000-000087B80000}"/>
    <cellStyle name="Normal 5 4 3 5" xfId="48138" xr:uid="{00000000-0005-0000-0000-000088B80000}"/>
    <cellStyle name="Normal 5 4 3 5 2" xfId="48139" xr:uid="{00000000-0005-0000-0000-000089B80000}"/>
    <cellStyle name="Normal 5 4 3 5 2 2" xfId="48140" xr:uid="{00000000-0005-0000-0000-00008AB80000}"/>
    <cellStyle name="Normal 5 4 3 5 3" xfId="48141" xr:uid="{00000000-0005-0000-0000-00008BB80000}"/>
    <cellStyle name="Normal 5 4 3 5 3 2" xfId="48142" xr:uid="{00000000-0005-0000-0000-00008CB80000}"/>
    <cellStyle name="Normal 5 4 3 5 3 2 2" xfId="48143" xr:uid="{00000000-0005-0000-0000-00008DB80000}"/>
    <cellStyle name="Normal 5 4 3 5 3 3" xfId="48144" xr:uid="{00000000-0005-0000-0000-00008EB80000}"/>
    <cellStyle name="Normal 5 4 3 5 4" xfId="48145" xr:uid="{00000000-0005-0000-0000-00008FB80000}"/>
    <cellStyle name="Normal 5 4 3 6" xfId="48146" xr:uid="{00000000-0005-0000-0000-000090B80000}"/>
    <cellStyle name="Normal 5 4 3 6 2" xfId="48147" xr:uid="{00000000-0005-0000-0000-000091B80000}"/>
    <cellStyle name="Normal 5 4 3 6 2 2" xfId="48148" xr:uid="{00000000-0005-0000-0000-000092B80000}"/>
    <cellStyle name="Normal 5 4 3 6 3" xfId="48149" xr:uid="{00000000-0005-0000-0000-000093B80000}"/>
    <cellStyle name="Normal 5 4 3 6 3 2" xfId="48150" xr:uid="{00000000-0005-0000-0000-000094B80000}"/>
    <cellStyle name="Normal 5 4 3 6 3 2 2" xfId="48151" xr:uid="{00000000-0005-0000-0000-000095B80000}"/>
    <cellStyle name="Normal 5 4 3 6 3 3" xfId="48152" xr:uid="{00000000-0005-0000-0000-000096B80000}"/>
    <cellStyle name="Normal 5 4 3 6 4" xfId="48153" xr:uid="{00000000-0005-0000-0000-000097B80000}"/>
    <cellStyle name="Normal 5 4 3 7" xfId="48154" xr:uid="{00000000-0005-0000-0000-000098B80000}"/>
    <cellStyle name="Normal 5 4 3 7 2" xfId="48155" xr:uid="{00000000-0005-0000-0000-000099B80000}"/>
    <cellStyle name="Normal 5 4 3 8" xfId="48156" xr:uid="{00000000-0005-0000-0000-00009AB80000}"/>
    <cellStyle name="Normal 5 4 3 8 2" xfId="48157" xr:uid="{00000000-0005-0000-0000-00009BB80000}"/>
    <cellStyle name="Normal 5 4 3 8 2 2" xfId="48158" xr:uid="{00000000-0005-0000-0000-00009CB80000}"/>
    <cellStyle name="Normal 5 4 3 8 3" xfId="48159" xr:uid="{00000000-0005-0000-0000-00009DB80000}"/>
    <cellStyle name="Normal 5 4 3 9" xfId="48160" xr:uid="{00000000-0005-0000-0000-00009EB80000}"/>
    <cellStyle name="Normal 5 4 3 9 2" xfId="48161" xr:uid="{00000000-0005-0000-0000-00009FB80000}"/>
    <cellStyle name="Normal 5 4 3_T-straight with PEDs adjustor" xfId="48162" xr:uid="{00000000-0005-0000-0000-0000A0B80000}"/>
    <cellStyle name="Normal 5 4 4" xfId="1377" xr:uid="{00000000-0005-0000-0000-0000A1B80000}"/>
    <cellStyle name="Normal 5 4 4 10" xfId="48163" xr:uid="{00000000-0005-0000-0000-0000A2B80000}"/>
    <cellStyle name="Normal 5 4 4 11" xfId="48164" xr:uid="{00000000-0005-0000-0000-0000A3B80000}"/>
    <cellStyle name="Normal 5 4 4 2" xfId="48165" xr:uid="{00000000-0005-0000-0000-0000A4B80000}"/>
    <cellStyle name="Normal 5 4 4 2 10" xfId="48166" xr:uid="{00000000-0005-0000-0000-0000A5B80000}"/>
    <cellStyle name="Normal 5 4 4 2 2" xfId="48167" xr:uid="{00000000-0005-0000-0000-0000A6B80000}"/>
    <cellStyle name="Normal 5 4 4 2 2 2" xfId="48168" xr:uid="{00000000-0005-0000-0000-0000A7B80000}"/>
    <cellStyle name="Normal 5 4 4 2 2 2 2" xfId="48169" xr:uid="{00000000-0005-0000-0000-0000A8B80000}"/>
    <cellStyle name="Normal 5 4 4 2 2 2 2 2" xfId="48170" xr:uid="{00000000-0005-0000-0000-0000A9B80000}"/>
    <cellStyle name="Normal 5 4 4 2 2 2 2 2 2" xfId="48171" xr:uid="{00000000-0005-0000-0000-0000AAB80000}"/>
    <cellStyle name="Normal 5 4 4 2 2 2 2 3" xfId="48172" xr:uid="{00000000-0005-0000-0000-0000ABB80000}"/>
    <cellStyle name="Normal 5 4 4 2 2 2 2 3 2" xfId="48173" xr:uid="{00000000-0005-0000-0000-0000ACB80000}"/>
    <cellStyle name="Normal 5 4 4 2 2 2 2 3 2 2" xfId="48174" xr:uid="{00000000-0005-0000-0000-0000ADB80000}"/>
    <cellStyle name="Normal 5 4 4 2 2 2 2 3 3" xfId="48175" xr:uid="{00000000-0005-0000-0000-0000AEB80000}"/>
    <cellStyle name="Normal 5 4 4 2 2 2 2 4" xfId="48176" xr:uid="{00000000-0005-0000-0000-0000AFB80000}"/>
    <cellStyle name="Normal 5 4 4 2 2 2 3" xfId="48177" xr:uid="{00000000-0005-0000-0000-0000B0B80000}"/>
    <cellStyle name="Normal 5 4 4 2 2 2 3 2" xfId="48178" xr:uid="{00000000-0005-0000-0000-0000B1B80000}"/>
    <cellStyle name="Normal 5 4 4 2 2 2 4" xfId="48179" xr:uid="{00000000-0005-0000-0000-0000B2B80000}"/>
    <cellStyle name="Normal 5 4 4 2 2 2 4 2" xfId="48180" xr:uid="{00000000-0005-0000-0000-0000B3B80000}"/>
    <cellStyle name="Normal 5 4 4 2 2 2 4 2 2" xfId="48181" xr:uid="{00000000-0005-0000-0000-0000B4B80000}"/>
    <cellStyle name="Normal 5 4 4 2 2 2 4 3" xfId="48182" xr:uid="{00000000-0005-0000-0000-0000B5B80000}"/>
    <cellStyle name="Normal 5 4 4 2 2 2 5" xfId="48183" xr:uid="{00000000-0005-0000-0000-0000B6B80000}"/>
    <cellStyle name="Normal 5 4 4 2 2 3" xfId="48184" xr:uid="{00000000-0005-0000-0000-0000B7B80000}"/>
    <cellStyle name="Normal 5 4 4 2 2 3 2" xfId="48185" xr:uid="{00000000-0005-0000-0000-0000B8B80000}"/>
    <cellStyle name="Normal 5 4 4 2 2 3 2 2" xfId="48186" xr:uid="{00000000-0005-0000-0000-0000B9B80000}"/>
    <cellStyle name="Normal 5 4 4 2 2 3 3" xfId="48187" xr:uid="{00000000-0005-0000-0000-0000BAB80000}"/>
    <cellStyle name="Normal 5 4 4 2 2 3 3 2" xfId="48188" xr:uid="{00000000-0005-0000-0000-0000BBB80000}"/>
    <cellStyle name="Normal 5 4 4 2 2 3 3 2 2" xfId="48189" xr:uid="{00000000-0005-0000-0000-0000BCB80000}"/>
    <cellStyle name="Normal 5 4 4 2 2 3 3 3" xfId="48190" xr:uid="{00000000-0005-0000-0000-0000BDB80000}"/>
    <cellStyle name="Normal 5 4 4 2 2 3 4" xfId="48191" xr:uid="{00000000-0005-0000-0000-0000BEB80000}"/>
    <cellStyle name="Normal 5 4 4 2 2 4" xfId="48192" xr:uid="{00000000-0005-0000-0000-0000BFB80000}"/>
    <cellStyle name="Normal 5 4 4 2 2 4 2" xfId="48193" xr:uid="{00000000-0005-0000-0000-0000C0B80000}"/>
    <cellStyle name="Normal 5 4 4 2 2 4 2 2" xfId="48194" xr:uid="{00000000-0005-0000-0000-0000C1B80000}"/>
    <cellStyle name="Normal 5 4 4 2 2 4 3" xfId="48195" xr:uid="{00000000-0005-0000-0000-0000C2B80000}"/>
    <cellStyle name="Normal 5 4 4 2 2 4 3 2" xfId="48196" xr:uid="{00000000-0005-0000-0000-0000C3B80000}"/>
    <cellStyle name="Normal 5 4 4 2 2 4 3 2 2" xfId="48197" xr:uid="{00000000-0005-0000-0000-0000C4B80000}"/>
    <cellStyle name="Normal 5 4 4 2 2 4 3 3" xfId="48198" xr:uid="{00000000-0005-0000-0000-0000C5B80000}"/>
    <cellStyle name="Normal 5 4 4 2 2 4 4" xfId="48199" xr:uid="{00000000-0005-0000-0000-0000C6B80000}"/>
    <cellStyle name="Normal 5 4 4 2 2 5" xfId="48200" xr:uid="{00000000-0005-0000-0000-0000C7B80000}"/>
    <cellStyle name="Normal 5 4 4 2 2 5 2" xfId="48201" xr:uid="{00000000-0005-0000-0000-0000C8B80000}"/>
    <cellStyle name="Normal 5 4 4 2 2 6" xfId="48202" xr:uid="{00000000-0005-0000-0000-0000C9B80000}"/>
    <cellStyle name="Normal 5 4 4 2 2 6 2" xfId="48203" xr:uid="{00000000-0005-0000-0000-0000CAB80000}"/>
    <cellStyle name="Normal 5 4 4 2 2 6 2 2" xfId="48204" xr:uid="{00000000-0005-0000-0000-0000CBB80000}"/>
    <cellStyle name="Normal 5 4 4 2 2 6 3" xfId="48205" xr:uid="{00000000-0005-0000-0000-0000CCB80000}"/>
    <cellStyle name="Normal 5 4 4 2 2 7" xfId="48206" xr:uid="{00000000-0005-0000-0000-0000CDB80000}"/>
    <cellStyle name="Normal 5 4 4 2 2 7 2" xfId="48207" xr:uid="{00000000-0005-0000-0000-0000CEB80000}"/>
    <cellStyle name="Normal 5 4 4 2 2 8" xfId="48208" xr:uid="{00000000-0005-0000-0000-0000CFB80000}"/>
    <cellStyle name="Normal 5 4 4 2 3" xfId="48209" xr:uid="{00000000-0005-0000-0000-0000D0B80000}"/>
    <cellStyle name="Normal 5 4 4 2 3 2" xfId="48210" xr:uid="{00000000-0005-0000-0000-0000D1B80000}"/>
    <cellStyle name="Normal 5 4 4 2 3 2 2" xfId="48211" xr:uid="{00000000-0005-0000-0000-0000D2B80000}"/>
    <cellStyle name="Normal 5 4 4 2 3 2 2 2" xfId="48212" xr:uid="{00000000-0005-0000-0000-0000D3B80000}"/>
    <cellStyle name="Normal 5 4 4 2 3 2 3" xfId="48213" xr:uid="{00000000-0005-0000-0000-0000D4B80000}"/>
    <cellStyle name="Normal 5 4 4 2 3 2 3 2" xfId="48214" xr:uid="{00000000-0005-0000-0000-0000D5B80000}"/>
    <cellStyle name="Normal 5 4 4 2 3 2 3 2 2" xfId="48215" xr:uid="{00000000-0005-0000-0000-0000D6B80000}"/>
    <cellStyle name="Normal 5 4 4 2 3 2 3 3" xfId="48216" xr:uid="{00000000-0005-0000-0000-0000D7B80000}"/>
    <cellStyle name="Normal 5 4 4 2 3 2 4" xfId="48217" xr:uid="{00000000-0005-0000-0000-0000D8B80000}"/>
    <cellStyle name="Normal 5 4 4 2 3 3" xfId="48218" xr:uid="{00000000-0005-0000-0000-0000D9B80000}"/>
    <cellStyle name="Normal 5 4 4 2 3 3 2" xfId="48219" xr:uid="{00000000-0005-0000-0000-0000DAB80000}"/>
    <cellStyle name="Normal 5 4 4 2 3 4" xfId="48220" xr:uid="{00000000-0005-0000-0000-0000DBB80000}"/>
    <cellStyle name="Normal 5 4 4 2 3 4 2" xfId="48221" xr:uid="{00000000-0005-0000-0000-0000DCB80000}"/>
    <cellStyle name="Normal 5 4 4 2 3 4 2 2" xfId="48222" xr:uid="{00000000-0005-0000-0000-0000DDB80000}"/>
    <cellStyle name="Normal 5 4 4 2 3 4 3" xfId="48223" xr:uid="{00000000-0005-0000-0000-0000DEB80000}"/>
    <cellStyle name="Normal 5 4 4 2 3 5" xfId="48224" xr:uid="{00000000-0005-0000-0000-0000DFB80000}"/>
    <cellStyle name="Normal 5 4 4 2 4" xfId="48225" xr:uid="{00000000-0005-0000-0000-0000E0B80000}"/>
    <cellStyle name="Normal 5 4 4 2 4 2" xfId="48226" xr:uid="{00000000-0005-0000-0000-0000E1B80000}"/>
    <cellStyle name="Normal 5 4 4 2 4 2 2" xfId="48227" xr:uid="{00000000-0005-0000-0000-0000E2B80000}"/>
    <cellStyle name="Normal 5 4 4 2 4 3" xfId="48228" xr:uid="{00000000-0005-0000-0000-0000E3B80000}"/>
    <cellStyle name="Normal 5 4 4 2 4 3 2" xfId="48229" xr:uid="{00000000-0005-0000-0000-0000E4B80000}"/>
    <cellStyle name="Normal 5 4 4 2 4 3 2 2" xfId="48230" xr:uid="{00000000-0005-0000-0000-0000E5B80000}"/>
    <cellStyle name="Normal 5 4 4 2 4 3 3" xfId="48231" xr:uid="{00000000-0005-0000-0000-0000E6B80000}"/>
    <cellStyle name="Normal 5 4 4 2 4 4" xfId="48232" xr:uid="{00000000-0005-0000-0000-0000E7B80000}"/>
    <cellStyle name="Normal 5 4 4 2 5" xfId="48233" xr:uid="{00000000-0005-0000-0000-0000E8B80000}"/>
    <cellStyle name="Normal 5 4 4 2 5 2" xfId="48234" xr:uid="{00000000-0005-0000-0000-0000E9B80000}"/>
    <cellStyle name="Normal 5 4 4 2 5 2 2" xfId="48235" xr:uid="{00000000-0005-0000-0000-0000EAB80000}"/>
    <cellStyle name="Normal 5 4 4 2 5 3" xfId="48236" xr:uid="{00000000-0005-0000-0000-0000EBB80000}"/>
    <cellStyle name="Normal 5 4 4 2 5 3 2" xfId="48237" xr:uid="{00000000-0005-0000-0000-0000ECB80000}"/>
    <cellStyle name="Normal 5 4 4 2 5 3 2 2" xfId="48238" xr:uid="{00000000-0005-0000-0000-0000EDB80000}"/>
    <cellStyle name="Normal 5 4 4 2 5 3 3" xfId="48239" xr:uid="{00000000-0005-0000-0000-0000EEB80000}"/>
    <cellStyle name="Normal 5 4 4 2 5 4" xfId="48240" xr:uid="{00000000-0005-0000-0000-0000EFB80000}"/>
    <cellStyle name="Normal 5 4 4 2 6" xfId="48241" xr:uid="{00000000-0005-0000-0000-0000F0B80000}"/>
    <cellStyle name="Normal 5 4 4 2 6 2" xfId="48242" xr:uid="{00000000-0005-0000-0000-0000F1B80000}"/>
    <cellStyle name="Normal 5 4 4 2 7" xfId="48243" xr:uid="{00000000-0005-0000-0000-0000F2B80000}"/>
    <cellStyle name="Normal 5 4 4 2 7 2" xfId="48244" xr:uid="{00000000-0005-0000-0000-0000F3B80000}"/>
    <cellStyle name="Normal 5 4 4 2 7 2 2" xfId="48245" xr:uid="{00000000-0005-0000-0000-0000F4B80000}"/>
    <cellStyle name="Normal 5 4 4 2 7 3" xfId="48246" xr:uid="{00000000-0005-0000-0000-0000F5B80000}"/>
    <cellStyle name="Normal 5 4 4 2 8" xfId="48247" xr:uid="{00000000-0005-0000-0000-0000F6B80000}"/>
    <cellStyle name="Normal 5 4 4 2 8 2" xfId="48248" xr:uid="{00000000-0005-0000-0000-0000F7B80000}"/>
    <cellStyle name="Normal 5 4 4 2 9" xfId="48249" xr:uid="{00000000-0005-0000-0000-0000F8B80000}"/>
    <cellStyle name="Normal 5 4 4 3" xfId="48250" xr:uid="{00000000-0005-0000-0000-0000F9B80000}"/>
    <cellStyle name="Normal 5 4 4 3 2" xfId="48251" xr:uid="{00000000-0005-0000-0000-0000FAB80000}"/>
    <cellStyle name="Normal 5 4 4 3 2 2" xfId="48252" xr:uid="{00000000-0005-0000-0000-0000FBB80000}"/>
    <cellStyle name="Normal 5 4 4 3 2 2 2" xfId="48253" xr:uid="{00000000-0005-0000-0000-0000FCB80000}"/>
    <cellStyle name="Normal 5 4 4 3 2 2 2 2" xfId="48254" xr:uid="{00000000-0005-0000-0000-0000FDB80000}"/>
    <cellStyle name="Normal 5 4 4 3 2 2 3" xfId="48255" xr:uid="{00000000-0005-0000-0000-0000FEB80000}"/>
    <cellStyle name="Normal 5 4 4 3 2 2 3 2" xfId="48256" xr:uid="{00000000-0005-0000-0000-0000FFB80000}"/>
    <cellStyle name="Normal 5 4 4 3 2 2 3 2 2" xfId="48257" xr:uid="{00000000-0005-0000-0000-000000B90000}"/>
    <cellStyle name="Normal 5 4 4 3 2 2 3 3" xfId="48258" xr:uid="{00000000-0005-0000-0000-000001B90000}"/>
    <cellStyle name="Normal 5 4 4 3 2 2 4" xfId="48259" xr:uid="{00000000-0005-0000-0000-000002B90000}"/>
    <cellStyle name="Normal 5 4 4 3 2 3" xfId="48260" xr:uid="{00000000-0005-0000-0000-000003B90000}"/>
    <cellStyle name="Normal 5 4 4 3 2 3 2" xfId="48261" xr:uid="{00000000-0005-0000-0000-000004B90000}"/>
    <cellStyle name="Normal 5 4 4 3 2 4" xfId="48262" xr:uid="{00000000-0005-0000-0000-000005B90000}"/>
    <cellStyle name="Normal 5 4 4 3 2 4 2" xfId="48263" xr:uid="{00000000-0005-0000-0000-000006B90000}"/>
    <cellStyle name="Normal 5 4 4 3 2 4 2 2" xfId="48264" xr:uid="{00000000-0005-0000-0000-000007B90000}"/>
    <cellStyle name="Normal 5 4 4 3 2 4 3" xfId="48265" xr:uid="{00000000-0005-0000-0000-000008B90000}"/>
    <cellStyle name="Normal 5 4 4 3 2 5" xfId="48266" xr:uid="{00000000-0005-0000-0000-000009B90000}"/>
    <cellStyle name="Normal 5 4 4 3 3" xfId="48267" xr:uid="{00000000-0005-0000-0000-00000AB90000}"/>
    <cellStyle name="Normal 5 4 4 3 3 2" xfId="48268" xr:uid="{00000000-0005-0000-0000-00000BB90000}"/>
    <cellStyle name="Normal 5 4 4 3 3 2 2" xfId="48269" xr:uid="{00000000-0005-0000-0000-00000CB90000}"/>
    <cellStyle name="Normal 5 4 4 3 3 3" xfId="48270" xr:uid="{00000000-0005-0000-0000-00000DB90000}"/>
    <cellStyle name="Normal 5 4 4 3 3 3 2" xfId="48271" xr:uid="{00000000-0005-0000-0000-00000EB90000}"/>
    <cellStyle name="Normal 5 4 4 3 3 3 2 2" xfId="48272" xr:uid="{00000000-0005-0000-0000-00000FB90000}"/>
    <cellStyle name="Normal 5 4 4 3 3 3 3" xfId="48273" xr:uid="{00000000-0005-0000-0000-000010B90000}"/>
    <cellStyle name="Normal 5 4 4 3 3 4" xfId="48274" xr:uid="{00000000-0005-0000-0000-000011B90000}"/>
    <cellStyle name="Normal 5 4 4 3 4" xfId="48275" xr:uid="{00000000-0005-0000-0000-000012B90000}"/>
    <cellStyle name="Normal 5 4 4 3 4 2" xfId="48276" xr:uid="{00000000-0005-0000-0000-000013B90000}"/>
    <cellStyle name="Normal 5 4 4 3 4 2 2" xfId="48277" xr:uid="{00000000-0005-0000-0000-000014B90000}"/>
    <cellStyle name="Normal 5 4 4 3 4 3" xfId="48278" xr:uid="{00000000-0005-0000-0000-000015B90000}"/>
    <cellStyle name="Normal 5 4 4 3 4 3 2" xfId="48279" xr:uid="{00000000-0005-0000-0000-000016B90000}"/>
    <cellStyle name="Normal 5 4 4 3 4 3 2 2" xfId="48280" xr:uid="{00000000-0005-0000-0000-000017B90000}"/>
    <cellStyle name="Normal 5 4 4 3 4 3 3" xfId="48281" xr:uid="{00000000-0005-0000-0000-000018B90000}"/>
    <cellStyle name="Normal 5 4 4 3 4 4" xfId="48282" xr:uid="{00000000-0005-0000-0000-000019B90000}"/>
    <cellStyle name="Normal 5 4 4 3 5" xfId="48283" xr:uid="{00000000-0005-0000-0000-00001AB90000}"/>
    <cellStyle name="Normal 5 4 4 3 5 2" xfId="48284" xr:uid="{00000000-0005-0000-0000-00001BB90000}"/>
    <cellStyle name="Normal 5 4 4 3 6" xfId="48285" xr:uid="{00000000-0005-0000-0000-00001CB90000}"/>
    <cellStyle name="Normal 5 4 4 3 6 2" xfId="48286" xr:uid="{00000000-0005-0000-0000-00001DB90000}"/>
    <cellStyle name="Normal 5 4 4 3 6 2 2" xfId="48287" xr:uid="{00000000-0005-0000-0000-00001EB90000}"/>
    <cellStyle name="Normal 5 4 4 3 6 3" xfId="48288" xr:uid="{00000000-0005-0000-0000-00001FB90000}"/>
    <cellStyle name="Normal 5 4 4 3 7" xfId="48289" xr:uid="{00000000-0005-0000-0000-000020B90000}"/>
    <cellStyle name="Normal 5 4 4 3 7 2" xfId="48290" xr:uid="{00000000-0005-0000-0000-000021B90000}"/>
    <cellStyle name="Normal 5 4 4 3 8" xfId="48291" xr:uid="{00000000-0005-0000-0000-000022B90000}"/>
    <cellStyle name="Normal 5 4 4 4" xfId="48292" xr:uid="{00000000-0005-0000-0000-000023B90000}"/>
    <cellStyle name="Normal 5 4 4 4 2" xfId="48293" xr:uid="{00000000-0005-0000-0000-000024B90000}"/>
    <cellStyle name="Normal 5 4 4 4 2 2" xfId="48294" xr:uid="{00000000-0005-0000-0000-000025B90000}"/>
    <cellStyle name="Normal 5 4 4 4 2 2 2" xfId="48295" xr:uid="{00000000-0005-0000-0000-000026B90000}"/>
    <cellStyle name="Normal 5 4 4 4 2 3" xfId="48296" xr:uid="{00000000-0005-0000-0000-000027B90000}"/>
    <cellStyle name="Normal 5 4 4 4 2 3 2" xfId="48297" xr:uid="{00000000-0005-0000-0000-000028B90000}"/>
    <cellStyle name="Normal 5 4 4 4 2 3 2 2" xfId="48298" xr:uid="{00000000-0005-0000-0000-000029B90000}"/>
    <cellStyle name="Normal 5 4 4 4 2 3 3" xfId="48299" xr:uid="{00000000-0005-0000-0000-00002AB90000}"/>
    <cellStyle name="Normal 5 4 4 4 2 4" xfId="48300" xr:uid="{00000000-0005-0000-0000-00002BB90000}"/>
    <cellStyle name="Normal 5 4 4 4 3" xfId="48301" xr:uid="{00000000-0005-0000-0000-00002CB90000}"/>
    <cellStyle name="Normal 5 4 4 4 3 2" xfId="48302" xr:uid="{00000000-0005-0000-0000-00002DB90000}"/>
    <cellStyle name="Normal 5 4 4 4 4" xfId="48303" xr:uid="{00000000-0005-0000-0000-00002EB90000}"/>
    <cellStyle name="Normal 5 4 4 4 4 2" xfId="48304" xr:uid="{00000000-0005-0000-0000-00002FB90000}"/>
    <cellStyle name="Normal 5 4 4 4 4 2 2" xfId="48305" xr:uid="{00000000-0005-0000-0000-000030B90000}"/>
    <cellStyle name="Normal 5 4 4 4 4 3" xfId="48306" xr:uid="{00000000-0005-0000-0000-000031B90000}"/>
    <cellStyle name="Normal 5 4 4 4 5" xfId="48307" xr:uid="{00000000-0005-0000-0000-000032B90000}"/>
    <cellStyle name="Normal 5 4 4 5" xfId="48308" xr:uid="{00000000-0005-0000-0000-000033B90000}"/>
    <cellStyle name="Normal 5 4 4 5 2" xfId="48309" xr:uid="{00000000-0005-0000-0000-000034B90000}"/>
    <cellStyle name="Normal 5 4 4 5 2 2" xfId="48310" xr:uid="{00000000-0005-0000-0000-000035B90000}"/>
    <cellStyle name="Normal 5 4 4 5 3" xfId="48311" xr:uid="{00000000-0005-0000-0000-000036B90000}"/>
    <cellStyle name="Normal 5 4 4 5 3 2" xfId="48312" xr:uid="{00000000-0005-0000-0000-000037B90000}"/>
    <cellStyle name="Normal 5 4 4 5 3 2 2" xfId="48313" xr:uid="{00000000-0005-0000-0000-000038B90000}"/>
    <cellStyle name="Normal 5 4 4 5 3 3" xfId="48314" xr:uid="{00000000-0005-0000-0000-000039B90000}"/>
    <cellStyle name="Normal 5 4 4 5 4" xfId="48315" xr:uid="{00000000-0005-0000-0000-00003AB90000}"/>
    <cellStyle name="Normal 5 4 4 6" xfId="48316" xr:uid="{00000000-0005-0000-0000-00003BB90000}"/>
    <cellStyle name="Normal 5 4 4 6 2" xfId="48317" xr:uid="{00000000-0005-0000-0000-00003CB90000}"/>
    <cellStyle name="Normal 5 4 4 6 2 2" xfId="48318" xr:uid="{00000000-0005-0000-0000-00003DB90000}"/>
    <cellStyle name="Normal 5 4 4 6 3" xfId="48319" xr:uid="{00000000-0005-0000-0000-00003EB90000}"/>
    <cellStyle name="Normal 5 4 4 6 3 2" xfId="48320" xr:uid="{00000000-0005-0000-0000-00003FB90000}"/>
    <cellStyle name="Normal 5 4 4 6 3 2 2" xfId="48321" xr:uid="{00000000-0005-0000-0000-000040B90000}"/>
    <cellStyle name="Normal 5 4 4 6 3 3" xfId="48322" xr:uid="{00000000-0005-0000-0000-000041B90000}"/>
    <cellStyle name="Normal 5 4 4 6 4" xfId="48323" xr:uid="{00000000-0005-0000-0000-000042B90000}"/>
    <cellStyle name="Normal 5 4 4 7" xfId="48324" xr:uid="{00000000-0005-0000-0000-000043B90000}"/>
    <cellStyle name="Normal 5 4 4 7 2" xfId="48325" xr:uid="{00000000-0005-0000-0000-000044B90000}"/>
    <cellStyle name="Normal 5 4 4 8" xfId="48326" xr:uid="{00000000-0005-0000-0000-000045B90000}"/>
    <cellStyle name="Normal 5 4 4 8 2" xfId="48327" xr:uid="{00000000-0005-0000-0000-000046B90000}"/>
    <cellStyle name="Normal 5 4 4 8 2 2" xfId="48328" xr:uid="{00000000-0005-0000-0000-000047B90000}"/>
    <cellStyle name="Normal 5 4 4 8 3" xfId="48329" xr:uid="{00000000-0005-0000-0000-000048B90000}"/>
    <cellStyle name="Normal 5 4 4 9" xfId="48330" xr:uid="{00000000-0005-0000-0000-000049B90000}"/>
    <cellStyle name="Normal 5 4 4 9 2" xfId="48331" xr:uid="{00000000-0005-0000-0000-00004AB90000}"/>
    <cellStyle name="Normal 5 4 5" xfId="48332" xr:uid="{00000000-0005-0000-0000-00004BB90000}"/>
    <cellStyle name="Normal 5 4 5 10" xfId="48333" xr:uid="{00000000-0005-0000-0000-00004CB90000}"/>
    <cellStyle name="Normal 5 4 5 11" xfId="48334" xr:uid="{00000000-0005-0000-0000-00004DB90000}"/>
    <cellStyle name="Normal 5 4 5 2" xfId="48335" xr:uid="{00000000-0005-0000-0000-00004EB90000}"/>
    <cellStyle name="Normal 5 4 5 2 10" xfId="48336" xr:uid="{00000000-0005-0000-0000-00004FB90000}"/>
    <cellStyle name="Normal 5 4 5 2 2" xfId="48337" xr:uid="{00000000-0005-0000-0000-000050B90000}"/>
    <cellStyle name="Normal 5 4 5 2 2 2" xfId="48338" xr:uid="{00000000-0005-0000-0000-000051B90000}"/>
    <cellStyle name="Normal 5 4 5 2 2 2 2" xfId="48339" xr:uid="{00000000-0005-0000-0000-000052B90000}"/>
    <cellStyle name="Normal 5 4 5 2 2 2 2 2" xfId="48340" xr:uid="{00000000-0005-0000-0000-000053B90000}"/>
    <cellStyle name="Normal 5 4 5 2 2 2 2 2 2" xfId="48341" xr:uid="{00000000-0005-0000-0000-000054B90000}"/>
    <cellStyle name="Normal 5 4 5 2 2 2 2 3" xfId="48342" xr:uid="{00000000-0005-0000-0000-000055B90000}"/>
    <cellStyle name="Normal 5 4 5 2 2 2 2 3 2" xfId="48343" xr:uid="{00000000-0005-0000-0000-000056B90000}"/>
    <cellStyle name="Normal 5 4 5 2 2 2 2 3 2 2" xfId="48344" xr:uid="{00000000-0005-0000-0000-000057B90000}"/>
    <cellStyle name="Normal 5 4 5 2 2 2 2 3 3" xfId="48345" xr:uid="{00000000-0005-0000-0000-000058B90000}"/>
    <cellStyle name="Normal 5 4 5 2 2 2 2 4" xfId="48346" xr:uid="{00000000-0005-0000-0000-000059B90000}"/>
    <cellStyle name="Normal 5 4 5 2 2 2 3" xfId="48347" xr:uid="{00000000-0005-0000-0000-00005AB90000}"/>
    <cellStyle name="Normal 5 4 5 2 2 2 3 2" xfId="48348" xr:uid="{00000000-0005-0000-0000-00005BB90000}"/>
    <cellStyle name="Normal 5 4 5 2 2 2 4" xfId="48349" xr:uid="{00000000-0005-0000-0000-00005CB90000}"/>
    <cellStyle name="Normal 5 4 5 2 2 2 4 2" xfId="48350" xr:uid="{00000000-0005-0000-0000-00005DB90000}"/>
    <cellStyle name="Normal 5 4 5 2 2 2 4 2 2" xfId="48351" xr:uid="{00000000-0005-0000-0000-00005EB90000}"/>
    <cellStyle name="Normal 5 4 5 2 2 2 4 3" xfId="48352" xr:uid="{00000000-0005-0000-0000-00005FB90000}"/>
    <cellStyle name="Normal 5 4 5 2 2 2 5" xfId="48353" xr:uid="{00000000-0005-0000-0000-000060B90000}"/>
    <cellStyle name="Normal 5 4 5 2 2 3" xfId="48354" xr:uid="{00000000-0005-0000-0000-000061B90000}"/>
    <cellStyle name="Normal 5 4 5 2 2 3 2" xfId="48355" xr:uid="{00000000-0005-0000-0000-000062B90000}"/>
    <cellStyle name="Normal 5 4 5 2 2 3 2 2" xfId="48356" xr:uid="{00000000-0005-0000-0000-000063B90000}"/>
    <cellStyle name="Normal 5 4 5 2 2 3 3" xfId="48357" xr:uid="{00000000-0005-0000-0000-000064B90000}"/>
    <cellStyle name="Normal 5 4 5 2 2 3 3 2" xfId="48358" xr:uid="{00000000-0005-0000-0000-000065B90000}"/>
    <cellStyle name="Normal 5 4 5 2 2 3 3 2 2" xfId="48359" xr:uid="{00000000-0005-0000-0000-000066B90000}"/>
    <cellStyle name="Normal 5 4 5 2 2 3 3 3" xfId="48360" xr:uid="{00000000-0005-0000-0000-000067B90000}"/>
    <cellStyle name="Normal 5 4 5 2 2 3 4" xfId="48361" xr:uid="{00000000-0005-0000-0000-000068B90000}"/>
    <cellStyle name="Normal 5 4 5 2 2 4" xfId="48362" xr:uid="{00000000-0005-0000-0000-000069B90000}"/>
    <cellStyle name="Normal 5 4 5 2 2 4 2" xfId="48363" xr:uid="{00000000-0005-0000-0000-00006AB90000}"/>
    <cellStyle name="Normal 5 4 5 2 2 4 2 2" xfId="48364" xr:uid="{00000000-0005-0000-0000-00006BB90000}"/>
    <cellStyle name="Normal 5 4 5 2 2 4 3" xfId="48365" xr:uid="{00000000-0005-0000-0000-00006CB90000}"/>
    <cellStyle name="Normal 5 4 5 2 2 4 3 2" xfId="48366" xr:uid="{00000000-0005-0000-0000-00006DB90000}"/>
    <cellStyle name="Normal 5 4 5 2 2 4 3 2 2" xfId="48367" xr:uid="{00000000-0005-0000-0000-00006EB90000}"/>
    <cellStyle name="Normal 5 4 5 2 2 4 3 3" xfId="48368" xr:uid="{00000000-0005-0000-0000-00006FB90000}"/>
    <cellStyle name="Normal 5 4 5 2 2 4 4" xfId="48369" xr:uid="{00000000-0005-0000-0000-000070B90000}"/>
    <cellStyle name="Normal 5 4 5 2 2 5" xfId="48370" xr:uid="{00000000-0005-0000-0000-000071B90000}"/>
    <cellStyle name="Normal 5 4 5 2 2 5 2" xfId="48371" xr:uid="{00000000-0005-0000-0000-000072B90000}"/>
    <cellStyle name="Normal 5 4 5 2 2 6" xfId="48372" xr:uid="{00000000-0005-0000-0000-000073B90000}"/>
    <cellStyle name="Normal 5 4 5 2 2 6 2" xfId="48373" xr:uid="{00000000-0005-0000-0000-000074B90000}"/>
    <cellStyle name="Normal 5 4 5 2 2 6 2 2" xfId="48374" xr:uid="{00000000-0005-0000-0000-000075B90000}"/>
    <cellStyle name="Normal 5 4 5 2 2 6 3" xfId="48375" xr:uid="{00000000-0005-0000-0000-000076B90000}"/>
    <cellStyle name="Normal 5 4 5 2 2 7" xfId="48376" xr:uid="{00000000-0005-0000-0000-000077B90000}"/>
    <cellStyle name="Normal 5 4 5 2 2 7 2" xfId="48377" xr:uid="{00000000-0005-0000-0000-000078B90000}"/>
    <cellStyle name="Normal 5 4 5 2 2 8" xfId="48378" xr:uid="{00000000-0005-0000-0000-000079B90000}"/>
    <cellStyle name="Normal 5 4 5 2 3" xfId="48379" xr:uid="{00000000-0005-0000-0000-00007AB90000}"/>
    <cellStyle name="Normal 5 4 5 2 3 2" xfId="48380" xr:uid="{00000000-0005-0000-0000-00007BB90000}"/>
    <cellStyle name="Normal 5 4 5 2 3 2 2" xfId="48381" xr:uid="{00000000-0005-0000-0000-00007CB90000}"/>
    <cellStyle name="Normal 5 4 5 2 3 2 2 2" xfId="48382" xr:uid="{00000000-0005-0000-0000-00007DB90000}"/>
    <cellStyle name="Normal 5 4 5 2 3 2 3" xfId="48383" xr:uid="{00000000-0005-0000-0000-00007EB90000}"/>
    <cellStyle name="Normal 5 4 5 2 3 2 3 2" xfId="48384" xr:uid="{00000000-0005-0000-0000-00007FB90000}"/>
    <cellStyle name="Normal 5 4 5 2 3 2 3 2 2" xfId="48385" xr:uid="{00000000-0005-0000-0000-000080B90000}"/>
    <cellStyle name="Normal 5 4 5 2 3 2 3 3" xfId="48386" xr:uid="{00000000-0005-0000-0000-000081B90000}"/>
    <cellStyle name="Normal 5 4 5 2 3 2 4" xfId="48387" xr:uid="{00000000-0005-0000-0000-000082B90000}"/>
    <cellStyle name="Normal 5 4 5 2 3 3" xfId="48388" xr:uid="{00000000-0005-0000-0000-000083B90000}"/>
    <cellStyle name="Normal 5 4 5 2 3 3 2" xfId="48389" xr:uid="{00000000-0005-0000-0000-000084B90000}"/>
    <cellStyle name="Normal 5 4 5 2 3 4" xfId="48390" xr:uid="{00000000-0005-0000-0000-000085B90000}"/>
    <cellStyle name="Normal 5 4 5 2 3 4 2" xfId="48391" xr:uid="{00000000-0005-0000-0000-000086B90000}"/>
    <cellStyle name="Normal 5 4 5 2 3 4 2 2" xfId="48392" xr:uid="{00000000-0005-0000-0000-000087B90000}"/>
    <cellStyle name="Normal 5 4 5 2 3 4 3" xfId="48393" xr:uid="{00000000-0005-0000-0000-000088B90000}"/>
    <cellStyle name="Normal 5 4 5 2 3 5" xfId="48394" xr:uid="{00000000-0005-0000-0000-000089B90000}"/>
    <cellStyle name="Normal 5 4 5 2 4" xfId="48395" xr:uid="{00000000-0005-0000-0000-00008AB90000}"/>
    <cellStyle name="Normal 5 4 5 2 4 2" xfId="48396" xr:uid="{00000000-0005-0000-0000-00008BB90000}"/>
    <cellStyle name="Normal 5 4 5 2 4 2 2" xfId="48397" xr:uid="{00000000-0005-0000-0000-00008CB90000}"/>
    <cellStyle name="Normal 5 4 5 2 4 3" xfId="48398" xr:uid="{00000000-0005-0000-0000-00008DB90000}"/>
    <cellStyle name="Normal 5 4 5 2 4 3 2" xfId="48399" xr:uid="{00000000-0005-0000-0000-00008EB90000}"/>
    <cellStyle name="Normal 5 4 5 2 4 3 2 2" xfId="48400" xr:uid="{00000000-0005-0000-0000-00008FB90000}"/>
    <cellStyle name="Normal 5 4 5 2 4 3 3" xfId="48401" xr:uid="{00000000-0005-0000-0000-000090B90000}"/>
    <cellStyle name="Normal 5 4 5 2 4 4" xfId="48402" xr:uid="{00000000-0005-0000-0000-000091B90000}"/>
    <cellStyle name="Normal 5 4 5 2 5" xfId="48403" xr:uid="{00000000-0005-0000-0000-000092B90000}"/>
    <cellStyle name="Normal 5 4 5 2 5 2" xfId="48404" xr:uid="{00000000-0005-0000-0000-000093B90000}"/>
    <cellStyle name="Normal 5 4 5 2 5 2 2" xfId="48405" xr:uid="{00000000-0005-0000-0000-000094B90000}"/>
    <cellStyle name="Normal 5 4 5 2 5 3" xfId="48406" xr:uid="{00000000-0005-0000-0000-000095B90000}"/>
    <cellStyle name="Normal 5 4 5 2 5 3 2" xfId="48407" xr:uid="{00000000-0005-0000-0000-000096B90000}"/>
    <cellStyle name="Normal 5 4 5 2 5 3 2 2" xfId="48408" xr:uid="{00000000-0005-0000-0000-000097B90000}"/>
    <cellStyle name="Normal 5 4 5 2 5 3 3" xfId="48409" xr:uid="{00000000-0005-0000-0000-000098B90000}"/>
    <cellStyle name="Normal 5 4 5 2 5 4" xfId="48410" xr:uid="{00000000-0005-0000-0000-000099B90000}"/>
    <cellStyle name="Normal 5 4 5 2 6" xfId="48411" xr:uid="{00000000-0005-0000-0000-00009AB90000}"/>
    <cellStyle name="Normal 5 4 5 2 6 2" xfId="48412" xr:uid="{00000000-0005-0000-0000-00009BB90000}"/>
    <cellStyle name="Normal 5 4 5 2 7" xfId="48413" xr:uid="{00000000-0005-0000-0000-00009CB90000}"/>
    <cellStyle name="Normal 5 4 5 2 7 2" xfId="48414" xr:uid="{00000000-0005-0000-0000-00009DB90000}"/>
    <cellStyle name="Normal 5 4 5 2 7 2 2" xfId="48415" xr:uid="{00000000-0005-0000-0000-00009EB90000}"/>
    <cellStyle name="Normal 5 4 5 2 7 3" xfId="48416" xr:uid="{00000000-0005-0000-0000-00009FB90000}"/>
    <cellStyle name="Normal 5 4 5 2 8" xfId="48417" xr:uid="{00000000-0005-0000-0000-0000A0B90000}"/>
    <cellStyle name="Normal 5 4 5 2 8 2" xfId="48418" xr:uid="{00000000-0005-0000-0000-0000A1B90000}"/>
    <cellStyle name="Normal 5 4 5 2 9" xfId="48419" xr:uid="{00000000-0005-0000-0000-0000A2B90000}"/>
    <cellStyle name="Normal 5 4 5 3" xfId="48420" xr:uid="{00000000-0005-0000-0000-0000A3B90000}"/>
    <cellStyle name="Normal 5 4 5 3 2" xfId="48421" xr:uid="{00000000-0005-0000-0000-0000A4B90000}"/>
    <cellStyle name="Normal 5 4 5 3 2 2" xfId="48422" xr:uid="{00000000-0005-0000-0000-0000A5B90000}"/>
    <cellStyle name="Normal 5 4 5 3 2 2 2" xfId="48423" xr:uid="{00000000-0005-0000-0000-0000A6B90000}"/>
    <cellStyle name="Normal 5 4 5 3 2 2 2 2" xfId="48424" xr:uid="{00000000-0005-0000-0000-0000A7B90000}"/>
    <cellStyle name="Normal 5 4 5 3 2 2 3" xfId="48425" xr:uid="{00000000-0005-0000-0000-0000A8B90000}"/>
    <cellStyle name="Normal 5 4 5 3 2 2 3 2" xfId="48426" xr:uid="{00000000-0005-0000-0000-0000A9B90000}"/>
    <cellStyle name="Normal 5 4 5 3 2 2 3 2 2" xfId="48427" xr:uid="{00000000-0005-0000-0000-0000AAB90000}"/>
    <cellStyle name="Normal 5 4 5 3 2 2 3 3" xfId="48428" xr:uid="{00000000-0005-0000-0000-0000ABB90000}"/>
    <cellStyle name="Normal 5 4 5 3 2 2 4" xfId="48429" xr:uid="{00000000-0005-0000-0000-0000ACB90000}"/>
    <cellStyle name="Normal 5 4 5 3 2 3" xfId="48430" xr:uid="{00000000-0005-0000-0000-0000ADB90000}"/>
    <cellStyle name="Normal 5 4 5 3 2 3 2" xfId="48431" xr:uid="{00000000-0005-0000-0000-0000AEB90000}"/>
    <cellStyle name="Normal 5 4 5 3 2 4" xfId="48432" xr:uid="{00000000-0005-0000-0000-0000AFB90000}"/>
    <cellStyle name="Normal 5 4 5 3 2 4 2" xfId="48433" xr:uid="{00000000-0005-0000-0000-0000B0B90000}"/>
    <cellStyle name="Normal 5 4 5 3 2 4 2 2" xfId="48434" xr:uid="{00000000-0005-0000-0000-0000B1B90000}"/>
    <cellStyle name="Normal 5 4 5 3 2 4 3" xfId="48435" xr:uid="{00000000-0005-0000-0000-0000B2B90000}"/>
    <cellStyle name="Normal 5 4 5 3 2 5" xfId="48436" xr:uid="{00000000-0005-0000-0000-0000B3B90000}"/>
    <cellStyle name="Normal 5 4 5 3 3" xfId="48437" xr:uid="{00000000-0005-0000-0000-0000B4B90000}"/>
    <cellStyle name="Normal 5 4 5 3 3 2" xfId="48438" xr:uid="{00000000-0005-0000-0000-0000B5B90000}"/>
    <cellStyle name="Normal 5 4 5 3 3 2 2" xfId="48439" xr:uid="{00000000-0005-0000-0000-0000B6B90000}"/>
    <cellStyle name="Normal 5 4 5 3 3 3" xfId="48440" xr:uid="{00000000-0005-0000-0000-0000B7B90000}"/>
    <cellStyle name="Normal 5 4 5 3 3 3 2" xfId="48441" xr:uid="{00000000-0005-0000-0000-0000B8B90000}"/>
    <cellStyle name="Normal 5 4 5 3 3 3 2 2" xfId="48442" xr:uid="{00000000-0005-0000-0000-0000B9B90000}"/>
    <cellStyle name="Normal 5 4 5 3 3 3 3" xfId="48443" xr:uid="{00000000-0005-0000-0000-0000BAB90000}"/>
    <cellStyle name="Normal 5 4 5 3 3 4" xfId="48444" xr:uid="{00000000-0005-0000-0000-0000BBB90000}"/>
    <cellStyle name="Normal 5 4 5 3 4" xfId="48445" xr:uid="{00000000-0005-0000-0000-0000BCB90000}"/>
    <cellStyle name="Normal 5 4 5 3 4 2" xfId="48446" xr:uid="{00000000-0005-0000-0000-0000BDB90000}"/>
    <cellStyle name="Normal 5 4 5 3 4 2 2" xfId="48447" xr:uid="{00000000-0005-0000-0000-0000BEB90000}"/>
    <cellStyle name="Normal 5 4 5 3 4 3" xfId="48448" xr:uid="{00000000-0005-0000-0000-0000BFB90000}"/>
    <cellStyle name="Normal 5 4 5 3 4 3 2" xfId="48449" xr:uid="{00000000-0005-0000-0000-0000C0B90000}"/>
    <cellStyle name="Normal 5 4 5 3 4 3 2 2" xfId="48450" xr:uid="{00000000-0005-0000-0000-0000C1B90000}"/>
    <cellStyle name="Normal 5 4 5 3 4 3 3" xfId="48451" xr:uid="{00000000-0005-0000-0000-0000C2B90000}"/>
    <cellStyle name="Normal 5 4 5 3 4 4" xfId="48452" xr:uid="{00000000-0005-0000-0000-0000C3B90000}"/>
    <cellStyle name="Normal 5 4 5 3 5" xfId="48453" xr:uid="{00000000-0005-0000-0000-0000C4B90000}"/>
    <cellStyle name="Normal 5 4 5 3 5 2" xfId="48454" xr:uid="{00000000-0005-0000-0000-0000C5B90000}"/>
    <cellStyle name="Normal 5 4 5 3 6" xfId="48455" xr:uid="{00000000-0005-0000-0000-0000C6B90000}"/>
    <cellStyle name="Normal 5 4 5 3 6 2" xfId="48456" xr:uid="{00000000-0005-0000-0000-0000C7B90000}"/>
    <cellStyle name="Normal 5 4 5 3 6 2 2" xfId="48457" xr:uid="{00000000-0005-0000-0000-0000C8B90000}"/>
    <cellStyle name="Normal 5 4 5 3 6 3" xfId="48458" xr:uid="{00000000-0005-0000-0000-0000C9B90000}"/>
    <cellStyle name="Normal 5 4 5 3 7" xfId="48459" xr:uid="{00000000-0005-0000-0000-0000CAB90000}"/>
    <cellStyle name="Normal 5 4 5 3 7 2" xfId="48460" xr:uid="{00000000-0005-0000-0000-0000CBB90000}"/>
    <cellStyle name="Normal 5 4 5 3 8" xfId="48461" xr:uid="{00000000-0005-0000-0000-0000CCB90000}"/>
    <cellStyle name="Normal 5 4 5 4" xfId="48462" xr:uid="{00000000-0005-0000-0000-0000CDB90000}"/>
    <cellStyle name="Normal 5 4 5 4 2" xfId="48463" xr:uid="{00000000-0005-0000-0000-0000CEB90000}"/>
    <cellStyle name="Normal 5 4 5 4 2 2" xfId="48464" xr:uid="{00000000-0005-0000-0000-0000CFB90000}"/>
    <cellStyle name="Normal 5 4 5 4 2 2 2" xfId="48465" xr:uid="{00000000-0005-0000-0000-0000D0B90000}"/>
    <cellStyle name="Normal 5 4 5 4 2 3" xfId="48466" xr:uid="{00000000-0005-0000-0000-0000D1B90000}"/>
    <cellStyle name="Normal 5 4 5 4 2 3 2" xfId="48467" xr:uid="{00000000-0005-0000-0000-0000D2B90000}"/>
    <cellStyle name="Normal 5 4 5 4 2 3 2 2" xfId="48468" xr:uid="{00000000-0005-0000-0000-0000D3B90000}"/>
    <cellStyle name="Normal 5 4 5 4 2 3 3" xfId="48469" xr:uid="{00000000-0005-0000-0000-0000D4B90000}"/>
    <cellStyle name="Normal 5 4 5 4 2 4" xfId="48470" xr:uid="{00000000-0005-0000-0000-0000D5B90000}"/>
    <cellStyle name="Normal 5 4 5 4 3" xfId="48471" xr:uid="{00000000-0005-0000-0000-0000D6B90000}"/>
    <cellStyle name="Normal 5 4 5 4 3 2" xfId="48472" xr:uid="{00000000-0005-0000-0000-0000D7B90000}"/>
    <cellStyle name="Normal 5 4 5 4 4" xfId="48473" xr:uid="{00000000-0005-0000-0000-0000D8B90000}"/>
    <cellStyle name="Normal 5 4 5 4 4 2" xfId="48474" xr:uid="{00000000-0005-0000-0000-0000D9B90000}"/>
    <cellStyle name="Normal 5 4 5 4 4 2 2" xfId="48475" xr:uid="{00000000-0005-0000-0000-0000DAB90000}"/>
    <cellStyle name="Normal 5 4 5 4 4 3" xfId="48476" xr:uid="{00000000-0005-0000-0000-0000DBB90000}"/>
    <cellStyle name="Normal 5 4 5 4 5" xfId="48477" xr:uid="{00000000-0005-0000-0000-0000DCB90000}"/>
    <cellStyle name="Normal 5 4 5 5" xfId="48478" xr:uid="{00000000-0005-0000-0000-0000DDB90000}"/>
    <cellStyle name="Normal 5 4 5 5 2" xfId="48479" xr:uid="{00000000-0005-0000-0000-0000DEB90000}"/>
    <cellStyle name="Normal 5 4 5 5 2 2" xfId="48480" xr:uid="{00000000-0005-0000-0000-0000DFB90000}"/>
    <cellStyle name="Normal 5 4 5 5 3" xfId="48481" xr:uid="{00000000-0005-0000-0000-0000E0B90000}"/>
    <cellStyle name="Normal 5 4 5 5 3 2" xfId="48482" xr:uid="{00000000-0005-0000-0000-0000E1B90000}"/>
    <cellStyle name="Normal 5 4 5 5 3 2 2" xfId="48483" xr:uid="{00000000-0005-0000-0000-0000E2B90000}"/>
    <cellStyle name="Normal 5 4 5 5 3 3" xfId="48484" xr:uid="{00000000-0005-0000-0000-0000E3B90000}"/>
    <cellStyle name="Normal 5 4 5 5 4" xfId="48485" xr:uid="{00000000-0005-0000-0000-0000E4B90000}"/>
    <cellStyle name="Normal 5 4 5 6" xfId="48486" xr:uid="{00000000-0005-0000-0000-0000E5B90000}"/>
    <cellStyle name="Normal 5 4 5 6 2" xfId="48487" xr:uid="{00000000-0005-0000-0000-0000E6B90000}"/>
    <cellStyle name="Normal 5 4 5 6 2 2" xfId="48488" xr:uid="{00000000-0005-0000-0000-0000E7B90000}"/>
    <cellStyle name="Normal 5 4 5 6 3" xfId="48489" xr:uid="{00000000-0005-0000-0000-0000E8B90000}"/>
    <cellStyle name="Normal 5 4 5 6 3 2" xfId="48490" xr:uid="{00000000-0005-0000-0000-0000E9B90000}"/>
    <cellStyle name="Normal 5 4 5 6 3 2 2" xfId="48491" xr:uid="{00000000-0005-0000-0000-0000EAB90000}"/>
    <cellStyle name="Normal 5 4 5 6 3 3" xfId="48492" xr:uid="{00000000-0005-0000-0000-0000EBB90000}"/>
    <cellStyle name="Normal 5 4 5 6 4" xfId="48493" xr:uid="{00000000-0005-0000-0000-0000ECB90000}"/>
    <cellStyle name="Normal 5 4 5 7" xfId="48494" xr:uid="{00000000-0005-0000-0000-0000EDB90000}"/>
    <cellStyle name="Normal 5 4 5 7 2" xfId="48495" xr:uid="{00000000-0005-0000-0000-0000EEB90000}"/>
    <cellStyle name="Normal 5 4 5 8" xfId="48496" xr:uid="{00000000-0005-0000-0000-0000EFB90000}"/>
    <cellStyle name="Normal 5 4 5 8 2" xfId="48497" xr:uid="{00000000-0005-0000-0000-0000F0B90000}"/>
    <cellStyle name="Normal 5 4 5 8 2 2" xfId="48498" xr:uid="{00000000-0005-0000-0000-0000F1B90000}"/>
    <cellStyle name="Normal 5 4 5 8 3" xfId="48499" xr:uid="{00000000-0005-0000-0000-0000F2B90000}"/>
    <cellStyle name="Normal 5 4 5 9" xfId="48500" xr:uid="{00000000-0005-0000-0000-0000F3B90000}"/>
    <cellStyle name="Normal 5 4 5 9 2" xfId="48501" xr:uid="{00000000-0005-0000-0000-0000F4B90000}"/>
    <cellStyle name="Normal 5 4 6" xfId="48502" xr:uid="{00000000-0005-0000-0000-0000F5B90000}"/>
    <cellStyle name="Normal 5 4 6 10" xfId="48503" xr:uid="{00000000-0005-0000-0000-0000F6B90000}"/>
    <cellStyle name="Normal 5 4 6 2" xfId="48504" xr:uid="{00000000-0005-0000-0000-0000F7B90000}"/>
    <cellStyle name="Normal 5 4 6 2 2" xfId="48505" xr:uid="{00000000-0005-0000-0000-0000F8B90000}"/>
    <cellStyle name="Normal 5 4 6 2 2 2" xfId="48506" xr:uid="{00000000-0005-0000-0000-0000F9B90000}"/>
    <cellStyle name="Normal 5 4 6 2 2 2 2" xfId="48507" xr:uid="{00000000-0005-0000-0000-0000FAB90000}"/>
    <cellStyle name="Normal 5 4 6 2 2 2 2 2" xfId="48508" xr:uid="{00000000-0005-0000-0000-0000FBB90000}"/>
    <cellStyle name="Normal 5 4 6 2 2 2 3" xfId="48509" xr:uid="{00000000-0005-0000-0000-0000FCB90000}"/>
    <cellStyle name="Normal 5 4 6 2 2 2 3 2" xfId="48510" xr:uid="{00000000-0005-0000-0000-0000FDB90000}"/>
    <cellStyle name="Normal 5 4 6 2 2 2 3 2 2" xfId="48511" xr:uid="{00000000-0005-0000-0000-0000FEB90000}"/>
    <cellStyle name="Normal 5 4 6 2 2 2 3 3" xfId="48512" xr:uid="{00000000-0005-0000-0000-0000FFB90000}"/>
    <cellStyle name="Normal 5 4 6 2 2 2 4" xfId="48513" xr:uid="{00000000-0005-0000-0000-000000BA0000}"/>
    <cellStyle name="Normal 5 4 6 2 2 3" xfId="48514" xr:uid="{00000000-0005-0000-0000-000001BA0000}"/>
    <cellStyle name="Normal 5 4 6 2 2 3 2" xfId="48515" xr:uid="{00000000-0005-0000-0000-000002BA0000}"/>
    <cellStyle name="Normal 5 4 6 2 2 4" xfId="48516" xr:uid="{00000000-0005-0000-0000-000003BA0000}"/>
    <cellStyle name="Normal 5 4 6 2 2 4 2" xfId="48517" xr:uid="{00000000-0005-0000-0000-000004BA0000}"/>
    <cellStyle name="Normal 5 4 6 2 2 4 2 2" xfId="48518" xr:uid="{00000000-0005-0000-0000-000005BA0000}"/>
    <cellStyle name="Normal 5 4 6 2 2 4 3" xfId="48519" xr:uid="{00000000-0005-0000-0000-000006BA0000}"/>
    <cellStyle name="Normal 5 4 6 2 2 5" xfId="48520" xr:uid="{00000000-0005-0000-0000-000007BA0000}"/>
    <cellStyle name="Normal 5 4 6 2 3" xfId="48521" xr:uid="{00000000-0005-0000-0000-000008BA0000}"/>
    <cellStyle name="Normal 5 4 6 2 3 2" xfId="48522" xr:uid="{00000000-0005-0000-0000-000009BA0000}"/>
    <cellStyle name="Normal 5 4 6 2 3 2 2" xfId="48523" xr:uid="{00000000-0005-0000-0000-00000ABA0000}"/>
    <cellStyle name="Normal 5 4 6 2 3 3" xfId="48524" xr:uid="{00000000-0005-0000-0000-00000BBA0000}"/>
    <cellStyle name="Normal 5 4 6 2 3 3 2" xfId="48525" xr:uid="{00000000-0005-0000-0000-00000CBA0000}"/>
    <cellStyle name="Normal 5 4 6 2 3 3 2 2" xfId="48526" xr:uid="{00000000-0005-0000-0000-00000DBA0000}"/>
    <cellStyle name="Normal 5 4 6 2 3 3 3" xfId="48527" xr:uid="{00000000-0005-0000-0000-00000EBA0000}"/>
    <cellStyle name="Normal 5 4 6 2 3 4" xfId="48528" xr:uid="{00000000-0005-0000-0000-00000FBA0000}"/>
    <cellStyle name="Normal 5 4 6 2 4" xfId="48529" xr:uid="{00000000-0005-0000-0000-000010BA0000}"/>
    <cellStyle name="Normal 5 4 6 2 4 2" xfId="48530" xr:uid="{00000000-0005-0000-0000-000011BA0000}"/>
    <cellStyle name="Normal 5 4 6 2 4 2 2" xfId="48531" xr:uid="{00000000-0005-0000-0000-000012BA0000}"/>
    <cellStyle name="Normal 5 4 6 2 4 3" xfId="48532" xr:uid="{00000000-0005-0000-0000-000013BA0000}"/>
    <cellStyle name="Normal 5 4 6 2 4 3 2" xfId="48533" xr:uid="{00000000-0005-0000-0000-000014BA0000}"/>
    <cellStyle name="Normal 5 4 6 2 4 3 2 2" xfId="48534" xr:uid="{00000000-0005-0000-0000-000015BA0000}"/>
    <cellStyle name="Normal 5 4 6 2 4 3 3" xfId="48535" xr:uid="{00000000-0005-0000-0000-000016BA0000}"/>
    <cellStyle name="Normal 5 4 6 2 4 4" xfId="48536" xr:uid="{00000000-0005-0000-0000-000017BA0000}"/>
    <cellStyle name="Normal 5 4 6 2 5" xfId="48537" xr:uid="{00000000-0005-0000-0000-000018BA0000}"/>
    <cellStyle name="Normal 5 4 6 2 5 2" xfId="48538" xr:uid="{00000000-0005-0000-0000-000019BA0000}"/>
    <cellStyle name="Normal 5 4 6 2 6" xfId="48539" xr:uid="{00000000-0005-0000-0000-00001ABA0000}"/>
    <cellStyle name="Normal 5 4 6 2 6 2" xfId="48540" xr:uid="{00000000-0005-0000-0000-00001BBA0000}"/>
    <cellStyle name="Normal 5 4 6 2 6 2 2" xfId="48541" xr:uid="{00000000-0005-0000-0000-00001CBA0000}"/>
    <cellStyle name="Normal 5 4 6 2 6 3" xfId="48542" xr:uid="{00000000-0005-0000-0000-00001DBA0000}"/>
    <cellStyle name="Normal 5 4 6 2 7" xfId="48543" xr:uid="{00000000-0005-0000-0000-00001EBA0000}"/>
    <cellStyle name="Normal 5 4 6 2 7 2" xfId="48544" xr:uid="{00000000-0005-0000-0000-00001FBA0000}"/>
    <cellStyle name="Normal 5 4 6 2 8" xfId="48545" xr:uid="{00000000-0005-0000-0000-000020BA0000}"/>
    <cellStyle name="Normal 5 4 6 3" xfId="48546" xr:uid="{00000000-0005-0000-0000-000021BA0000}"/>
    <cellStyle name="Normal 5 4 6 3 2" xfId="48547" xr:uid="{00000000-0005-0000-0000-000022BA0000}"/>
    <cellStyle name="Normal 5 4 6 3 2 2" xfId="48548" xr:uid="{00000000-0005-0000-0000-000023BA0000}"/>
    <cellStyle name="Normal 5 4 6 3 2 2 2" xfId="48549" xr:uid="{00000000-0005-0000-0000-000024BA0000}"/>
    <cellStyle name="Normal 5 4 6 3 2 3" xfId="48550" xr:uid="{00000000-0005-0000-0000-000025BA0000}"/>
    <cellStyle name="Normal 5 4 6 3 2 3 2" xfId="48551" xr:uid="{00000000-0005-0000-0000-000026BA0000}"/>
    <cellStyle name="Normal 5 4 6 3 2 3 2 2" xfId="48552" xr:uid="{00000000-0005-0000-0000-000027BA0000}"/>
    <cellStyle name="Normal 5 4 6 3 2 3 3" xfId="48553" xr:uid="{00000000-0005-0000-0000-000028BA0000}"/>
    <cellStyle name="Normal 5 4 6 3 2 4" xfId="48554" xr:uid="{00000000-0005-0000-0000-000029BA0000}"/>
    <cellStyle name="Normal 5 4 6 3 3" xfId="48555" xr:uid="{00000000-0005-0000-0000-00002ABA0000}"/>
    <cellStyle name="Normal 5 4 6 3 3 2" xfId="48556" xr:uid="{00000000-0005-0000-0000-00002BBA0000}"/>
    <cellStyle name="Normal 5 4 6 3 4" xfId="48557" xr:uid="{00000000-0005-0000-0000-00002CBA0000}"/>
    <cellStyle name="Normal 5 4 6 3 4 2" xfId="48558" xr:uid="{00000000-0005-0000-0000-00002DBA0000}"/>
    <cellStyle name="Normal 5 4 6 3 4 2 2" xfId="48559" xr:uid="{00000000-0005-0000-0000-00002EBA0000}"/>
    <cellStyle name="Normal 5 4 6 3 4 3" xfId="48560" xr:uid="{00000000-0005-0000-0000-00002FBA0000}"/>
    <cellStyle name="Normal 5 4 6 3 5" xfId="48561" xr:uid="{00000000-0005-0000-0000-000030BA0000}"/>
    <cellStyle name="Normal 5 4 6 4" xfId="48562" xr:uid="{00000000-0005-0000-0000-000031BA0000}"/>
    <cellStyle name="Normal 5 4 6 4 2" xfId="48563" xr:uid="{00000000-0005-0000-0000-000032BA0000}"/>
    <cellStyle name="Normal 5 4 6 4 2 2" xfId="48564" xr:uid="{00000000-0005-0000-0000-000033BA0000}"/>
    <cellStyle name="Normal 5 4 6 4 3" xfId="48565" xr:uid="{00000000-0005-0000-0000-000034BA0000}"/>
    <cellStyle name="Normal 5 4 6 4 3 2" xfId="48566" xr:uid="{00000000-0005-0000-0000-000035BA0000}"/>
    <cellStyle name="Normal 5 4 6 4 3 2 2" xfId="48567" xr:uid="{00000000-0005-0000-0000-000036BA0000}"/>
    <cellStyle name="Normal 5 4 6 4 3 3" xfId="48568" xr:uid="{00000000-0005-0000-0000-000037BA0000}"/>
    <cellStyle name="Normal 5 4 6 4 4" xfId="48569" xr:uid="{00000000-0005-0000-0000-000038BA0000}"/>
    <cellStyle name="Normal 5 4 6 5" xfId="48570" xr:uid="{00000000-0005-0000-0000-000039BA0000}"/>
    <cellStyle name="Normal 5 4 6 5 2" xfId="48571" xr:uid="{00000000-0005-0000-0000-00003ABA0000}"/>
    <cellStyle name="Normal 5 4 6 5 2 2" xfId="48572" xr:uid="{00000000-0005-0000-0000-00003BBA0000}"/>
    <cellStyle name="Normal 5 4 6 5 3" xfId="48573" xr:uid="{00000000-0005-0000-0000-00003CBA0000}"/>
    <cellStyle name="Normal 5 4 6 5 3 2" xfId="48574" xr:uid="{00000000-0005-0000-0000-00003DBA0000}"/>
    <cellStyle name="Normal 5 4 6 5 3 2 2" xfId="48575" xr:uid="{00000000-0005-0000-0000-00003EBA0000}"/>
    <cellStyle name="Normal 5 4 6 5 3 3" xfId="48576" xr:uid="{00000000-0005-0000-0000-00003FBA0000}"/>
    <cellStyle name="Normal 5 4 6 5 4" xfId="48577" xr:uid="{00000000-0005-0000-0000-000040BA0000}"/>
    <cellStyle name="Normal 5 4 6 6" xfId="48578" xr:uid="{00000000-0005-0000-0000-000041BA0000}"/>
    <cellStyle name="Normal 5 4 6 6 2" xfId="48579" xr:uid="{00000000-0005-0000-0000-000042BA0000}"/>
    <cellStyle name="Normal 5 4 6 7" xfId="48580" xr:uid="{00000000-0005-0000-0000-000043BA0000}"/>
    <cellStyle name="Normal 5 4 6 7 2" xfId="48581" xr:uid="{00000000-0005-0000-0000-000044BA0000}"/>
    <cellStyle name="Normal 5 4 6 7 2 2" xfId="48582" xr:uid="{00000000-0005-0000-0000-000045BA0000}"/>
    <cellStyle name="Normal 5 4 6 7 3" xfId="48583" xr:uid="{00000000-0005-0000-0000-000046BA0000}"/>
    <cellStyle name="Normal 5 4 6 8" xfId="48584" xr:uid="{00000000-0005-0000-0000-000047BA0000}"/>
    <cellStyle name="Normal 5 4 6 8 2" xfId="48585" xr:uid="{00000000-0005-0000-0000-000048BA0000}"/>
    <cellStyle name="Normal 5 4 6 9" xfId="48586" xr:uid="{00000000-0005-0000-0000-000049BA0000}"/>
    <cellStyle name="Normal 5 4 7" xfId="48587" xr:uid="{00000000-0005-0000-0000-00004ABA0000}"/>
    <cellStyle name="Normal 5 4 7 2" xfId="48588" xr:uid="{00000000-0005-0000-0000-00004BBA0000}"/>
    <cellStyle name="Normal 5 4 7 2 2" xfId="48589" xr:uid="{00000000-0005-0000-0000-00004CBA0000}"/>
    <cellStyle name="Normal 5 4 7 2 2 2" xfId="48590" xr:uid="{00000000-0005-0000-0000-00004DBA0000}"/>
    <cellStyle name="Normal 5 4 7 2 2 2 2" xfId="48591" xr:uid="{00000000-0005-0000-0000-00004EBA0000}"/>
    <cellStyle name="Normal 5 4 7 2 2 3" xfId="48592" xr:uid="{00000000-0005-0000-0000-00004FBA0000}"/>
    <cellStyle name="Normal 5 4 7 2 2 3 2" xfId="48593" xr:uid="{00000000-0005-0000-0000-000050BA0000}"/>
    <cellStyle name="Normal 5 4 7 2 2 3 2 2" xfId="48594" xr:uid="{00000000-0005-0000-0000-000051BA0000}"/>
    <cellStyle name="Normal 5 4 7 2 2 3 3" xfId="48595" xr:uid="{00000000-0005-0000-0000-000052BA0000}"/>
    <cellStyle name="Normal 5 4 7 2 2 4" xfId="48596" xr:uid="{00000000-0005-0000-0000-000053BA0000}"/>
    <cellStyle name="Normal 5 4 7 2 3" xfId="48597" xr:uid="{00000000-0005-0000-0000-000054BA0000}"/>
    <cellStyle name="Normal 5 4 7 2 3 2" xfId="48598" xr:uid="{00000000-0005-0000-0000-000055BA0000}"/>
    <cellStyle name="Normal 5 4 7 2 4" xfId="48599" xr:uid="{00000000-0005-0000-0000-000056BA0000}"/>
    <cellStyle name="Normal 5 4 7 2 4 2" xfId="48600" xr:uid="{00000000-0005-0000-0000-000057BA0000}"/>
    <cellStyle name="Normal 5 4 7 2 4 2 2" xfId="48601" xr:uid="{00000000-0005-0000-0000-000058BA0000}"/>
    <cellStyle name="Normal 5 4 7 2 4 3" xfId="48602" xr:uid="{00000000-0005-0000-0000-000059BA0000}"/>
    <cellStyle name="Normal 5 4 7 2 5" xfId="48603" xr:uid="{00000000-0005-0000-0000-00005ABA0000}"/>
    <cellStyle name="Normal 5 4 7 3" xfId="48604" xr:uid="{00000000-0005-0000-0000-00005BBA0000}"/>
    <cellStyle name="Normal 5 4 7 3 2" xfId="48605" xr:uid="{00000000-0005-0000-0000-00005CBA0000}"/>
    <cellStyle name="Normal 5 4 7 3 2 2" xfId="48606" xr:uid="{00000000-0005-0000-0000-00005DBA0000}"/>
    <cellStyle name="Normal 5 4 7 3 3" xfId="48607" xr:uid="{00000000-0005-0000-0000-00005EBA0000}"/>
    <cellStyle name="Normal 5 4 7 3 3 2" xfId="48608" xr:uid="{00000000-0005-0000-0000-00005FBA0000}"/>
    <cellStyle name="Normal 5 4 7 3 3 2 2" xfId="48609" xr:uid="{00000000-0005-0000-0000-000060BA0000}"/>
    <cellStyle name="Normal 5 4 7 3 3 3" xfId="48610" xr:uid="{00000000-0005-0000-0000-000061BA0000}"/>
    <cellStyle name="Normal 5 4 7 3 4" xfId="48611" xr:uid="{00000000-0005-0000-0000-000062BA0000}"/>
    <cellStyle name="Normal 5 4 7 4" xfId="48612" xr:uid="{00000000-0005-0000-0000-000063BA0000}"/>
    <cellStyle name="Normal 5 4 7 4 2" xfId="48613" xr:uid="{00000000-0005-0000-0000-000064BA0000}"/>
    <cellStyle name="Normal 5 4 7 4 2 2" xfId="48614" xr:uid="{00000000-0005-0000-0000-000065BA0000}"/>
    <cellStyle name="Normal 5 4 7 4 3" xfId="48615" xr:uid="{00000000-0005-0000-0000-000066BA0000}"/>
    <cellStyle name="Normal 5 4 7 4 3 2" xfId="48616" xr:uid="{00000000-0005-0000-0000-000067BA0000}"/>
    <cellStyle name="Normal 5 4 7 4 3 2 2" xfId="48617" xr:uid="{00000000-0005-0000-0000-000068BA0000}"/>
    <cellStyle name="Normal 5 4 7 4 3 3" xfId="48618" xr:uid="{00000000-0005-0000-0000-000069BA0000}"/>
    <cellStyle name="Normal 5 4 7 4 4" xfId="48619" xr:uid="{00000000-0005-0000-0000-00006ABA0000}"/>
    <cellStyle name="Normal 5 4 7 5" xfId="48620" xr:uid="{00000000-0005-0000-0000-00006BBA0000}"/>
    <cellStyle name="Normal 5 4 7 5 2" xfId="48621" xr:uid="{00000000-0005-0000-0000-00006CBA0000}"/>
    <cellStyle name="Normal 5 4 7 6" xfId="48622" xr:uid="{00000000-0005-0000-0000-00006DBA0000}"/>
    <cellStyle name="Normal 5 4 7 6 2" xfId="48623" xr:uid="{00000000-0005-0000-0000-00006EBA0000}"/>
    <cellStyle name="Normal 5 4 7 6 2 2" xfId="48624" xr:uid="{00000000-0005-0000-0000-00006FBA0000}"/>
    <cellStyle name="Normal 5 4 7 6 3" xfId="48625" xr:uid="{00000000-0005-0000-0000-000070BA0000}"/>
    <cellStyle name="Normal 5 4 7 7" xfId="48626" xr:uid="{00000000-0005-0000-0000-000071BA0000}"/>
    <cellStyle name="Normal 5 4 7 7 2" xfId="48627" xr:uid="{00000000-0005-0000-0000-000072BA0000}"/>
    <cellStyle name="Normal 5 4 7 8" xfId="48628" xr:uid="{00000000-0005-0000-0000-000073BA0000}"/>
    <cellStyle name="Normal 5 4 8" xfId="48629" xr:uid="{00000000-0005-0000-0000-000074BA0000}"/>
    <cellStyle name="Normal 5 4 8 2" xfId="48630" xr:uid="{00000000-0005-0000-0000-000075BA0000}"/>
    <cellStyle name="Normal 5 4 8 2 2" xfId="48631" xr:uid="{00000000-0005-0000-0000-000076BA0000}"/>
    <cellStyle name="Normal 5 4 8 2 2 2" xfId="48632" xr:uid="{00000000-0005-0000-0000-000077BA0000}"/>
    <cellStyle name="Normal 5 4 8 2 2 2 2" xfId="48633" xr:uid="{00000000-0005-0000-0000-000078BA0000}"/>
    <cellStyle name="Normal 5 4 8 2 2 3" xfId="48634" xr:uid="{00000000-0005-0000-0000-000079BA0000}"/>
    <cellStyle name="Normal 5 4 8 2 2 3 2" xfId="48635" xr:uid="{00000000-0005-0000-0000-00007ABA0000}"/>
    <cellStyle name="Normal 5 4 8 2 2 3 2 2" xfId="48636" xr:uid="{00000000-0005-0000-0000-00007BBA0000}"/>
    <cellStyle name="Normal 5 4 8 2 2 3 3" xfId="48637" xr:uid="{00000000-0005-0000-0000-00007CBA0000}"/>
    <cellStyle name="Normal 5 4 8 2 2 4" xfId="48638" xr:uid="{00000000-0005-0000-0000-00007DBA0000}"/>
    <cellStyle name="Normal 5 4 8 2 3" xfId="48639" xr:uid="{00000000-0005-0000-0000-00007EBA0000}"/>
    <cellStyle name="Normal 5 4 8 2 3 2" xfId="48640" xr:uid="{00000000-0005-0000-0000-00007FBA0000}"/>
    <cellStyle name="Normal 5 4 8 2 4" xfId="48641" xr:uid="{00000000-0005-0000-0000-000080BA0000}"/>
    <cellStyle name="Normal 5 4 8 2 4 2" xfId="48642" xr:uid="{00000000-0005-0000-0000-000081BA0000}"/>
    <cellStyle name="Normal 5 4 8 2 4 2 2" xfId="48643" xr:uid="{00000000-0005-0000-0000-000082BA0000}"/>
    <cellStyle name="Normal 5 4 8 2 4 3" xfId="48644" xr:uid="{00000000-0005-0000-0000-000083BA0000}"/>
    <cellStyle name="Normal 5 4 8 2 5" xfId="48645" xr:uid="{00000000-0005-0000-0000-000084BA0000}"/>
    <cellStyle name="Normal 5 4 8 3" xfId="48646" xr:uid="{00000000-0005-0000-0000-000085BA0000}"/>
    <cellStyle name="Normal 5 4 8 3 2" xfId="48647" xr:uid="{00000000-0005-0000-0000-000086BA0000}"/>
    <cellStyle name="Normal 5 4 8 3 2 2" xfId="48648" xr:uid="{00000000-0005-0000-0000-000087BA0000}"/>
    <cellStyle name="Normal 5 4 8 3 3" xfId="48649" xr:uid="{00000000-0005-0000-0000-000088BA0000}"/>
    <cellStyle name="Normal 5 4 8 3 3 2" xfId="48650" xr:uid="{00000000-0005-0000-0000-000089BA0000}"/>
    <cellStyle name="Normal 5 4 8 3 3 2 2" xfId="48651" xr:uid="{00000000-0005-0000-0000-00008ABA0000}"/>
    <cellStyle name="Normal 5 4 8 3 3 3" xfId="48652" xr:uid="{00000000-0005-0000-0000-00008BBA0000}"/>
    <cellStyle name="Normal 5 4 8 3 4" xfId="48653" xr:uid="{00000000-0005-0000-0000-00008CBA0000}"/>
    <cellStyle name="Normal 5 4 8 4" xfId="48654" xr:uid="{00000000-0005-0000-0000-00008DBA0000}"/>
    <cellStyle name="Normal 5 4 8 4 2" xfId="48655" xr:uid="{00000000-0005-0000-0000-00008EBA0000}"/>
    <cellStyle name="Normal 5 4 8 4 2 2" xfId="48656" xr:uid="{00000000-0005-0000-0000-00008FBA0000}"/>
    <cellStyle name="Normal 5 4 8 4 3" xfId="48657" xr:uid="{00000000-0005-0000-0000-000090BA0000}"/>
    <cellStyle name="Normal 5 4 8 4 3 2" xfId="48658" xr:uid="{00000000-0005-0000-0000-000091BA0000}"/>
    <cellStyle name="Normal 5 4 8 4 3 2 2" xfId="48659" xr:uid="{00000000-0005-0000-0000-000092BA0000}"/>
    <cellStyle name="Normal 5 4 8 4 3 3" xfId="48660" xr:uid="{00000000-0005-0000-0000-000093BA0000}"/>
    <cellStyle name="Normal 5 4 8 4 4" xfId="48661" xr:uid="{00000000-0005-0000-0000-000094BA0000}"/>
    <cellStyle name="Normal 5 4 8 5" xfId="48662" xr:uid="{00000000-0005-0000-0000-000095BA0000}"/>
    <cellStyle name="Normal 5 4 8 5 2" xfId="48663" xr:uid="{00000000-0005-0000-0000-000096BA0000}"/>
    <cellStyle name="Normal 5 4 8 6" xfId="48664" xr:uid="{00000000-0005-0000-0000-000097BA0000}"/>
    <cellStyle name="Normal 5 4 8 6 2" xfId="48665" xr:uid="{00000000-0005-0000-0000-000098BA0000}"/>
    <cellStyle name="Normal 5 4 8 6 2 2" xfId="48666" xr:uid="{00000000-0005-0000-0000-000099BA0000}"/>
    <cellStyle name="Normal 5 4 8 6 3" xfId="48667" xr:uid="{00000000-0005-0000-0000-00009ABA0000}"/>
    <cellStyle name="Normal 5 4 8 7" xfId="48668" xr:uid="{00000000-0005-0000-0000-00009BBA0000}"/>
    <cellStyle name="Normal 5 4 8 7 2" xfId="48669" xr:uid="{00000000-0005-0000-0000-00009CBA0000}"/>
    <cellStyle name="Normal 5 4 8 8" xfId="48670" xr:uid="{00000000-0005-0000-0000-00009DBA0000}"/>
    <cellStyle name="Normal 5 4 9" xfId="48671" xr:uid="{00000000-0005-0000-0000-00009EBA0000}"/>
    <cellStyle name="Normal 5 4 9 2" xfId="48672" xr:uid="{00000000-0005-0000-0000-00009FBA0000}"/>
    <cellStyle name="Normal 5 4 9 2 2" xfId="48673" xr:uid="{00000000-0005-0000-0000-0000A0BA0000}"/>
    <cellStyle name="Normal 5 4 9 2 2 2" xfId="48674" xr:uid="{00000000-0005-0000-0000-0000A1BA0000}"/>
    <cellStyle name="Normal 5 4 9 2 2 2 2" xfId="48675" xr:uid="{00000000-0005-0000-0000-0000A2BA0000}"/>
    <cellStyle name="Normal 5 4 9 2 2 3" xfId="48676" xr:uid="{00000000-0005-0000-0000-0000A3BA0000}"/>
    <cellStyle name="Normal 5 4 9 2 2 3 2" xfId="48677" xr:uid="{00000000-0005-0000-0000-0000A4BA0000}"/>
    <cellStyle name="Normal 5 4 9 2 2 3 2 2" xfId="48678" xr:uid="{00000000-0005-0000-0000-0000A5BA0000}"/>
    <cellStyle name="Normal 5 4 9 2 2 3 3" xfId="48679" xr:uid="{00000000-0005-0000-0000-0000A6BA0000}"/>
    <cellStyle name="Normal 5 4 9 2 2 4" xfId="48680" xr:uid="{00000000-0005-0000-0000-0000A7BA0000}"/>
    <cellStyle name="Normal 5 4 9 2 3" xfId="48681" xr:uid="{00000000-0005-0000-0000-0000A8BA0000}"/>
    <cellStyle name="Normal 5 4 9 2 3 2" xfId="48682" xr:uid="{00000000-0005-0000-0000-0000A9BA0000}"/>
    <cellStyle name="Normal 5 4 9 2 4" xfId="48683" xr:uid="{00000000-0005-0000-0000-0000AABA0000}"/>
    <cellStyle name="Normal 5 4 9 2 4 2" xfId="48684" xr:uid="{00000000-0005-0000-0000-0000ABBA0000}"/>
    <cellStyle name="Normal 5 4 9 2 4 2 2" xfId="48685" xr:uid="{00000000-0005-0000-0000-0000ACBA0000}"/>
    <cellStyle name="Normal 5 4 9 2 4 3" xfId="48686" xr:uid="{00000000-0005-0000-0000-0000ADBA0000}"/>
    <cellStyle name="Normal 5 4 9 2 5" xfId="48687" xr:uid="{00000000-0005-0000-0000-0000AEBA0000}"/>
    <cellStyle name="Normal 5 4 9 3" xfId="48688" xr:uid="{00000000-0005-0000-0000-0000AFBA0000}"/>
    <cellStyle name="Normal 5 4 9 3 2" xfId="48689" xr:uid="{00000000-0005-0000-0000-0000B0BA0000}"/>
    <cellStyle name="Normal 5 4 9 3 2 2" xfId="48690" xr:uid="{00000000-0005-0000-0000-0000B1BA0000}"/>
    <cellStyle name="Normal 5 4 9 3 3" xfId="48691" xr:uid="{00000000-0005-0000-0000-0000B2BA0000}"/>
    <cellStyle name="Normal 5 4 9 3 3 2" xfId="48692" xr:uid="{00000000-0005-0000-0000-0000B3BA0000}"/>
    <cellStyle name="Normal 5 4 9 3 3 2 2" xfId="48693" xr:uid="{00000000-0005-0000-0000-0000B4BA0000}"/>
    <cellStyle name="Normal 5 4 9 3 3 3" xfId="48694" xr:uid="{00000000-0005-0000-0000-0000B5BA0000}"/>
    <cellStyle name="Normal 5 4 9 3 4" xfId="48695" xr:uid="{00000000-0005-0000-0000-0000B6BA0000}"/>
    <cellStyle name="Normal 5 4 9 4" xfId="48696" xr:uid="{00000000-0005-0000-0000-0000B7BA0000}"/>
    <cellStyle name="Normal 5 4 9 4 2" xfId="48697" xr:uid="{00000000-0005-0000-0000-0000B8BA0000}"/>
    <cellStyle name="Normal 5 4 9 5" xfId="48698" xr:uid="{00000000-0005-0000-0000-0000B9BA0000}"/>
    <cellStyle name="Normal 5 4 9 5 2" xfId="48699" xr:uid="{00000000-0005-0000-0000-0000BABA0000}"/>
    <cellStyle name="Normal 5 4 9 5 2 2" xfId="48700" xr:uid="{00000000-0005-0000-0000-0000BBBA0000}"/>
    <cellStyle name="Normal 5 4 9 5 3" xfId="48701" xr:uid="{00000000-0005-0000-0000-0000BCBA0000}"/>
    <cellStyle name="Normal 5 4 9 6" xfId="48702" xr:uid="{00000000-0005-0000-0000-0000BDBA0000}"/>
    <cellStyle name="Normal 5 4_T-straight with PEDs adjustor" xfId="48703" xr:uid="{00000000-0005-0000-0000-0000BEBA0000}"/>
    <cellStyle name="Normal 5 5" xfId="1378" xr:uid="{00000000-0005-0000-0000-0000BFBA0000}"/>
    <cellStyle name="Normal 5 5 10" xfId="48704" xr:uid="{00000000-0005-0000-0000-0000C0BA0000}"/>
    <cellStyle name="Normal 5 5 10 2" xfId="48705" xr:uid="{00000000-0005-0000-0000-0000C1BA0000}"/>
    <cellStyle name="Normal 5 5 10 2 2" xfId="48706" xr:uid="{00000000-0005-0000-0000-0000C2BA0000}"/>
    <cellStyle name="Normal 5 5 10 2 2 2" xfId="48707" xr:uid="{00000000-0005-0000-0000-0000C3BA0000}"/>
    <cellStyle name="Normal 5 5 10 2 2 2 2" xfId="48708" xr:uid="{00000000-0005-0000-0000-0000C4BA0000}"/>
    <cellStyle name="Normal 5 5 10 2 2 3" xfId="48709" xr:uid="{00000000-0005-0000-0000-0000C5BA0000}"/>
    <cellStyle name="Normal 5 5 10 2 2 3 2" xfId="48710" xr:uid="{00000000-0005-0000-0000-0000C6BA0000}"/>
    <cellStyle name="Normal 5 5 10 2 2 3 2 2" xfId="48711" xr:uid="{00000000-0005-0000-0000-0000C7BA0000}"/>
    <cellStyle name="Normal 5 5 10 2 2 3 3" xfId="48712" xr:uid="{00000000-0005-0000-0000-0000C8BA0000}"/>
    <cellStyle name="Normal 5 5 10 2 2 4" xfId="48713" xr:uid="{00000000-0005-0000-0000-0000C9BA0000}"/>
    <cellStyle name="Normal 5 5 10 2 3" xfId="48714" xr:uid="{00000000-0005-0000-0000-0000CABA0000}"/>
    <cellStyle name="Normal 5 5 10 2 3 2" xfId="48715" xr:uid="{00000000-0005-0000-0000-0000CBBA0000}"/>
    <cellStyle name="Normal 5 5 10 2 4" xfId="48716" xr:uid="{00000000-0005-0000-0000-0000CCBA0000}"/>
    <cellStyle name="Normal 5 5 10 2 4 2" xfId="48717" xr:uid="{00000000-0005-0000-0000-0000CDBA0000}"/>
    <cellStyle name="Normal 5 5 10 2 4 2 2" xfId="48718" xr:uid="{00000000-0005-0000-0000-0000CEBA0000}"/>
    <cellStyle name="Normal 5 5 10 2 4 3" xfId="48719" xr:uid="{00000000-0005-0000-0000-0000CFBA0000}"/>
    <cellStyle name="Normal 5 5 10 2 5" xfId="48720" xr:uid="{00000000-0005-0000-0000-0000D0BA0000}"/>
    <cellStyle name="Normal 5 5 10 3" xfId="48721" xr:uid="{00000000-0005-0000-0000-0000D1BA0000}"/>
    <cellStyle name="Normal 5 5 10 3 2" xfId="48722" xr:uid="{00000000-0005-0000-0000-0000D2BA0000}"/>
    <cellStyle name="Normal 5 5 10 3 2 2" xfId="48723" xr:uid="{00000000-0005-0000-0000-0000D3BA0000}"/>
    <cellStyle name="Normal 5 5 10 3 3" xfId="48724" xr:uid="{00000000-0005-0000-0000-0000D4BA0000}"/>
    <cellStyle name="Normal 5 5 10 3 3 2" xfId="48725" xr:uid="{00000000-0005-0000-0000-0000D5BA0000}"/>
    <cellStyle name="Normal 5 5 10 3 3 2 2" xfId="48726" xr:uid="{00000000-0005-0000-0000-0000D6BA0000}"/>
    <cellStyle name="Normal 5 5 10 3 3 3" xfId="48727" xr:uid="{00000000-0005-0000-0000-0000D7BA0000}"/>
    <cellStyle name="Normal 5 5 10 3 4" xfId="48728" xr:uid="{00000000-0005-0000-0000-0000D8BA0000}"/>
    <cellStyle name="Normal 5 5 10 4" xfId="48729" xr:uid="{00000000-0005-0000-0000-0000D9BA0000}"/>
    <cellStyle name="Normal 5 5 10 4 2" xfId="48730" xr:uid="{00000000-0005-0000-0000-0000DABA0000}"/>
    <cellStyle name="Normal 5 5 10 5" xfId="48731" xr:uid="{00000000-0005-0000-0000-0000DBBA0000}"/>
    <cellStyle name="Normal 5 5 10 5 2" xfId="48732" xr:uid="{00000000-0005-0000-0000-0000DCBA0000}"/>
    <cellStyle name="Normal 5 5 10 5 2 2" xfId="48733" xr:uid="{00000000-0005-0000-0000-0000DDBA0000}"/>
    <cellStyle name="Normal 5 5 10 5 3" xfId="48734" xr:uid="{00000000-0005-0000-0000-0000DEBA0000}"/>
    <cellStyle name="Normal 5 5 10 6" xfId="48735" xr:uid="{00000000-0005-0000-0000-0000DFBA0000}"/>
    <cellStyle name="Normal 5 5 11" xfId="48736" xr:uid="{00000000-0005-0000-0000-0000E0BA0000}"/>
    <cellStyle name="Normal 5 5 11 2" xfId="48737" xr:uid="{00000000-0005-0000-0000-0000E1BA0000}"/>
    <cellStyle name="Normal 5 5 11 2 2" xfId="48738" xr:uid="{00000000-0005-0000-0000-0000E2BA0000}"/>
    <cellStyle name="Normal 5 5 11 2 2 2" xfId="48739" xr:uid="{00000000-0005-0000-0000-0000E3BA0000}"/>
    <cellStyle name="Normal 5 5 11 2 3" xfId="48740" xr:uid="{00000000-0005-0000-0000-0000E4BA0000}"/>
    <cellStyle name="Normal 5 5 11 2 3 2" xfId="48741" xr:uid="{00000000-0005-0000-0000-0000E5BA0000}"/>
    <cellStyle name="Normal 5 5 11 2 3 2 2" xfId="48742" xr:uid="{00000000-0005-0000-0000-0000E6BA0000}"/>
    <cellStyle name="Normal 5 5 11 2 3 3" xfId="48743" xr:uid="{00000000-0005-0000-0000-0000E7BA0000}"/>
    <cellStyle name="Normal 5 5 11 2 4" xfId="48744" xr:uid="{00000000-0005-0000-0000-0000E8BA0000}"/>
    <cellStyle name="Normal 5 5 11 3" xfId="48745" xr:uid="{00000000-0005-0000-0000-0000E9BA0000}"/>
    <cellStyle name="Normal 5 5 11 3 2" xfId="48746" xr:uid="{00000000-0005-0000-0000-0000EABA0000}"/>
    <cellStyle name="Normal 5 5 11 4" xfId="48747" xr:uid="{00000000-0005-0000-0000-0000EBBA0000}"/>
    <cellStyle name="Normal 5 5 11 4 2" xfId="48748" xr:uid="{00000000-0005-0000-0000-0000ECBA0000}"/>
    <cellStyle name="Normal 5 5 11 4 2 2" xfId="48749" xr:uid="{00000000-0005-0000-0000-0000EDBA0000}"/>
    <cellStyle name="Normal 5 5 11 4 3" xfId="48750" xr:uid="{00000000-0005-0000-0000-0000EEBA0000}"/>
    <cellStyle name="Normal 5 5 11 5" xfId="48751" xr:uid="{00000000-0005-0000-0000-0000EFBA0000}"/>
    <cellStyle name="Normal 5 5 12" xfId="48752" xr:uid="{00000000-0005-0000-0000-0000F0BA0000}"/>
    <cellStyle name="Normal 5 5 12 2" xfId="48753" xr:uid="{00000000-0005-0000-0000-0000F1BA0000}"/>
    <cellStyle name="Normal 5 5 12 2 2" xfId="48754" xr:uid="{00000000-0005-0000-0000-0000F2BA0000}"/>
    <cellStyle name="Normal 5 5 12 3" xfId="48755" xr:uid="{00000000-0005-0000-0000-0000F3BA0000}"/>
    <cellStyle name="Normal 5 5 12 3 2" xfId="48756" xr:uid="{00000000-0005-0000-0000-0000F4BA0000}"/>
    <cellStyle name="Normal 5 5 12 3 2 2" xfId="48757" xr:uid="{00000000-0005-0000-0000-0000F5BA0000}"/>
    <cellStyle name="Normal 5 5 12 3 3" xfId="48758" xr:uid="{00000000-0005-0000-0000-0000F6BA0000}"/>
    <cellStyle name="Normal 5 5 12 4" xfId="48759" xr:uid="{00000000-0005-0000-0000-0000F7BA0000}"/>
    <cellStyle name="Normal 5 5 13" xfId="48760" xr:uid="{00000000-0005-0000-0000-0000F8BA0000}"/>
    <cellStyle name="Normal 5 5 13 2" xfId="48761" xr:uid="{00000000-0005-0000-0000-0000F9BA0000}"/>
    <cellStyle name="Normal 5 5 13 2 2" xfId="48762" xr:uid="{00000000-0005-0000-0000-0000FABA0000}"/>
    <cellStyle name="Normal 5 5 13 3" xfId="48763" xr:uid="{00000000-0005-0000-0000-0000FBBA0000}"/>
    <cellStyle name="Normal 5 5 13 3 2" xfId="48764" xr:uid="{00000000-0005-0000-0000-0000FCBA0000}"/>
    <cellStyle name="Normal 5 5 13 3 2 2" xfId="48765" xr:uid="{00000000-0005-0000-0000-0000FDBA0000}"/>
    <cellStyle name="Normal 5 5 13 3 3" xfId="48766" xr:uid="{00000000-0005-0000-0000-0000FEBA0000}"/>
    <cellStyle name="Normal 5 5 13 4" xfId="48767" xr:uid="{00000000-0005-0000-0000-0000FFBA0000}"/>
    <cellStyle name="Normal 5 5 14" xfId="48768" xr:uid="{00000000-0005-0000-0000-000000BB0000}"/>
    <cellStyle name="Normal 5 5 14 2" xfId="48769" xr:uid="{00000000-0005-0000-0000-000001BB0000}"/>
    <cellStyle name="Normal 5 5 14 2 2" xfId="48770" xr:uid="{00000000-0005-0000-0000-000002BB0000}"/>
    <cellStyle name="Normal 5 5 14 3" xfId="48771" xr:uid="{00000000-0005-0000-0000-000003BB0000}"/>
    <cellStyle name="Normal 5 5 14 3 2" xfId="48772" xr:uid="{00000000-0005-0000-0000-000004BB0000}"/>
    <cellStyle name="Normal 5 5 14 3 2 2" xfId="48773" xr:uid="{00000000-0005-0000-0000-000005BB0000}"/>
    <cellStyle name="Normal 5 5 14 3 3" xfId="48774" xr:uid="{00000000-0005-0000-0000-000006BB0000}"/>
    <cellStyle name="Normal 5 5 14 4" xfId="48775" xr:uid="{00000000-0005-0000-0000-000007BB0000}"/>
    <cellStyle name="Normal 5 5 15" xfId="48776" xr:uid="{00000000-0005-0000-0000-000008BB0000}"/>
    <cellStyle name="Normal 5 5 15 2" xfId="48777" xr:uid="{00000000-0005-0000-0000-000009BB0000}"/>
    <cellStyle name="Normal 5 5 15 2 2" xfId="48778" xr:uid="{00000000-0005-0000-0000-00000ABB0000}"/>
    <cellStyle name="Normal 5 5 15 3" xfId="48779" xr:uid="{00000000-0005-0000-0000-00000BBB0000}"/>
    <cellStyle name="Normal 5 5 16" xfId="48780" xr:uid="{00000000-0005-0000-0000-00000CBB0000}"/>
    <cellStyle name="Normal 5 5 16 2" xfId="48781" xr:uid="{00000000-0005-0000-0000-00000DBB0000}"/>
    <cellStyle name="Normal 5 5 17" xfId="48782" xr:uid="{00000000-0005-0000-0000-00000EBB0000}"/>
    <cellStyle name="Normal 5 5 17 2" xfId="48783" xr:uid="{00000000-0005-0000-0000-00000FBB0000}"/>
    <cellStyle name="Normal 5 5 18" xfId="48784" xr:uid="{00000000-0005-0000-0000-000010BB0000}"/>
    <cellStyle name="Normal 5 5 19" xfId="48785" xr:uid="{00000000-0005-0000-0000-000011BB0000}"/>
    <cellStyle name="Normal 5 5 2" xfId="1379" xr:uid="{00000000-0005-0000-0000-000012BB0000}"/>
    <cellStyle name="Normal 5 5 2 10" xfId="48786" xr:uid="{00000000-0005-0000-0000-000013BB0000}"/>
    <cellStyle name="Normal 5 5 2 10 2" xfId="48787" xr:uid="{00000000-0005-0000-0000-000014BB0000}"/>
    <cellStyle name="Normal 5 5 2 11" xfId="48788" xr:uid="{00000000-0005-0000-0000-000015BB0000}"/>
    <cellStyle name="Normal 5 5 2 12" xfId="48789" xr:uid="{00000000-0005-0000-0000-000016BB0000}"/>
    <cellStyle name="Normal 5 5 2 2" xfId="1380" xr:uid="{00000000-0005-0000-0000-000017BB0000}"/>
    <cellStyle name="Normal 5 5 2 2 10" xfId="48790" xr:uid="{00000000-0005-0000-0000-000018BB0000}"/>
    <cellStyle name="Normal 5 5 2 2 11" xfId="48791" xr:uid="{00000000-0005-0000-0000-000019BB0000}"/>
    <cellStyle name="Normal 5 5 2 2 2" xfId="1381" xr:uid="{00000000-0005-0000-0000-00001ABB0000}"/>
    <cellStyle name="Normal 5 5 2 2 2 10" xfId="48792" xr:uid="{00000000-0005-0000-0000-00001BBB0000}"/>
    <cellStyle name="Normal 5 5 2 2 2 2" xfId="48793" xr:uid="{00000000-0005-0000-0000-00001CBB0000}"/>
    <cellStyle name="Normal 5 5 2 2 2 2 2" xfId="48794" xr:uid="{00000000-0005-0000-0000-00001DBB0000}"/>
    <cellStyle name="Normal 5 5 2 2 2 2 2 2" xfId="48795" xr:uid="{00000000-0005-0000-0000-00001EBB0000}"/>
    <cellStyle name="Normal 5 5 2 2 2 2 2 2 2" xfId="48796" xr:uid="{00000000-0005-0000-0000-00001FBB0000}"/>
    <cellStyle name="Normal 5 5 2 2 2 2 2 2 2 2" xfId="48797" xr:uid="{00000000-0005-0000-0000-000020BB0000}"/>
    <cellStyle name="Normal 5 5 2 2 2 2 2 2 3" xfId="48798" xr:uid="{00000000-0005-0000-0000-000021BB0000}"/>
    <cellStyle name="Normal 5 5 2 2 2 2 2 2 3 2" xfId="48799" xr:uid="{00000000-0005-0000-0000-000022BB0000}"/>
    <cellStyle name="Normal 5 5 2 2 2 2 2 2 3 2 2" xfId="48800" xr:uid="{00000000-0005-0000-0000-000023BB0000}"/>
    <cellStyle name="Normal 5 5 2 2 2 2 2 2 3 3" xfId="48801" xr:uid="{00000000-0005-0000-0000-000024BB0000}"/>
    <cellStyle name="Normal 5 5 2 2 2 2 2 2 4" xfId="48802" xr:uid="{00000000-0005-0000-0000-000025BB0000}"/>
    <cellStyle name="Normal 5 5 2 2 2 2 2 3" xfId="48803" xr:uid="{00000000-0005-0000-0000-000026BB0000}"/>
    <cellStyle name="Normal 5 5 2 2 2 2 2 3 2" xfId="48804" xr:uid="{00000000-0005-0000-0000-000027BB0000}"/>
    <cellStyle name="Normal 5 5 2 2 2 2 2 4" xfId="48805" xr:uid="{00000000-0005-0000-0000-000028BB0000}"/>
    <cellStyle name="Normal 5 5 2 2 2 2 2 4 2" xfId="48806" xr:uid="{00000000-0005-0000-0000-000029BB0000}"/>
    <cellStyle name="Normal 5 5 2 2 2 2 2 4 2 2" xfId="48807" xr:uid="{00000000-0005-0000-0000-00002ABB0000}"/>
    <cellStyle name="Normal 5 5 2 2 2 2 2 4 3" xfId="48808" xr:uid="{00000000-0005-0000-0000-00002BBB0000}"/>
    <cellStyle name="Normal 5 5 2 2 2 2 2 5" xfId="48809" xr:uid="{00000000-0005-0000-0000-00002CBB0000}"/>
    <cellStyle name="Normal 5 5 2 2 2 2 3" xfId="48810" xr:uid="{00000000-0005-0000-0000-00002DBB0000}"/>
    <cellStyle name="Normal 5 5 2 2 2 2 3 2" xfId="48811" xr:uid="{00000000-0005-0000-0000-00002EBB0000}"/>
    <cellStyle name="Normal 5 5 2 2 2 2 3 2 2" xfId="48812" xr:uid="{00000000-0005-0000-0000-00002FBB0000}"/>
    <cellStyle name="Normal 5 5 2 2 2 2 3 3" xfId="48813" xr:uid="{00000000-0005-0000-0000-000030BB0000}"/>
    <cellStyle name="Normal 5 5 2 2 2 2 3 3 2" xfId="48814" xr:uid="{00000000-0005-0000-0000-000031BB0000}"/>
    <cellStyle name="Normal 5 5 2 2 2 2 3 3 2 2" xfId="48815" xr:uid="{00000000-0005-0000-0000-000032BB0000}"/>
    <cellStyle name="Normal 5 5 2 2 2 2 3 3 3" xfId="48816" xr:uid="{00000000-0005-0000-0000-000033BB0000}"/>
    <cellStyle name="Normal 5 5 2 2 2 2 3 4" xfId="48817" xr:uid="{00000000-0005-0000-0000-000034BB0000}"/>
    <cellStyle name="Normal 5 5 2 2 2 2 4" xfId="48818" xr:uid="{00000000-0005-0000-0000-000035BB0000}"/>
    <cellStyle name="Normal 5 5 2 2 2 2 4 2" xfId="48819" xr:uid="{00000000-0005-0000-0000-000036BB0000}"/>
    <cellStyle name="Normal 5 5 2 2 2 2 4 2 2" xfId="48820" xr:uid="{00000000-0005-0000-0000-000037BB0000}"/>
    <cellStyle name="Normal 5 5 2 2 2 2 4 3" xfId="48821" xr:uid="{00000000-0005-0000-0000-000038BB0000}"/>
    <cellStyle name="Normal 5 5 2 2 2 2 4 3 2" xfId="48822" xr:uid="{00000000-0005-0000-0000-000039BB0000}"/>
    <cellStyle name="Normal 5 5 2 2 2 2 4 3 2 2" xfId="48823" xr:uid="{00000000-0005-0000-0000-00003ABB0000}"/>
    <cellStyle name="Normal 5 5 2 2 2 2 4 3 3" xfId="48824" xr:uid="{00000000-0005-0000-0000-00003BBB0000}"/>
    <cellStyle name="Normal 5 5 2 2 2 2 4 4" xfId="48825" xr:uid="{00000000-0005-0000-0000-00003CBB0000}"/>
    <cellStyle name="Normal 5 5 2 2 2 2 5" xfId="48826" xr:uid="{00000000-0005-0000-0000-00003DBB0000}"/>
    <cellStyle name="Normal 5 5 2 2 2 2 5 2" xfId="48827" xr:uid="{00000000-0005-0000-0000-00003EBB0000}"/>
    <cellStyle name="Normal 5 5 2 2 2 2 6" xfId="48828" xr:uid="{00000000-0005-0000-0000-00003FBB0000}"/>
    <cellStyle name="Normal 5 5 2 2 2 2 6 2" xfId="48829" xr:uid="{00000000-0005-0000-0000-000040BB0000}"/>
    <cellStyle name="Normal 5 5 2 2 2 2 6 2 2" xfId="48830" xr:uid="{00000000-0005-0000-0000-000041BB0000}"/>
    <cellStyle name="Normal 5 5 2 2 2 2 6 3" xfId="48831" xr:uid="{00000000-0005-0000-0000-000042BB0000}"/>
    <cellStyle name="Normal 5 5 2 2 2 2 7" xfId="48832" xr:uid="{00000000-0005-0000-0000-000043BB0000}"/>
    <cellStyle name="Normal 5 5 2 2 2 2 7 2" xfId="48833" xr:uid="{00000000-0005-0000-0000-000044BB0000}"/>
    <cellStyle name="Normal 5 5 2 2 2 2 8" xfId="48834" xr:uid="{00000000-0005-0000-0000-000045BB0000}"/>
    <cellStyle name="Normal 5 5 2 2 2 2 9" xfId="48835" xr:uid="{00000000-0005-0000-0000-000046BB0000}"/>
    <cellStyle name="Normal 5 5 2 2 2 3" xfId="48836" xr:uid="{00000000-0005-0000-0000-000047BB0000}"/>
    <cellStyle name="Normal 5 5 2 2 2 3 2" xfId="48837" xr:uid="{00000000-0005-0000-0000-000048BB0000}"/>
    <cellStyle name="Normal 5 5 2 2 2 3 2 2" xfId="48838" xr:uid="{00000000-0005-0000-0000-000049BB0000}"/>
    <cellStyle name="Normal 5 5 2 2 2 3 2 2 2" xfId="48839" xr:uid="{00000000-0005-0000-0000-00004ABB0000}"/>
    <cellStyle name="Normal 5 5 2 2 2 3 2 3" xfId="48840" xr:uid="{00000000-0005-0000-0000-00004BBB0000}"/>
    <cellStyle name="Normal 5 5 2 2 2 3 2 3 2" xfId="48841" xr:uid="{00000000-0005-0000-0000-00004CBB0000}"/>
    <cellStyle name="Normal 5 5 2 2 2 3 2 3 2 2" xfId="48842" xr:uid="{00000000-0005-0000-0000-00004DBB0000}"/>
    <cellStyle name="Normal 5 5 2 2 2 3 2 3 3" xfId="48843" xr:uid="{00000000-0005-0000-0000-00004EBB0000}"/>
    <cellStyle name="Normal 5 5 2 2 2 3 2 4" xfId="48844" xr:uid="{00000000-0005-0000-0000-00004FBB0000}"/>
    <cellStyle name="Normal 5 5 2 2 2 3 3" xfId="48845" xr:uid="{00000000-0005-0000-0000-000050BB0000}"/>
    <cellStyle name="Normal 5 5 2 2 2 3 3 2" xfId="48846" xr:uid="{00000000-0005-0000-0000-000051BB0000}"/>
    <cellStyle name="Normal 5 5 2 2 2 3 4" xfId="48847" xr:uid="{00000000-0005-0000-0000-000052BB0000}"/>
    <cellStyle name="Normal 5 5 2 2 2 3 4 2" xfId="48848" xr:uid="{00000000-0005-0000-0000-000053BB0000}"/>
    <cellStyle name="Normal 5 5 2 2 2 3 4 2 2" xfId="48849" xr:uid="{00000000-0005-0000-0000-000054BB0000}"/>
    <cellStyle name="Normal 5 5 2 2 2 3 4 3" xfId="48850" xr:uid="{00000000-0005-0000-0000-000055BB0000}"/>
    <cellStyle name="Normal 5 5 2 2 2 3 5" xfId="48851" xr:uid="{00000000-0005-0000-0000-000056BB0000}"/>
    <cellStyle name="Normal 5 5 2 2 2 4" xfId="48852" xr:uid="{00000000-0005-0000-0000-000057BB0000}"/>
    <cellStyle name="Normal 5 5 2 2 2 4 2" xfId="48853" xr:uid="{00000000-0005-0000-0000-000058BB0000}"/>
    <cellStyle name="Normal 5 5 2 2 2 4 2 2" xfId="48854" xr:uid="{00000000-0005-0000-0000-000059BB0000}"/>
    <cellStyle name="Normal 5 5 2 2 2 4 3" xfId="48855" xr:uid="{00000000-0005-0000-0000-00005ABB0000}"/>
    <cellStyle name="Normal 5 5 2 2 2 4 3 2" xfId="48856" xr:uid="{00000000-0005-0000-0000-00005BBB0000}"/>
    <cellStyle name="Normal 5 5 2 2 2 4 3 2 2" xfId="48857" xr:uid="{00000000-0005-0000-0000-00005CBB0000}"/>
    <cellStyle name="Normal 5 5 2 2 2 4 3 3" xfId="48858" xr:uid="{00000000-0005-0000-0000-00005DBB0000}"/>
    <cellStyle name="Normal 5 5 2 2 2 4 4" xfId="48859" xr:uid="{00000000-0005-0000-0000-00005EBB0000}"/>
    <cellStyle name="Normal 5 5 2 2 2 5" xfId="48860" xr:uid="{00000000-0005-0000-0000-00005FBB0000}"/>
    <cellStyle name="Normal 5 5 2 2 2 5 2" xfId="48861" xr:uid="{00000000-0005-0000-0000-000060BB0000}"/>
    <cellStyle name="Normal 5 5 2 2 2 5 2 2" xfId="48862" xr:uid="{00000000-0005-0000-0000-000061BB0000}"/>
    <cellStyle name="Normal 5 5 2 2 2 5 3" xfId="48863" xr:uid="{00000000-0005-0000-0000-000062BB0000}"/>
    <cellStyle name="Normal 5 5 2 2 2 5 3 2" xfId="48864" xr:uid="{00000000-0005-0000-0000-000063BB0000}"/>
    <cellStyle name="Normal 5 5 2 2 2 5 3 2 2" xfId="48865" xr:uid="{00000000-0005-0000-0000-000064BB0000}"/>
    <cellStyle name="Normal 5 5 2 2 2 5 3 3" xfId="48866" xr:uid="{00000000-0005-0000-0000-000065BB0000}"/>
    <cellStyle name="Normal 5 5 2 2 2 5 4" xfId="48867" xr:uid="{00000000-0005-0000-0000-000066BB0000}"/>
    <cellStyle name="Normal 5 5 2 2 2 6" xfId="48868" xr:uid="{00000000-0005-0000-0000-000067BB0000}"/>
    <cellStyle name="Normal 5 5 2 2 2 6 2" xfId="48869" xr:uid="{00000000-0005-0000-0000-000068BB0000}"/>
    <cellStyle name="Normal 5 5 2 2 2 7" xfId="48870" xr:uid="{00000000-0005-0000-0000-000069BB0000}"/>
    <cellStyle name="Normal 5 5 2 2 2 7 2" xfId="48871" xr:uid="{00000000-0005-0000-0000-00006ABB0000}"/>
    <cellStyle name="Normal 5 5 2 2 2 7 2 2" xfId="48872" xr:uid="{00000000-0005-0000-0000-00006BBB0000}"/>
    <cellStyle name="Normal 5 5 2 2 2 7 3" xfId="48873" xr:uid="{00000000-0005-0000-0000-00006CBB0000}"/>
    <cellStyle name="Normal 5 5 2 2 2 8" xfId="48874" xr:uid="{00000000-0005-0000-0000-00006DBB0000}"/>
    <cellStyle name="Normal 5 5 2 2 2 8 2" xfId="48875" xr:uid="{00000000-0005-0000-0000-00006EBB0000}"/>
    <cellStyle name="Normal 5 5 2 2 2 9" xfId="48876" xr:uid="{00000000-0005-0000-0000-00006FBB0000}"/>
    <cellStyle name="Normal 5 5 2 2 3" xfId="48877" xr:uid="{00000000-0005-0000-0000-000070BB0000}"/>
    <cellStyle name="Normal 5 5 2 2 3 2" xfId="48878" xr:uid="{00000000-0005-0000-0000-000071BB0000}"/>
    <cellStyle name="Normal 5 5 2 2 3 2 2" xfId="48879" xr:uid="{00000000-0005-0000-0000-000072BB0000}"/>
    <cellStyle name="Normal 5 5 2 2 3 2 2 2" xfId="48880" xr:uid="{00000000-0005-0000-0000-000073BB0000}"/>
    <cellStyle name="Normal 5 5 2 2 3 2 2 2 2" xfId="48881" xr:uid="{00000000-0005-0000-0000-000074BB0000}"/>
    <cellStyle name="Normal 5 5 2 2 3 2 2 3" xfId="48882" xr:uid="{00000000-0005-0000-0000-000075BB0000}"/>
    <cellStyle name="Normal 5 5 2 2 3 2 2 3 2" xfId="48883" xr:uid="{00000000-0005-0000-0000-000076BB0000}"/>
    <cellStyle name="Normal 5 5 2 2 3 2 2 3 2 2" xfId="48884" xr:uid="{00000000-0005-0000-0000-000077BB0000}"/>
    <cellStyle name="Normal 5 5 2 2 3 2 2 3 3" xfId="48885" xr:uid="{00000000-0005-0000-0000-000078BB0000}"/>
    <cellStyle name="Normal 5 5 2 2 3 2 2 4" xfId="48886" xr:uid="{00000000-0005-0000-0000-000079BB0000}"/>
    <cellStyle name="Normal 5 5 2 2 3 2 3" xfId="48887" xr:uid="{00000000-0005-0000-0000-00007ABB0000}"/>
    <cellStyle name="Normal 5 5 2 2 3 2 3 2" xfId="48888" xr:uid="{00000000-0005-0000-0000-00007BBB0000}"/>
    <cellStyle name="Normal 5 5 2 2 3 2 4" xfId="48889" xr:uid="{00000000-0005-0000-0000-00007CBB0000}"/>
    <cellStyle name="Normal 5 5 2 2 3 2 4 2" xfId="48890" xr:uid="{00000000-0005-0000-0000-00007DBB0000}"/>
    <cellStyle name="Normal 5 5 2 2 3 2 4 2 2" xfId="48891" xr:uid="{00000000-0005-0000-0000-00007EBB0000}"/>
    <cellStyle name="Normal 5 5 2 2 3 2 4 3" xfId="48892" xr:uid="{00000000-0005-0000-0000-00007FBB0000}"/>
    <cellStyle name="Normal 5 5 2 2 3 2 5" xfId="48893" xr:uid="{00000000-0005-0000-0000-000080BB0000}"/>
    <cellStyle name="Normal 5 5 2 2 3 2 6" xfId="48894" xr:uid="{00000000-0005-0000-0000-000081BB0000}"/>
    <cellStyle name="Normal 5 5 2 2 3 3" xfId="48895" xr:uid="{00000000-0005-0000-0000-000082BB0000}"/>
    <cellStyle name="Normal 5 5 2 2 3 3 2" xfId="48896" xr:uid="{00000000-0005-0000-0000-000083BB0000}"/>
    <cellStyle name="Normal 5 5 2 2 3 3 2 2" xfId="48897" xr:uid="{00000000-0005-0000-0000-000084BB0000}"/>
    <cellStyle name="Normal 5 5 2 2 3 3 3" xfId="48898" xr:uid="{00000000-0005-0000-0000-000085BB0000}"/>
    <cellStyle name="Normal 5 5 2 2 3 3 3 2" xfId="48899" xr:uid="{00000000-0005-0000-0000-000086BB0000}"/>
    <cellStyle name="Normal 5 5 2 2 3 3 3 2 2" xfId="48900" xr:uid="{00000000-0005-0000-0000-000087BB0000}"/>
    <cellStyle name="Normal 5 5 2 2 3 3 3 3" xfId="48901" xr:uid="{00000000-0005-0000-0000-000088BB0000}"/>
    <cellStyle name="Normal 5 5 2 2 3 3 4" xfId="48902" xr:uid="{00000000-0005-0000-0000-000089BB0000}"/>
    <cellStyle name="Normal 5 5 2 2 3 4" xfId="48903" xr:uid="{00000000-0005-0000-0000-00008ABB0000}"/>
    <cellStyle name="Normal 5 5 2 2 3 4 2" xfId="48904" xr:uid="{00000000-0005-0000-0000-00008BBB0000}"/>
    <cellStyle name="Normal 5 5 2 2 3 4 2 2" xfId="48905" xr:uid="{00000000-0005-0000-0000-00008CBB0000}"/>
    <cellStyle name="Normal 5 5 2 2 3 4 3" xfId="48906" xr:uid="{00000000-0005-0000-0000-00008DBB0000}"/>
    <cellStyle name="Normal 5 5 2 2 3 4 3 2" xfId="48907" xr:uid="{00000000-0005-0000-0000-00008EBB0000}"/>
    <cellStyle name="Normal 5 5 2 2 3 4 3 2 2" xfId="48908" xr:uid="{00000000-0005-0000-0000-00008FBB0000}"/>
    <cellStyle name="Normal 5 5 2 2 3 4 3 3" xfId="48909" xr:uid="{00000000-0005-0000-0000-000090BB0000}"/>
    <cellStyle name="Normal 5 5 2 2 3 4 4" xfId="48910" xr:uid="{00000000-0005-0000-0000-000091BB0000}"/>
    <cellStyle name="Normal 5 5 2 2 3 5" xfId="48911" xr:uid="{00000000-0005-0000-0000-000092BB0000}"/>
    <cellStyle name="Normal 5 5 2 2 3 5 2" xfId="48912" xr:uid="{00000000-0005-0000-0000-000093BB0000}"/>
    <cellStyle name="Normal 5 5 2 2 3 6" xfId="48913" xr:uid="{00000000-0005-0000-0000-000094BB0000}"/>
    <cellStyle name="Normal 5 5 2 2 3 6 2" xfId="48914" xr:uid="{00000000-0005-0000-0000-000095BB0000}"/>
    <cellStyle name="Normal 5 5 2 2 3 6 2 2" xfId="48915" xr:uid="{00000000-0005-0000-0000-000096BB0000}"/>
    <cellStyle name="Normal 5 5 2 2 3 6 3" xfId="48916" xr:uid="{00000000-0005-0000-0000-000097BB0000}"/>
    <cellStyle name="Normal 5 5 2 2 3 7" xfId="48917" xr:uid="{00000000-0005-0000-0000-000098BB0000}"/>
    <cellStyle name="Normal 5 5 2 2 3 7 2" xfId="48918" xr:uid="{00000000-0005-0000-0000-000099BB0000}"/>
    <cellStyle name="Normal 5 5 2 2 3 8" xfId="48919" xr:uid="{00000000-0005-0000-0000-00009ABB0000}"/>
    <cellStyle name="Normal 5 5 2 2 3 9" xfId="48920" xr:uid="{00000000-0005-0000-0000-00009BBB0000}"/>
    <cellStyle name="Normal 5 5 2 2 4" xfId="48921" xr:uid="{00000000-0005-0000-0000-00009CBB0000}"/>
    <cellStyle name="Normal 5 5 2 2 4 2" xfId="48922" xr:uid="{00000000-0005-0000-0000-00009DBB0000}"/>
    <cellStyle name="Normal 5 5 2 2 4 2 2" xfId="48923" xr:uid="{00000000-0005-0000-0000-00009EBB0000}"/>
    <cellStyle name="Normal 5 5 2 2 4 2 2 2" xfId="48924" xr:uid="{00000000-0005-0000-0000-00009FBB0000}"/>
    <cellStyle name="Normal 5 5 2 2 4 2 3" xfId="48925" xr:uid="{00000000-0005-0000-0000-0000A0BB0000}"/>
    <cellStyle name="Normal 5 5 2 2 4 2 3 2" xfId="48926" xr:uid="{00000000-0005-0000-0000-0000A1BB0000}"/>
    <cellStyle name="Normal 5 5 2 2 4 2 3 2 2" xfId="48927" xr:uid="{00000000-0005-0000-0000-0000A2BB0000}"/>
    <cellStyle name="Normal 5 5 2 2 4 2 3 3" xfId="48928" xr:uid="{00000000-0005-0000-0000-0000A3BB0000}"/>
    <cellStyle name="Normal 5 5 2 2 4 2 4" xfId="48929" xr:uid="{00000000-0005-0000-0000-0000A4BB0000}"/>
    <cellStyle name="Normal 5 5 2 2 4 3" xfId="48930" xr:uid="{00000000-0005-0000-0000-0000A5BB0000}"/>
    <cellStyle name="Normal 5 5 2 2 4 3 2" xfId="48931" xr:uid="{00000000-0005-0000-0000-0000A6BB0000}"/>
    <cellStyle name="Normal 5 5 2 2 4 4" xfId="48932" xr:uid="{00000000-0005-0000-0000-0000A7BB0000}"/>
    <cellStyle name="Normal 5 5 2 2 4 4 2" xfId="48933" xr:uid="{00000000-0005-0000-0000-0000A8BB0000}"/>
    <cellStyle name="Normal 5 5 2 2 4 4 2 2" xfId="48934" xr:uid="{00000000-0005-0000-0000-0000A9BB0000}"/>
    <cellStyle name="Normal 5 5 2 2 4 4 3" xfId="48935" xr:uid="{00000000-0005-0000-0000-0000AABB0000}"/>
    <cellStyle name="Normal 5 5 2 2 4 5" xfId="48936" xr:uid="{00000000-0005-0000-0000-0000ABBB0000}"/>
    <cellStyle name="Normal 5 5 2 2 4 6" xfId="48937" xr:uid="{00000000-0005-0000-0000-0000ACBB0000}"/>
    <cellStyle name="Normal 5 5 2 2 5" xfId="48938" xr:uid="{00000000-0005-0000-0000-0000ADBB0000}"/>
    <cellStyle name="Normal 5 5 2 2 5 2" xfId="48939" xr:uid="{00000000-0005-0000-0000-0000AEBB0000}"/>
    <cellStyle name="Normal 5 5 2 2 5 2 2" xfId="48940" xr:uid="{00000000-0005-0000-0000-0000AFBB0000}"/>
    <cellStyle name="Normal 5 5 2 2 5 3" xfId="48941" xr:uid="{00000000-0005-0000-0000-0000B0BB0000}"/>
    <cellStyle name="Normal 5 5 2 2 5 3 2" xfId="48942" xr:uid="{00000000-0005-0000-0000-0000B1BB0000}"/>
    <cellStyle name="Normal 5 5 2 2 5 3 2 2" xfId="48943" xr:uid="{00000000-0005-0000-0000-0000B2BB0000}"/>
    <cellStyle name="Normal 5 5 2 2 5 3 3" xfId="48944" xr:uid="{00000000-0005-0000-0000-0000B3BB0000}"/>
    <cellStyle name="Normal 5 5 2 2 5 4" xfId="48945" xr:uid="{00000000-0005-0000-0000-0000B4BB0000}"/>
    <cellStyle name="Normal 5 5 2 2 6" xfId="48946" xr:uid="{00000000-0005-0000-0000-0000B5BB0000}"/>
    <cellStyle name="Normal 5 5 2 2 6 2" xfId="48947" xr:uid="{00000000-0005-0000-0000-0000B6BB0000}"/>
    <cellStyle name="Normal 5 5 2 2 6 2 2" xfId="48948" xr:uid="{00000000-0005-0000-0000-0000B7BB0000}"/>
    <cellStyle name="Normal 5 5 2 2 6 3" xfId="48949" xr:uid="{00000000-0005-0000-0000-0000B8BB0000}"/>
    <cellStyle name="Normal 5 5 2 2 6 3 2" xfId="48950" xr:uid="{00000000-0005-0000-0000-0000B9BB0000}"/>
    <cellStyle name="Normal 5 5 2 2 6 3 2 2" xfId="48951" xr:uid="{00000000-0005-0000-0000-0000BABB0000}"/>
    <cellStyle name="Normal 5 5 2 2 6 3 3" xfId="48952" xr:uid="{00000000-0005-0000-0000-0000BBBB0000}"/>
    <cellStyle name="Normal 5 5 2 2 6 4" xfId="48953" xr:uid="{00000000-0005-0000-0000-0000BCBB0000}"/>
    <cellStyle name="Normal 5 5 2 2 7" xfId="48954" xr:uid="{00000000-0005-0000-0000-0000BDBB0000}"/>
    <cellStyle name="Normal 5 5 2 2 7 2" xfId="48955" xr:uid="{00000000-0005-0000-0000-0000BEBB0000}"/>
    <cellStyle name="Normal 5 5 2 2 8" xfId="48956" xr:uid="{00000000-0005-0000-0000-0000BFBB0000}"/>
    <cellStyle name="Normal 5 5 2 2 8 2" xfId="48957" xr:uid="{00000000-0005-0000-0000-0000C0BB0000}"/>
    <cellStyle name="Normal 5 5 2 2 8 2 2" xfId="48958" xr:uid="{00000000-0005-0000-0000-0000C1BB0000}"/>
    <cellStyle name="Normal 5 5 2 2 8 3" xfId="48959" xr:uid="{00000000-0005-0000-0000-0000C2BB0000}"/>
    <cellStyle name="Normal 5 5 2 2 9" xfId="48960" xr:uid="{00000000-0005-0000-0000-0000C3BB0000}"/>
    <cellStyle name="Normal 5 5 2 2 9 2" xfId="48961" xr:uid="{00000000-0005-0000-0000-0000C4BB0000}"/>
    <cellStyle name="Normal 5 5 2 2_T-straight with PEDs adjustor" xfId="48962" xr:uid="{00000000-0005-0000-0000-0000C5BB0000}"/>
    <cellStyle name="Normal 5 5 2 3" xfId="1382" xr:uid="{00000000-0005-0000-0000-0000C6BB0000}"/>
    <cellStyle name="Normal 5 5 2 3 10" xfId="48963" xr:uid="{00000000-0005-0000-0000-0000C7BB0000}"/>
    <cellStyle name="Normal 5 5 2 3 2" xfId="48964" xr:uid="{00000000-0005-0000-0000-0000C8BB0000}"/>
    <cellStyle name="Normal 5 5 2 3 2 2" xfId="48965" xr:uid="{00000000-0005-0000-0000-0000C9BB0000}"/>
    <cellStyle name="Normal 5 5 2 3 2 2 2" xfId="48966" xr:uid="{00000000-0005-0000-0000-0000CABB0000}"/>
    <cellStyle name="Normal 5 5 2 3 2 2 2 2" xfId="48967" xr:uid="{00000000-0005-0000-0000-0000CBBB0000}"/>
    <cellStyle name="Normal 5 5 2 3 2 2 2 2 2" xfId="48968" xr:uid="{00000000-0005-0000-0000-0000CCBB0000}"/>
    <cellStyle name="Normal 5 5 2 3 2 2 2 3" xfId="48969" xr:uid="{00000000-0005-0000-0000-0000CDBB0000}"/>
    <cellStyle name="Normal 5 5 2 3 2 2 2 3 2" xfId="48970" xr:uid="{00000000-0005-0000-0000-0000CEBB0000}"/>
    <cellStyle name="Normal 5 5 2 3 2 2 2 3 2 2" xfId="48971" xr:uid="{00000000-0005-0000-0000-0000CFBB0000}"/>
    <cellStyle name="Normal 5 5 2 3 2 2 2 3 3" xfId="48972" xr:uid="{00000000-0005-0000-0000-0000D0BB0000}"/>
    <cellStyle name="Normal 5 5 2 3 2 2 2 4" xfId="48973" xr:uid="{00000000-0005-0000-0000-0000D1BB0000}"/>
    <cellStyle name="Normal 5 5 2 3 2 2 3" xfId="48974" xr:uid="{00000000-0005-0000-0000-0000D2BB0000}"/>
    <cellStyle name="Normal 5 5 2 3 2 2 3 2" xfId="48975" xr:uid="{00000000-0005-0000-0000-0000D3BB0000}"/>
    <cellStyle name="Normal 5 5 2 3 2 2 4" xfId="48976" xr:uid="{00000000-0005-0000-0000-0000D4BB0000}"/>
    <cellStyle name="Normal 5 5 2 3 2 2 4 2" xfId="48977" xr:uid="{00000000-0005-0000-0000-0000D5BB0000}"/>
    <cellStyle name="Normal 5 5 2 3 2 2 4 2 2" xfId="48978" xr:uid="{00000000-0005-0000-0000-0000D6BB0000}"/>
    <cellStyle name="Normal 5 5 2 3 2 2 4 3" xfId="48979" xr:uid="{00000000-0005-0000-0000-0000D7BB0000}"/>
    <cellStyle name="Normal 5 5 2 3 2 2 5" xfId="48980" xr:uid="{00000000-0005-0000-0000-0000D8BB0000}"/>
    <cellStyle name="Normal 5 5 2 3 2 3" xfId="48981" xr:uid="{00000000-0005-0000-0000-0000D9BB0000}"/>
    <cellStyle name="Normal 5 5 2 3 2 3 2" xfId="48982" xr:uid="{00000000-0005-0000-0000-0000DABB0000}"/>
    <cellStyle name="Normal 5 5 2 3 2 3 2 2" xfId="48983" xr:uid="{00000000-0005-0000-0000-0000DBBB0000}"/>
    <cellStyle name="Normal 5 5 2 3 2 3 3" xfId="48984" xr:uid="{00000000-0005-0000-0000-0000DCBB0000}"/>
    <cellStyle name="Normal 5 5 2 3 2 3 3 2" xfId="48985" xr:uid="{00000000-0005-0000-0000-0000DDBB0000}"/>
    <cellStyle name="Normal 5 5 2 3 2 3 3 2 2" xfId="48986" xr:uid="{00000000-0005-0000-0000-0000DEBB0000}"/>
    <cellStyle name="Normal 5 5 2 3 2 3 3 3" xfId="48987" xr:uid="{00000000-0005-0000-0000-0000DFBB0000}"/>
    <cellStyle name="Normal 5 5 2 3 2 3 4" xfId="48988" xr:uid="{00000000-0005-0000-0000-0000E0BB0000}"/>
    <cellStyle name="Normal 5 5 2 3 2 4" xfId="48989" xr:uid="{00000000-0005-0000-0000-0000E1BB0000}"/>
    <cellStyle name="Normal 5 5 2 3 2 4 2" xfId="48990" xr:uid="{00000000-0005-0000-0000-0000E2BB0000}"/>
    <cellStyle name="Normal 5 5 2 3 2 4 2 2" xfId="48991" xr:uid="{00000000-0005-0000-0000-0000E3BB0000}"/>
    <cellStyle name="Normal 5 5 2 3 2 4 3" xfId="48992" xr:uid="{00000000-0005-0000-0000-0000E4BB0000}"/>
    <cellStyle name="Normal 5 5 2 3 2 4 3 2" xfId="48993" xr:uid="{00000000-0005-0000-0000-0000E5BB0000}"/>
    <cellStyle name="Normal 5 5 2 3 2 4 3 2 2" xfId="48994" xr:uid="{00000000-0005-0000-0000-0000E6BB0000}"/>
    <cellStyle name="Normal 5 5 2 3 2 4 3 3" xfId="48995" xr:uid="{00000000-0005-0000-0000-0000E7BB0000}"/>
    <cellStyle name="Normal 5 5 2 3 2 4 4" xfId="48996" xr:uid="{00000000-0005-0000-0000-0000E8BB0000}"/>
    <cellStyle name="Normal 5 5 2 3 2 5" xfId="48997" xr:uid="{00000000-0005-0000-0000-0000E9BB0000}"/>
    <cellStyle name="Normal 5 5 2 3 2 5 2" xfId="48998" xr:uid="{00000000-0005-0000-0000-0000EABB0000}"/>
    <cellStyle name="Normal 5 5 2 3 2 6" xfId="48999" xr:uid="{00000000-0005-0000-0000-0000EBBB0000}"/>
    <cellStyle name="Normal 5 5 2 3 2 6 2" xfId="49000" xr:uid="{00000000-0005-0000-0000-0000ECBB0000}"/>
    <cellStyle name="Normal 5 5 2 3 2 6 2 2" xfId="49001" xr:uid="{00000000-0005-0000-0000-0000EDBB0000}"/>
    <cellStyle name="Normal 5 5 2 3 2 6 3" xfId="49002" xr:uid="{00000000-0005-0000-0000-0000EEBB0000}"/>
    <cellStyle name="Normal 5 5 2 3 2 7" xfId="49003" xr:uid="{00000000-0005-0000-0000-0000EFBB0000}"/>
    <cellStyle name="Normal 5 5 2 3 2 7 2" xfId="49004" xr:uid="{00000000-0005-0000-0000-0000F0BB0000}"/>
    <cellStyle name="Normal 5 5 2 3 2 8" xfId="49005" xr:uid="{00000000-0005-0000-0000-0000F1BB0000}"/>
    <cellStyle name="Normal 5 5 2 3 2 9" xfId="49006" xr:uid="{00000000-0005-0000-0000-0000F2BB0000}"/>
    <cellStyle name="Normal 5 5 2 3 3" xfId="49007" xr:uid="{00000000-0005-0000-0000-0000F3BB0000}"/>
    <cellStyle name="Normal 5 5 2 3 3 2" xfId="49008" xr:uid="{00000000-0005-0000-0000-0000F4BB0000}"/>
    <cellStyle name="Normal 5 5 2 3 3 2 2" xfId="49009" xr:uid="{00000000-0005-0000-0000-0000F5BB0000}"/>
    <cellStyle name="Normal 5 5 2 3 3 2 2 2" xfId="49010" xr:uid="{00000000-0005-0000-0000-0000F6BB0000}"/>
    <cellStyle name="Normal 5 5 2 3 3 2 3" xfId="49011" xr:uid="{00000000-0005-0000-0000-0000F7BB0000}"/>
    <cellStyle name="Normal 5 5 2 3 3 2 3 2" xfId="49012" xr:uid="{00000000-0005-0000-0000-0000F8BB0000}"/>
    <cellStyle name="Normal 5 5 2 3 3 2 3 2 2" xfId="49013" xr:uid="{00000000-0005-0000-0000-0000F9BB0000}"/>
    <cellStyle name="Normal 5 5 2 3 3 2 3 3" xfId="49014" xr:uid="{00000000-0005-0000-0000-0000FABB0000}"/>
    <cellStyle name="Normal 5 5 2 3 3 2 4" xfId="49015" xr:uid="{00000000-0005-0000-0000-0000FBBB0000}"/>
    <cellStyle name="Normal 5 5 2 3 3 3" xfId="49016" xr:uid="{00000000-0005-0000-0000-0000FCBB0000}"/>
    <cellStyle name="Normal 5 5 2 3 3 3 2" xfId="49017" xr:uid="{00000000-0005-0000-0000-0000FDBB0000}"/>
    <cellStyle name="Normal 5 5 2 3 3 4" xfId="49018" xr:uid="{00000000-0005-0000-0000-0000FEBB0000}"/>
    <cellStyle name="Normal 5 5 2 3 3 4 2" xfId="49019" xr:uid="{00000000-0005-0000-0000-0000FFBB0000}"/>
    <cellStyle name="Normal 5 5 2 3 3 4 2 2" xfId="49020" xr:uid="{00000000-0005-0000-0000-000000BC0000}"/>
    <cellStyle name="Normal 5 5 2 3 3 4 3" xfId="49021" xr:uid="{00000000-0005-0000-0000-000001BC0000}"/>
    <cellStyle name="Normal 5 5 2 3 3 5" xfId="49022" xr:uid="{00000000-0005-0000-0000-000002BC0000}"/>
    <cellStyle name="Normal 5 5 2 3 4" xfId="49023" xr:uid="{00000000-0005-0000-0000-000003BC0000}"/>
    <cellStyle name="Normal 5 5 2 3 4 2" xfId="49024" xr:uid="{00000000-0005-0000-0000-000004BC0000}"/>
    <cellStyle name="Normal 5 5 2 3 4 2 2" xfId="49025" xr:uid="{00000000-0005-0000-0000-000005BC0000}"/>
    <cellStyle name="Normal 5 5 2 3 4 3" xfId="49026" xr:uid="{00000000-0005-0000-0000-000006BC0000}"/>
    <cellStyle name="Normal 5 5 2 3 4 3 2" xfId="49027" xr:uid="{00000000-0005-0000-0000-000007BC0000}"/>
    <cellStyle name="Normal 5 5 2 3 4 3 2 2" xfId="49028" xr:uid="{00000000-0005-0000-0000-000008BC0000}"/>
    <cellStyle name="Normal 5 5 2 3 4 3 3" xfId="49029" xr:uid="{00000000-0005-0000-0000-000009BC0000}"/>
    <cellStyle name="Normal 5 5 2 3 4 4" xfId="49030" xr:uid="{00000000-0005-0000-0000-00000ABC0000}"/>
    <cellStyle name="Normal 5 5 2 3 5" xfId="49031" xr:uid="{00000000-0005-0000-0000-00000BBC0000}"/>
    <cellStyle name="Normal 5 5 2 3 5 2" xfId="49032" xr:uid="{00000000-0005-0000-0000-00000CBC0000}"/>
    <cellStyle name="Normal 5 5 2 3 5 2 2" xfId="49033" xr:uid="{00000000-0005-0000-0000-00000DBC0000}"/>
    <cellStyle name="Normal 5 5 2 3 5 3" xfId="49034" xr:uid="{00000000-0005-0000-0000-00000EBC0000}"/>
    <cellStyle name="Normal 5 5 2 3 5 3 2" xfId="49035" xr:uid="{00000000-0005-0000-0000-00000FBC0000}"/>
    <cellStyle name="Normal 5 5 2 3 5 3 2 2" xfId="49036" xr:uid="{00000000-0005-0000-0000-000010BC0000}"/>
    <cellStyle name="Normal 5 5 2 3 5 3 3" xfId="49037" xr:uid="{00000000-0005-0000-0000-000011BC0000}"/>
    <cellStyle name="Normal 5 5 2 3 5 4" xfId="49038" xr:uid="{00000000-0005-0000-0000-000012BC0000}"/>
    <cellStyle name="Normal 5 5 2 3 6" xfId="49039" xr:uid="{00000000-0005-0000-0000-000013BC0000}"/>
    <cellStyle name="Normal 5 5 2 3 6 2" xfId="49040" xr:uid="{00000000-0005-0000-0000-000014BC0000}"/>
    <cellStyle name="Normal 5 5 2 3 7" xfId="49041" xr:uid="{00000000-0005-0000-0000-000015BC0000}"/>
    <cellStyle name="Normal 5 5 2 3 7 2" xfId="49042" xr:uid="{00000000-0005-0000-0000-000016BC0000}"/>
    <cellStyle name="Normal 5 5 2 3 7 2 2" xfId="49043" xr:uid="{00000000-0005-0000-0000-000017BC0000}"/>
    <cellStyle name="Normal 5 5 2 3 7 3" xfId="49044" xr:uid="{00000000-0005-0000-0000-000018BC0000}"/>
    <cellStyle name="Normal 5 5 2 3 8" xfId="49045" xr:uid="{00000000-0005-0000-0000-000019BC0000}"/>
    <cellStyle name="Normal 5 5 2 3 8 2" xfId="49046" xr:uid="{00000000-0005-0000-0000-00001ABC0000}"/>
    <cellStyle name="Normal 5 5 2 3 9" xfId="49047" xr:uid="{00000000-0005-0000-0000-00001BBC0000}"/>
    <cellStyle name="Normal 5 5 2 4" xfId="49048" xr:uid="{00000000-0005-0000-0000-00001CBC0000}"/>
    <cellStyle name="Normal 5 5 2 4 2" xfId="49049" xr:uid="{00000000-0005-0000-0000-00001DBC0000}"/>
    <cellStyle name="Normal 5 5 2 4 2 2" xfId="49050" xr:uid="{00000000-0005-0000-0000-00001EBC0000}"/>
    <cellStyle name="Normal 5 5 2 4 2 2 2" xfId="49051" xr:uid="{00000000-0005-0000-0000-00001FBC0000}"/>
    <cellStyle name="Normal 5 5 2 4 2 2 2 2" xfId="49052" xr:uid="{00000000-0005-0000-0000-000020BC0000}"/>
    <cellStyle name="Normal 5 5 2 4 2 2 3" xfId="49053" xr:uid="{00000000-0005-0000-0000-000021BC0000}"/>
    <cellStyle name="Normal 5 5 2 4 2 2 3 2" xfId="49054" xr:uid="{00000000-0005-0000-0000-000022BC0000}"/>
    <cellStyle name="Normal 5 5 2 4 2 2 3 2 2" xfId="49055" xr:uid="{00000000-0005-0000-0000-000023BC0000}"/>
    <cellStyle name="Normal 5 5 2 4 2 2 3 3" xfId="49056" xr:uid="{00000000-0005-0000-0000-000024BC0000}"/>
    <cellStyle name="Normal 5 5 2 4 2 2 4" xfId="49057" xr:uid="{00000000-0005-0000-0000-000025BC0000}"/>
    <cellStyle name="Normal 5 5 2 4 2 3" xfId="49058" xr:uid="{00000000-0005-0000-0000-000026BC0000}"/>
    <cellStyle name="Normal 5 5 2 4 2 3 2" xfId="49059" xr:uid="{00000000-0005-0000-0000-000027BC0000}"/>
    <cellStyle name="Normal 5 5 2 4 2 4" xfId="49060" xr:uid="{00000000-0005-0000-0000-000028BC0000}"/>
    <cellStyle name="Normal 5 5 2 4 2 4 2" xfId="49061" xr:uid="{00000000-0005-0000-0000-000029BC0000}"/>
    <cellStyle name="Normal 5 5 2 4 2 4 2 2" xfId="49062" xr:uid="{00000000-0005-0000-0000-00002ABC0000}"/>
    <cellStyle name="Normal 5 5 2 4 2 4 3" xfId="49063" xr:uid="{00000000-0005-0000-0000-00002BBC0000}"/>
    <cellStyle name="Normal 5 5 2 4 2 5" xfId="49064" xr:uid="{00000000-0005-0000-0000-00002CBC0000}"/>
    <cellStyle name="Normal 5 5 2 4 2 6" xfId="49065" xr:uid="{00000000-0005-0000-0000-00002DBC0000}"/>
    <cellStyle name="Normal 5 5 2 4 3" xfId="49066" xr:uid="{00000000-0005-0000-0000-00002EBC0000}"/>
    <cellStyle name="Normal 5 5 2 4 3 2" xfId="49067" xr:uid="{00000000-0005-0000-0000-00002FBC0000}"/>
    <cellStyle name="Normal 5 5 2 4 3 2 2" xfId="49068" xr:uid="{00000000-0005-0000-0000-000030BC0000}"/>
    <cellStyle name="Normal 5 5 2 4 3 3" xfId="49069" xr:uid="{00000000-0005-0000-0000-000031BC0000}"/>
    <cellStyle name="Normal 5 5 2 4 3 3 2" xfId="49070" xr:uid="{00000000-0005-0000-0000-000032BC0000}"/>
    <cellStyle name="Normal 5 5 2 4 3 3 2 2" xfId="49071" xr:uid="{00000000-0005-0000-0000-000033BC0000}"/>
    <cellStyle name="Normal 5 5 2 4 3 3 3" xfId="49072" xr:uid="{00000000-0005-0000-0000-000034BC0000}"/>
    <cellStyle name="Normal 5 5 2 4 3 4" xfId="49073" xr:uid="{00000000-0005-0000-0000-000035BC0000}"/>
    <cellStyle name="Normal 5 5 2 4 4" xfId="49074" xr:uid="{00000000-0005-0000-0000-000036BC0000}"/>
    <cellStyle name="Normal 5 5 2 4 4 2" xfId="49075" xr:uid="{00000000-0005-0000-0000-000037BC0000}"/>
    <cellStyle name="Normal 5 5 2 4 4 2 2" xfId="49076" xr:uid="{00000000-0005-0000-0000-000038BC0000}"/>
    <cellStyle name="Normal 5 5 2 4 4 3" xfId="49077" xr:uid="{00000000-0005-0000-0000-000039BC0000}"/>
    <cellStyle name="Normal 5 5 2 4 4 3 2" xfId="49078" xr:uid="{00000000-0005-0000-0000-00003ABC0000}"/>
    <cellStyle name="Normal 5 5 2 4 4 3 2 2" xfId="49079" xr:uid="{00000000-0005-0000-0000-00003BBC0000}"/>
    <cellStyle name="Normal 5 5 2 4 4 3 3" xfId="49080" xr:uid="{00000000-0005-0000-0000-00003CBC0000}"/>
    <cellStyle name="Normal 5 5 2 4 4 4" xfId="49081" xr:uid="{00000000-0005-0000-0000-00003DBC0000}"/>
    <cellStyle name="Normal 5 5 2 4 5" xfId="49082" xr:uid="{00000000-0005-0000-0000-00003EBC0000}"/>
    <cellStyle name="Normal 5 5 2 4 5 2" xfId="49083" xr:uid="{00000000-0005-0000-0000-00003FBC0000}"/>
    <cellStyle name="Normal 5 5 2 4 6" xfId="49084" xr:uid="{00000000-0005-0000-0000-000040BC0000}"/>
    <cellStyle name="Normal 5 5 2 4 6 2" xfId="49085" xr:uid="{00000000-0005-0000-0000-000041BC0000}"/>
    <cellStyle name="Normal 5 5 2 4 6 2 2" xfId="49086" xr:uid="{00000000-0005-0000-0000-000042BC0000}"/>
    <cellStyle name="Normal 5 5 2 4 6 3" xfId="49087" xr:uid="{00000000-0005-0000-0000-000043BC0000}"/>
    <cellStyle name="Normal 5 5 2 4 7" xfId="49088" xr:uid="{00000000-0005-0000-0000-000044BC0000}"/>
    <cellStyle name="Normal 5 5 2 4 7 2" xfId="49089" xr:uid="{00000000-0005-0000-0000-000045BC0000}"/>
    <cellStyle name="Normal 5 5 2 4 8" xfId="49090" xr:uid="{00000000-0005-0000-0000-000046BC0000}"/>
    <cellStyle name="Normal 5 5 2 4 9" xfId="49091" xr:uid="{00000000-0005-0000-0000-000047BC0000}"/>
    <cellStyle name="Normal 5 5 2 5" xfId="49092" xr:uid="{00000000-0005-0000-0000-000048BC0000}"/>
    <cellStyle name="Normal 5 5 2 5 2" xfId="49093" xr:uid="{00000000-0005-0000-0000-000049BC0000}"/>
    <cellStyle name="Normal 5 5 2 5 2 2" xfId="49094" xr:uid="{00000000-0005-0000-0000-00004ABC0000}"/>
    <cellStyle name="Normal 5 5 2 5 2 2 2" xfId="49095" xr:uid="{00000000-0005-0000-0000-00004BBC0000}"/>
    <cellStyle name="Normal 5 5 2 5 2 3" xfId="49096" xr:uid="{00000000-0005-0000-0000-00004CBC0000}"/>
    <cellStyle name="Normal 5 5 2 5 2 3 2" xfId="49097" xr:uid="{00000000-0005-0000-0000-00004DBC0000}"/>
    <cellStyle name="Normal 5 5 2 5 2 3 2 2" xfId="49098" xr:uid="{00000000-0005-0000-0000-00004EBC0000}"/>
    <cellStyle name="Normal 5 5 2 5 2 3 3" xfId="49099" xr:uid="{00000000-0005-0000-0000-00004FBC0000}"/>
    <cellStyle name="Normal 5 5 2 5 2 4" xfId="49100" xr:uid="{00000000-0005-0000-0000-000050BC0000}"/>
    <cellStyle name="Normal 5 5 2 5 3" xfId="49101" xr:uid="{00000000-0005-0000-0000-000051BC0000}"/>
    <cellStyle name="Normal 5 5 2 5 3 2" xfId="49102" xr:uid="{00000000-0005-0000-0000-000052BC0000}"/>
    <cellStyle name="Normal 5 5 2 5 4" xfId="49103" xr:uid="{00000000-0005-0000-0000-000053BC0000}"/>
    <cellStyle name="Normal 5 5 2 5 4 2" xfId="49104" xr:uid="{00000000-0005-0000-0000-000054BC0000}"/>
    <cellStyle name="Normal 5 5 2 5 4 2 2" xfId="49105" xr:uid="{00000000-0005-0000-0000-000055BC0000}"/>
    <cellStyle name="Normal 5 5 2 5 4 3" xfId="49106" xr:uid="{00000000-0005-0000-0000-000056BC0000}"/>
    <cellStyle name="Normal 5 5 2 5 5" xfId="49107" xr:uid="{00000000-0005-0000-0000-000057BC0000}"/>
    <cellStyle name="Normal 5 5 2 5 6" xfId="49108" xr:uid="{00000000-0005-0000-0000-000058BC0000}"/>
    <cellStyle name="Normal 5 5 2 6" xfId="49109" xr:uid="{00000000-0005-0000-0000-000059BC0000}"/>
    <cellStyle name="Normal 5 5 2 6 2" xfId="49110" xr:uid="{00000000-0005-0000-0000-00005ABC0000}"/>
    <cellStyle name="Normal 5 5 2 6 2 2" xfId="49111" xr:uid="{00000000-0005-0000-0000-00005BBC0000}"/>
    <cellStyle name="Normal 5 5 2 6 3" xfId="49112" xr:uid="{00000000-0005-0000-0000-00005CBC0000}"/>
    <cellStyle name="Normal 5 5 2 6 3 2" xfId="49113" xr:uid="{00000000-0005-0000-0000-00005DBC0000}"/>
    <cellStyle name="Normal 5 5 2 6 3 2 2" xfId="49114" xr:uid="{00000000-0005-0000-0000-00005EBC0000}"/>
    <cellStyle name="Normal 5 5 2 6 3 3" xfId="49115" xr:uid="{00000000-0005-0000-0000-00005FBC0000}"/>
    <cellStyle name="Normal 5 5 2 6 4" xfId="49116" xr:uid="{00000000-0005-0000-0000-000060BC0000}"/>
    <cellStyle name="Normal 5 5 2 7" xfId="49117" xr:uid="{00000000-0005-0000-0000-000061BC0000}"/>
    <cellStyle name="Normal 5 5 2 7 2" xfId="49118" xr:uid="{00000000-0005-0000-0000-000062BC0000}"/>
    <cellStyle name="Normal 5 5 2 7 2 2" xfId="49119" xr:uid="{00000000-0005-0000-0000-000063BC0000}"/>
    <cellStyle name="Normal 5 5 2 7 3" xfId="49120" xr:uid="{00000000-0005-0000-0000-000064BC0000}"/>
    <cellStyle name="Normal 5 5 2 7 3 2" xfId="49121" xr:uid="{00000000-0005-0000-0000-000065BC0000}"/>
    <cellStyle name="Normal 5 5 2 7 3 2 2" xfId="49122" xr:uid="{00000000-0005-0000-0000-000066BC0000}"/>
    <cellStyle name="Normal 5 5 2 7 3 3" xfId="49123" xr:uid="{00000000-0005-0000-0000-000067BC0000}"/>
    <cellStyle name="Normal 5 5 2 7 4" xfId="49124" xr:uid="{00000000-0005-0000-0000-000068BC0000}"/>
    <cellStyle name="Normal 5 5 2 8" xfId="49125" xr:uid="{00000000-0005-0000-0000-000069BC0000}"/>
    <cellStyle name="Normal 5 5 2 8 2" xfId="49126" xr:uid="{00000000-0005-0000-0000-00006ABC0000}"/>
    <cellStyle name="Normal 5 5 2 9" xfId="49127" xr:uid="{00000000-0005-0000-0000-00006BBC0000}"/>
    <cellStyle name="Normal 5 5 2 9 2" xfId="49128" xr:uid="{00000000-0005-0000-0000-00006CBC0000}"/>
    <cellStyle name="Normal 5 5 2 9 2 2" xfId="49129" xr:uid="{00000000-0005-0000-0000-00006DBC0000}"/>
    <cellStyle name="Normal 5 5 2 9 3" xfId="49130" xr:uid="{00000000-0005-0000-0000-00006EBC0000}"/>
    <cellStyle name="Normal 5 5 2_T-straight with PEDs adjustor" xfId="49131" xr:uid="{00000000-0005-0000-0000-00006FBC0000}"/>
    <cellStyle name="Normal 5 5 3" xfId="1383" xr:uid="{00000000-0005-0000-0000-000070BC0000}"/>
    <cellStyle name="Normal 5 5 3 10" xfId="49132" xr:uid="{00000000-0005-0000-0000-000071BC0000}"/>
    <cellStyle name="Normal 5 5 3 11" xfId="49133" xr:uid="{00000000-0005-0000-0000-000072BC0000}"/>
    <cellStyle name="Normal 5 5 3 2" xfId="1384" xr:uid="{00000000-0005-0000-0000-000073BC0000}"/>
    <cellStyle name="Normal 5 5 3 2 10" xfId="49134" xr:uid="{00000000-0005-0000-0000-000074BC0000}"/>
    <cellStyle name="Normal 5 5 3 2 2" xfId="49135" xr:uid="{00000000-0005-0000-0000-000075BC0000}"/>
    <cellStyle name="Normal 5 5 3 2 2 2" xfId="49136" xr:uid="{00000000-0005-0000-0000-000076BC0000}"/>
    <cellStyle name="Normal 5 5 3 2 2 2 2" xfId="49137" xr:uid="{00000000-0005-0000-0000-000077BC0000}"/>
    <cellStyle name="Normal 5 5 3 2 2 2 2 2" xfId="49138" xr:uid="{00000000-0005-0000-0000-000078BC0000}"/>
    <cellStyle name="Normal 5 5 3 2 2 2 2 2 2" xfId="49139" xr:uid="{00000000-0005-0000-0000-000079BC0000}"/>
    <cellStyle name="Normal 5 5 3 2 2 2 2 3" xfId="49140" xr:uid="{00000000-0005-0000-0000-00007ABC0000}"/>
    <cellStyle name="Normal 5 5 3 2 2 2 2 3 2" xfId="49141" xr:uid="{00000000-0005-0000-0000-00007BBC0000}"/>
    <cellStyle name="Normal 5 5 3 2 2 2 2 3 2 2" xfId="49142" xr:uid="{00000000-0005-0000-0000-00007CBC0000}"/>
    <cellStyle name="Normal 5 5 3 2 2 2 2 3 3" xfId="49143" xr:uid="{00000000-0005-0000-0000-00007DBC0000}"/>
    <cellStyle name="Normal 5 5 3 2 2 2 2 4" xfId="49144" xr:uid="{00000000-0005-0000-0000-00007EBC0000}"/>
    <cellStyle name="Normal 5 5 3 2 2 2 3" xfId="49145" xr:uid="{00000000-0005-0000-0000-00007FBC0000}"/>
    <cellStyle name="Normal 5 5 3 2 2 2 3 2" xfId="49146" xr:uid="{00000000-0005-0000-0000-000080BC0000}"/>
    <cellStyle name="Normal 5 5 3 2 2 2 4" xfId="49147" xr:uid="{00000000-0005-0000-0000-000081BC0000}"/>
    <cellStyle name="Normal 5 5 3 2 2 2 4 2" xfId="49148" xr:uid="{00000000-0005-0000-0000-000082BC0000}"/>
    <cellStyle name="Normal 5 5 3 2 2 2 4 2 2" xfId="49149" xr:uid="{00000000-0005-0000-0000-000083BC0000}"/>
    <cellStyle name="Normal 5 5 3 2 2 2 4 3" xfId="49150" xr:uid="{00000000-0005-0000-0000-000084BC0000}"/>
    <cellStyle name="Normal 5 5 3 2 2 2 5" xfId="49151" xr:uid="{00000000-0005-0000-0000-000085BC0000}"/>
    <cellStyle name="Normal 5 5 3 2 2 3" xfId="49152" xr:uid="{00000000-0005-0000-0000-000086BC0000}"/>
    <cellStyle name="Normal 5 5 3 2 2 3 2" xfId="49153" xr:uid="{00000000-0005-0000-0000-000087BC0000}"/>
    <cellStyle name="Normal 5 5 3 2 2 3 2 2" xfId="49154" xr:uid="{00000000-0005-0000-0000-000088BC0000}"/>
    <cellStyle name="Normal 5 5 3 2 2 3 3" xfId="49155" xr:uid="{00000000-0005-0000-0000-000089BC0000}"/>
    <cellStyle name="Normal 5 5 3 2 2 3 3 2" xfId="49156" xr:uid="{00000000-0005-0000-0000-00008ABC0000}"/>
    <cellStyle name="Normal 5 5 3 2 2 3 3 2 2" xfId="49157" xr:uid="{00000000-0005-0000-0000-00008BBC0000}"/>
    <cellStyle name="Normal 5 5 3 2 2 3 3 3" xfId="49158" xr:uid="{00000000-0005-0000-0000-00008CBC0000}"/>
    <cellStyle name="Normal 5 5 3 2 2 3 4" xfId="49159" xr:uid="{00000000-0005-0000-0000-00008DBC0000}"/>
    <cellStyle name="Normal 5 5 3 2 2 4" xfId="49160" xr:uid="{00000000-0005-0000-0000-00008EBC0000}"/>
    <cellStyle name="Normal 5 5 3 2 2 4 2" xfId="49161" xr:uid="{00000000-0005-0000-0000-00008FBC0000}"/>
    <cellStyle name="Normal 5 5 3 2 2 4 2 2" xfId="49162" xr:uid="{00000000-0005-0000-0000-000090BC0000}"/>
    <cellStyle name="Normal 5 5 3 2 2 4 3" xfId="49163" xr:uid="{00000000-0005-0000-0000-000091BC0000}"/>
    <cellStyle name="Normal 5 5 3 2 2 4 3 2" xfId="49164" xr:uid="{00000000-0005-0000-0000-000092BC0000}"/>
    <cellStyle name="Normal 5 5 3 2 2 4 3 2 2" xfId="49165" xr:uid="{00000000-0005-0000-0000-000093BC0000}"/>
    <cellStyle name="Normal 5 5 3 2 2 4 3 3" xfId="49166" xr:uid="{00000000-0005-0000-0000-000094BC0000}"/>
    <cellStyle name="Normal 5 5 3 2 2 4 4" xfId="49167" xr:uid="{00000000-0005-0000-0000-000095BC0000}"/>
    <cellStyle name="Normal 5 5 3 2 2 5" xfId="49168" xr:uid="{00000000-0005-0000-0000-000096BC0000}"/>
    <cellStyle name="Normal 5 5 3 2 2 5 2" xfId="49169" xr:uid="{00000000-0005-0000-0000-000097BC0000}"/>
    <cellStyle name="Normal 5 5 3 2 2 6" xfId="49170" xr:uid="{00000000-0005-0000-0000-000098BC0000}"/>
    <cellStyle name="Normal 5 5 3 2 2 6 2" xfId="49171" xr:uid="{00000000-0005-0000-0000-000099BC0000}"/>
    <cellStyle name="Normal 5 5 3 2 2 6 2 2" xfId="49172" xr:uid="{00000000-0005-0000-0000-00009ABC0000}"/>
    <cellStyle name="Normal 5 5 3 2 2 6 3" xfId="49173" xr:uid="{00000000-0005-0000-0000-00009BBC0000}"/>
    <cellStyle name="Normal 5 5 3 2 2 7" xfId="49174" xr:uid="{00000000-0005-0000-0000-00009CBC0000}"/>
    <cellStyle name="Normal 5 5 3 2 2 7 2" xfId="49175" xr:uid="{00000000-0005-0000-0000-00009DBC0000}"/>
    <cellStyle name="Normal 5 5 3 2 2 8" xfId="49176" xr:uid="{00000000-0005-0000-0000-00009EBC0000}"/>
    <cellStyle name="Normal 5 5 3 2 2 9" xfId="49177" xr:uid="{00000000-0005-0000-0000-00009FBC0000}"/>
    <cellStyle name="Normal 5 5 3 2 3" xfId="49178" xr:uid="{00000000-0005-0000-0000-0000A0BC0000}"/>
    <cellStyle name="Normal 5 5 3 2 3 2" xfId="49179" xr:uid="{00000000-0005-0000-0000-0000A1BC0000}"/>
    <cellStyle name="Normal 5 5 3 2 3 2 2" xfId="49180" xr:uid="{00000000-0005-0000-0000-0000A2BC0000}"/>
    <cellStyle name="Normal 5 5 3 2 3 2 2 2" xfId="49181" xr:uid="{00000000-0005-0000-0000-0000A3BC0000}"/>
    <cellStyle name="Normal 5 5 3 2 3 2 3" xfId="49182" xr:uid="{00000000-0005-0000-0000-0000A4BC0000}"/>
    <cellStyle name="Normal 5 5 3 2 3 2 3 2" xfId="49183" xr:uid="{00000000-0005-0000-0000-0000A5BC0000}"/>
    <cellStyle name="Normal 5 5 3 2 3 2 3 2 2" xfId="49184" xr:uid="{00000000-0005-0000-0000-0000A6BC0000}"/>
    <cellStyle name="Normal 5 5 3 2 3 2 3 3" xfId="49185" xr:uid="{00000000-0005-0000-0000-0000A7BC0000}"/>
    <cellStyle name="Normal 5 5 3 2 3 2 4" xfId="49186" xr:uid="{00000000-0005-0000-0000-0000A8BC0000}"/>
    <cellStyle name="Normal 5 5 3 2 3 3" xfId="49187" xr:uid="{00000000-0005-0000-0000-0000A9BC0000}"/>
    <cellStyle name="Normal 5 5 3 2 3 3 2" xfId="49188" xr:uid="{00000000-0005-0000-0000-0000AABC0000}"/>
    <cellStyle name="Normal 5 5 3 2 3 4" xfId="49189" xr:uid="{00000000-0005-0000-0000-0000ABBC0000}"/>
    <cellStyle name="Normal 5 5 3 2 3 4 2" xfId="49190" xr:uid="{00000000-0005-0000-0000-0000ACBC0000}"/>
    <cellStyle name="Normal 5 5 3 2 3 4 2 2" xfId="49191" xr:uid="{00000000-0005-0000-0000-0000ADBC0000}"/>
    <cellStyle name="Normal 5 5 3 2 3 4 3" xfId="49192" xr:uid="{00000000-0005-0000-0000-0000AEBC0000}"/>
    <cellStyle name="Normal 5 5 3 2 3 5" xfId="49193" xr:uid="{00000000-0005-0000-0000-0000AFBC0000}"/>
    <cellStyle name="Normal 5 5 3 2 4" xfId="49194" xr:uid="{00000000-0005-0000-0000-0000B0BC0000}"/>
    <cellStyle name="Normal 5 5 3 2 4 2" xfId="49195" xr:uid="{00000000-0005-0000-0000-0000B1BC0000}"/>
    <cellStyle name="Normal 5 5 3 2 4 2 2" xfId="49196" xr:uid="{00000000-0005-0000-0000-0000B2BC0000}"/>
    <cellStyle name="Normal 5 5 3 2 4 3" xfId="49197" xr:uid="{00000000-0005-0000-0000-0000B3BC0000}"/>
    <cellStyle name="Normal 5 5 3 2 4 3 2" xfId="49198" xr:uid="{00000000-0005-0000-0000-0000B4BC0000}"/>
    <cellStyle name="Normal 5 5 3 2 4 3 2 2" xfId="49199" xr:uid="{00000000-0005-0000-0000-0000B5BC0000}"/>
    <cellStyle name="Normal 5 5 3 2 4 3 3" xfId="49200" xr:uid="{00000000-0005-0000-0000-0000B6BC0000}"/>
    <cellStyle name="Normal 5 5 3 2 4 4" xfId="49201" xr:uid="{00000000-0005-0000-0000-0000B7BC0000}"/>
    <cellStyle name="Normal 5 5 3 2 5" xfId="49202" xr:uid="{00000000-0005-0000-0000-0000B8BC0000}"/>
    <cellStyle name="Normal 5 5 3 2 5 2" xfId="49203" xr:uid="{00000000-0005-0000-0000-0000B9BC0000}"/>
    <cellStyle name="Normal 5 5 3 2 5 2 2" xfId="49204" xr:uid="{00000000-0005-0000-0000-0000BABC0000}"/>
    <cellStyle name="Normal 5 5 3 2 5 3" xfId="49205" xr:uid="{00000000-0005-0000-0000-0000BBBC0000}"/>
    <cellStyle name="Normal 5 5 3 2 5 3 2" xfId="49206" xr:uid="{00000000-0005-0000-0000-0000BCBC0000}"/>
    <cellStyle name="Normal 5 5 3 2 5 3 2 2" xfId="49207" xr:uid="{00000000-0005-0000-0000-0000BDBC0000}"/>
    <cellStyle name="Normal 5 5 3 2 5 3 3" xfId="49208" xr:uid="{00000000-0005-0000-0000-0000BEBC0000}"/>
    <cellStyle name="Normal 5 5 3 2 5 4" xfId="49209" xr:uid="{00000000-0005-0000-0000-0000BFBC0000}"/>
    <cellStyle name="Normal 5 5 3 2 6" xfId="49210" xr:uid="{00000000-0005-0000-0000-0000C0BC0000}"/>
    <cellStyle name="Normal 5 5 3 2 6 2" xfId="49211" xr:uid="{00000000-0005-0000-0000-0000C1BC0000}"/>
    <cellStyle name="Normal 5 5 3 2 7" xfId="49212" xr:uid="{00000000-0005-0000-0000-0000C2BC0000}"/>
    <cellStyle name="Normal 5 5 3 2 7 2" xfId="49213" xr:uid="{00000000-0005-0000-0000-0000C3BC0000}"/>
    <cellStyle name="Normal 5 5 3 2 7 2 2" xfId="49214" xr:uid="{00000000-0005-0000-0000-0000C4BC0000}"/>
    <cellStyle name="Normal 5 5 3 2 7 3" xfId="49215" xr:uid="{00000000-0005-0000-0000-0000C5BC0000}"/>
    <cellStyle name="Normal 5 5 3 2 8" xfId="49216" xr:uid="{00000000-0005-0000-0000-0000C6BC0000}"/>
    <cellStyle name="Normal 5 5 3 2 8 2" xfId="49217" xr:uid="{00000000-0005-0000-0000-0000C7BC0000}"/>
    <cellStyle name="Normal 5 5 3 2 9" xfId="49218" xr:uid="{00000000-0005-0000-0000-0000C8BC0000}"/>
    <cellStyle name="Normal 5 5 3 3" xfId="49219" xr:uid="{00000000-0005-0000-0000-0000C9BC0000}"/>
    <cellStyle name="Normal 5 5 3 3 2" xfId="49220" xr:uid="{00000000-0005-0000-0000-0000CABC0000}"/>
    <cellStyle name="Normal 5 5 3 3 2 2" xfId="49221" xr:uid="{00000000-0005-0000-0000-0000CBBC0000}"/>
    <cellStyle name="Normal 5 5 3 3 2 2 2" xfId="49222" xr:uid="{00000000-0005-0000-0000-0000CCBC0000}"/>
    <cellStyle name="Normal 5 5 3 3 2 2 2 2" xfId="49223" xr:uid="{00000000-0005-0000-0000-0000CDBC0000}"/>
    <cellStyle name="Normal 5 5 3 3 2 2 3" xfId="49224" xr:uid="{00000000-0005-0000-0000-0000CEBC0000}"/>
    <cellStyle name="Normal 5 5 3 3 2 2 3 2" xfId="49225" xr:uid="{00000000-0005-0000-0000-0000CFBC0000}"/>
    <cellStyle name="Normal 5 5 3 3 2 2 3 2 2" xfId="49226" xr:uid="{00000000-0005-0000-0000-0000D0BC0000}"/>
    <cellStyle name="Normal 5 5 3 3 2 2 3 3" xfId="49227" xr:uid="{00000000-0005-0000-0000-0000D1BC0000}"/>
    <cellStyle name="Normal 5 5 3 3 2 2 4" xfId="49228" xr:uid="{00000000-0005-0000-0000-0000D2BC0000}"/>
    <cellStyle name="Normal 5 5 3 3 2 3" xfId="49229" xr:uid="{00000000-0005-0000-0000-0000D3BC0000}"/>
    <cellStyle name="Normal 5 5 3 3 2 3 2" xfId="49230" xr:uid="{00000000-0005-0000-0000-0000D4BC0000}"/>
    <cellStyle name="Normal 5 5 3 3 2 4" xfId="49231" xr:uid="{00000000-0005-0000-0000-0000D5BC0000}"/>
    <cellStyle name="Normal 5 5 3 3 2 4 2" xfId="49232" xr:uid="{00000000-0005-0000-0000-0000D6BC0000}"/>
    <cellStyle name="Normal 5 5 3 3 2 4 2 2" xfId="49233" xr:uid="{00000000-0005-0000-0000-0000D7BC0000}"/>
    <cellStyle name="Normal 5 5 3 3 2 4 3" xfId="49234" xr:uid="{00000000-0005-0000-0000-0000D8BC0000}"/>
    <cellStyle name="Normal 5 5 3 3 2 5" xfId="49235" xr:uid="{00000000-0005-0000-0000-0000D9BC0000}"/>
    <cellStyle name="Normal 5 5 3 3 2 6" xfId="49236" xr:uid="{00000000-0005-0000-0000-0000DABC0000}"/>
    <cellStyle name="Normal 5 5 3 3 3" xfId="49237" xr:uid="{00000000-0005-0000-0000-0000DBBC0000}"/>
    <cellStyle name="Normal 5 5 3 3 3 2" xfId="49238" xr:uid="{00000000-0005-0000-0000-0000DCBC0000}"/>
    <cellStyle name="Normal 5 5 3 3 3 2 2" xfId="49239" xr:uid="{00000000-0005-0000-0000-0000DDBC0000}"/>
    <cellStyle name="Normal 5 5 3 3 3 3" xfId="49240" xr:uid="{00000000-0005-0000-0000-0000DEBC0000}"/>
    <cellStyle name="Normal 5 5 3 3 3 3 2" xfId="49241" xr:uid="{00000000-0005-0000-0000-0000DFBC0000}"/>
    <cellStyle name="Normal 5 5 3 3 3 3 2 2" xfId="49242" xr:uid="{00000000-0005-0000-0000-0000E0BC0000}"/>
    <cellStyle name="Normal 5 5 3 3 3 3 3" xfId="49243" xr:uid="{00000000-0005-0000-0000-0000E1BC0000}"/>
    <cellStyle name="Normal 5 5 3 3 3 4" xfId="49244" xr:uid="{00000000-0005-0000-0000-0000E2BC0000}"/>
    <cellStyle name="Normal 5 5 3 3 4" xfId="49245" xr:uid="{00000000-0005-0000-0000-0000E3BC0000}"/>
    <cellStyle name="Normal 5 5 3 3 4 2" xfId="49246" xr:uid="{00000000-0005-0000-0000-0000E4BC0000}"/>
    <cellStyle name="Normal 5 5 3 3 4 2 2" xfId="49247" xr:uid="{00000000-0005-0000-0000-0000E5BC0000}"/>
    <cellStyle name="Normal 5 5 3 3 4 3" xfId="49248" xr:uid="{00000000-0005-0000-0000-0000E6BC0000}"/>
    <cellStyle name="Normal 5 5 3 3 4 3 2" xfId="49249" xr:uid="{00000000-0005-0000-0000-0000E7BC0000}"/>
    <cellStyle name="Normal 5 5 3 3 4 3 2 2" xfId="49250" xr:uid="{00000000-0005-0000-0000-0000E8BC0000}"/>
    <cellStyle name="Normal 5 5 3 3 4 3 3" xfId="49251" xr:uid="{00000000-0005-0000-0000-0000E9BC0000}"/>
    <cellStyle name="Normal 5 5 3 3 4 4" xfId="49252" xr:uid="{00000000-0005-0000-0000-0000EABC0000}"/>
    <cellStyle name="Normal 5 5 3 3 5" xfId="49253" xr:uid="{00000000-0005-0000-0000-0000EBBC0000}"/>
    <cellStyle name="Normal 5 5 3 3 5 2" xfId="49254" xr:uid="{00000000-0005-0000-0000-0000ECBC0000}"/>
    <cellStyle name="Normal 5 5 3 3 6" xfId="49255" xr:uid="{00000000-0005-0000-0000-0000EDBC0000}"/>
    <cellStyle name="Normal 5 5 3 3 6 2" xfId="49256" xr:uid="{00000000-0005-0000-0000-0000EEBC0000}"/>
    <cellStyle name="Normal 5 5 3 3 6 2 2" xfId="49257" xr:uid="{00000000-0005-0000-0000-0000EFBC0000}"/>
    <cellStyle name="Normal 5 5 3 3 6 3" xfId="49258" xr:uid="{00000000-0005-0000-0000-0000F0BC0000}"/>
    <cellStyle name="Normal 5 5 3 3 7" xfId="49259" xr:uid="{00000000-0005-0000-0000-0000F1BC0000}"/>
    <cellStyle name="Normal 5 5 3 3 7 2" xfId="49260" xr:uid="{00000000-0005-0000-0000-0000F2BC0000}"/>
    <cellStyle name="Normal 5 5 3 3 8" xfId="49261" xr:uid="{00000000-0005-0000-0000-0000F3BC0000}"/>
    <cellStyle name="Normal 5 5 3 3 9" xfId="49262" xr:uid="{00000000-0005-0000-0000-0000F4BC0000}"/>
    <cellStyle name="Normal 5 5 3 4" xfId="49263" xr:uid="{00000000-0005-0000-0000-0000F5BC0000}"/>
    <cellStyle name="Normal 5 5 3 4 2" xfId="49264" xr:uid="{00000000-0005-0000-0000-0000F6BC0000}"/>
    <cellStyle name="Normal 5 5 3 4 2 2" xfId="49265" xr:uid="{00000000-0005-0000-0000-0000F7BC0000}"/>
    <cellStyle name="Normal 5 5 3 4 2 2 2" xfId="49266" xr:uid="{00000000-0005-0000-0000-0000F8BC0000}"/>
    <cellStyle name="Normal 5 5 3 4 2 3" xfId="49267" xr:uid="{00000000-0005-0000-0000-0000F9BC0000}"/>
    <cellStyle name="Normal 5 5 3 4 2 3 2" xfId="49268" xr:uid="{00000000-0005-0000-0000-0000FABC0000}"/>
    <cellStyle name="Normal 5 5 3 4 2 3 2 2" xfId="49269" xr:uid="{00000000-0005-0000-0000-0000FBBC0000}"/>
    <cellStyle name="Normal 5 5 3 4 2 3 3" xfId="49270" xr:uid="{00000000-0005-0000-0000-0000FCBC0000}"/>
    <cellStyle name="Normal 5 5 3 4 2 4" xfId="49271" xr:uid="{00000000-0005-0000-0000-0000FDBC0000}"/>
    <cellStyle name="Normal 5 5 3 4 3" xfId="49272" xr:uid="{00000000-0005-0000-0000-0000FEBC0000}"/>
    <cellStyle name="Normal 5 5 3 4 3 2" xfId="49273" xr:uid="{00000000-0005-0000-0000-0000FFBC0000}"/>
    <cellStyle name="Normal 5 5 3 4 4" xfId="49274" xr:uid="{00000000-0005-0000-0000-000000BD0000}"/>
    <cellStyle name="Normal 5 5 3 4 4 2" xfId="49275" xr:uid="{00000000-0005-0000-0000-000001BD0000}"/>
    <cellStyle name="Normal 5 5 3 4 4 2 2" xfId="49276" xr:uid="{00000000-0005-0000-0000-000002BD0000}"/>
    <cellStyle name="Normal 5 5 3 4 4 3" xfId="49277" xr:uid="{00000000-0005-0000-0000-000003BD0000}"/>
    <cellStyle name="Normal 5 5 3 4 5" xfId="49278" xr:uid="{00000000-0005-0000-0000-000004BD0000}"/>
    <cellStyle name="Normal 5 5 3 4 6" xfId="49279" xr:uid="{00000000-0005-0000-0000-000005BD0000}"/>
    <cellStyle name="Normal 5 5 3 5" xfId="49280" xr:uid="{00000000-0005-0000-0000-000006BD0000}"/>
    <cellStyle name="Normal 5 5 3 5 2" xfId="49281" xr:uid="{00000000-0005-0000-0000-000007BD0000}"/>
    <cellStyle name="Normal 5 5 3 5 2 2" xfId="49282" xr:uid="{00000000-0005-0000-0000-000008BD0000}"/>
    <cellStyle name="Normal 5 5 3 5 3" xfId="49283" xr:uid="{00000000-0005-0000-0000-000009BD0000}"/>
    <cellStyle name="Normal 5 5 3 5 3 2" xfId="49284" xr:uid="{00000000-0005-0000-0000-00000ABD0000}"/>
    <cellStyle name="Normal 5 5 3 5 3 2 2" xfId="49285" xr:uid="{00000000-0005-0000-0000-00000BBD0000}"/>
    <cellStyle name="Normal 5 5 3 5 3 3" xfId="49286" xr:uid="{00000000-0005-0000-0000-00000CBD0000}"/>
    <cellStyle name="Normal 5 5 3 5 4" xfId="49287" xr:uid="{00000000-0005-0000-0000-00000DBD0000}"/>
    <cellStyle name="Normal 5 5 3 6" xfId="49288" xr:uid="{00000000-0005-0000-0000-00000EBD0000}"/>
    <cellStyle name="Normal 5 5 3 6 2" xfId="49289" xr:uid="{00000000-0005-0000-0000-00000FBD0000}"/>
    <cellStyle name="Normal 5 5 3 6 2 2" xfId="49290" xr:uid="{00000000-0005-0000-0000-000010BD0000}"/>
    <cellStyle name="Normal 5 5 3 6 3" xfId="49291" xr:uid="{00000000-0005-0000-0000-000011BD0000}"/>
    <cellStyle name="Normal 5 5 3 6 3 2" xfId="49292" xr:uid="{00000000-0005-0000-0000-000012BD0000}"/>
    <cellStyle name="Normal 5 5 3 6 3 2 2" xfId="49293" xr:uid="{00000000-0005-0000-0000-000013BD0000}"/>
    <cellStyle name="Normal 5 5 3 6 3 3" xfId="49294" xr:uid="{00000000-0005-0000-0000-000014BD0000}"/>
    <cellStyle name="Normal 5 5 3 6 4" xfId="49295" xr:uid="{00000000-0005-0000-0000-000015BD0000}"/>
    <cellStyle name="Normal 5 5 3 7" xfId="49296" xr:uid="{00000000-0005-0000-0000-000016BD0000}"/>
    <cellStyle name="Normal 5 5 3 7 2" xfId="49297" xr:uid="{00000000-0005-0000-0000-000017BD0000}"/>
    <cellStyle name="Normal 5 5 3 8" xfId="49298" xr:uid="{00000000-0005-0000-0000-000018BD0000}"/>
    <cellStyle name="Normal 5 5 3 8 2" xfId="49299" xr:uid="{00000000-0005-0000-0000-000019BD0000}"/>
    <cellStyle name="Normal 5 5 3 8 2 2" xfId="49300" xr:uid="{00000000-0005-0000-0000-00001ABD0000}"/>
    <cellStyle name="Normal 5 5 3 8 3" xfId="49301" xr:uid="{00000000-0005-0000-0000-00001BBD0000}"/>
    <cellStyle name="Normal 5 5 3 9" xfId="49302" xr:uid="{00000000-0005-0000-0000-00001CBD0000}"/>
    <cellStyle name="Normal 5 5 3 9 2" xfId="49303" xr:uid="{00000000-0005-0000-0000-00001DBD0000}"/>
    <cellStyle name="Normal 5 5 3_T-straight with PEDs adjustor" xfId="49304" xr:uid="{00000000-0005-0000-0000-00001EBD0000}"/>
    <cellStyle name="Normal 5 5 4" xfId="1385" xr:uid="{00000000-0005-0000-0000-00001FBD0000}"/>
    <cellStyle name="Normal 5 5 4 10" xfId="49305" xr:uid="{00000000-0005-0000-0000-000020BD0000}"/>
    <cellStyle name="Normal 5 5 4 11" xfId="49306" xr:uid="{00000000-0005-0000-0000-000021BD0000}"/>
    <cellStyle name="Normal 5 5 4 2" xfId="49307" xr:uid="{00000000-0005-0000-0000-000022BD0000}"/>
    <cellStyle name="Normal 5 5 4 2 10" xfId="49308" xr:uid="{00000000-0005-0000-0000-000023BD0000}"/>
    <cellStyle name="Normal 5 5 4 2 2" xfId="49309" xr:uid="{00000000-0005-0000-0000-000024BD0000}"/>
    <cellStyle name="Normal 5 5 4 2 2 2" xfId="49310" xr:uid="{00000000-0005-0000-0000-000025BD0000}"/>
    <cellStyle name="Normal 5 5 4 2 2 2 2" xfId="49311" xr:uid="{00000000-0005-0000-0000-000026BD0000}"/>
    <cellStyle name="Normal 5 5 4 2 2 2 2 2" xfId="49312" xr:uid="{00000000-0005-0000-0000-000027BD0000}"/>
    <cellStyle name="Normal 5 5 4 2 2 2 2 2 2" xfId="49313" xr:uid="{00000000-0005-0000-0000-000028BD0000}"/>
    <cellStyle name="Normal 5 5 4 2 2 2 2 3" xfId="49314" xr:uid="{00000000-0005-0000-0000-000029BD0000}"/>
    <cellStyle name="Normal 5 5 4 2 2 2 2 3 2" xfId="49315" xr:uid="{00000000-0005-0000-0000-00002ABD0000}"/>
    <cellStyle name="Normal 5 5 4 2 2 2 2 3 2 2" xfId="49316" xr:uid="{00000000-0005-0000-0000-00002BBD0000}"/>
    <cellStyle name="Normal 5 5 4 2 2 2 2 3 3" xfId="49317" xr:uid="{00000000-0005-0000-0000-00002CBD0000}"/>
    <cellStyle name="Normal 5 5 4 2 2 2 2 4" xfId="49318" xr:uid="{00000000-0005-0000-0000-00002DBD0000}"/>
    <cellStyle name="Normal 5 5 4 2 2 2 3" xfId="49319" xr:uid="{00000000-0005-0000-0000-00002EBD0000}"/>
    <cellStyle name="Normal 5 5 4 2 2 2 3 2" xfId="49320" xr:uid="{00000000-0005-0000-0000-00002FBD0000}"/>
    <cellStyle name="Normal 5 5 4 2 2 2 4" xfId="49321" xr:uid="{00000000-0005-0000-0000-000030BD0000}"/>
    <cellStyle name="Normal 5 5 4 2 2 2 4 2" xfId="49322" xr:uid="{00000000-0005-0000-0000-000031BD0000}"/>
    <cellStyle name="Normal 5 5 4 2 2 2 4 2 2" xfId="49323" xr:uid="{00000000-0005-0000-0000-000032BD0000}"/>
    <cellStyle name="Normal 5 5 4 2 2 2 4 3" xfId="49324" xr:uid="{00000000-0005-0000-0000-000033BD0000}"/>
    <cellStyle name="Normal 5 5 4 2 2 2 5" xfId="49325" xr:uid="{00000000-0005-0000-0000-000034BD0000}"/>
    <cellStyle name="Normal 5 5 4 2 2 3" xfId="49326" xr:uid="{00000000-0005-0000-0000-000035BD0000}"/>
    <cellStyle name="Normal 5 5 4 2 2 3 2" xfId="49327" xr:uid="{00000000-0005-0000-0000-000036BD0000}"/>
    <cellStyle name="Normal 5 5 4 2 2 3 2 2" xfId="49328" xr:uid="{00000000-0005-0000-0000-000037BD0000}"/>
    <cellStyle name="Normal 5 5 4 2 2 3 3" xfId="49329" xr:uid="{00000000-0005-0000-0000-000038BD0000}"/>
    <cellStyle name="Normal 5 5 4 2 2 3 3 2" xfId="49330" xr:uid="{00000000-0005-0000-0000-000039BD0000}"/>
    <cellStyle name="Normal 5 5 4 2 2 3 3 2 2" xfId="49331" xr:uid="{00000000-0005-0000-0000-00003ABD0000}"/>
    <cellStyle name="Normal 5 5 4 2 2 3 3 3" xfId="49332" xr:uid="{00000000-0005-0000-0000-00003BBD0000}"/>
    <cellStyle name="Normal 5 5 4 2 2 3 4" xfId="49333" xr:uid="{00000000-0005-0000-0000-00003CBD0000}"/>
    <cellStyle name="Normal 5 5 4 2 2 4" xfId="49334" xr:uid="{00000000-0005-0000-0000-00003DBD0000}"/>
    <cellStyle name="Normal 5 5 4 2 2 4 2" xfId="49335" xr:uid="{00000000-0005-0000-0000-00003EBD0000}"/>
    <cellStyle name="Normal 5 5 4 2 2 4 2 2" xfId="49336" xr:uid="{00000000-0005-0000-0000-00003FBD0000}"/>
    <cellStyle name="Normal 5 5 4 2 2 4 3" xfId="49337" xr:uid="{00000000-0005-0000-0000-000040BD0000}"/>
    <cellStyle name="Normal 5 5 4 2 2 4 3 2" xfId="49338" xr:uid="{00000000-0005-0000-0000-000041BD0000}"/>
    <cellStyle name="Normal 5 5 4 2 2 4 3 2 2" xfId="49339" xr:uid="{00000000-0005-0000-0000-000042BD0000}"/>
    <cellStyle name="Normal 5 5 4 2 2 4 3 3" xfId="49340" xr:uid="{00000000-0005-0000-0000-000043BD0000}"/>
    <cellStyle name="Normal 5 5 4 2 2 4 4" xfId="49341" xr:uid="{00000000-0005-0000-0000-000044BD0000}"/>
    <cellStyle name="Normal 5 5 4 2 2 5" xfId="49342" xr:uid="{00000000-0005-0000-0000-000045BD0000}"/>
    <cellStyle name="Normal 5 5 4 2 2 5 2" xfId="49343" xr:uid="{00000000-0005-0000-0000-000046BD0000}"/>
    <cellStyle name="Normal 5 5 4 2 2 6" xfId="49344" xr:uid="{00000000-0005-0000-0000-000047BD0000}"/>
    <cellStyle name="Normal 5 5 4 2 2 6 2" xfId="49345" xr:uid="{00000000-0005-0000-0000-000048BD0000}"/>
    <cellStyle name="Normal 5 5 4 2 2 6 2 2" xfId="49346" xr:uid="{00000000-0005-0000-0000-000049BD0000}"/>
    <cellStyle name="Normal 5 5 4 2 2 6 3" xfId="49347" xr:uid="{00000000-0005-0000-0000-00004ABD0000}"/>
    <cellStyle name="Normal 5 5 4 2 2 7" xfId="49348" xr:uid="{00000000-0005-0000-0000-00004BBD0000}"/>
    <cellStyle name="Normal 5 5 4 2 2 7 2" xfId="49349" xr:uid="{00000000-0005-0000-0000-00004CBD0000}"/>
    <cellStyle name="Normal 5 5 4 2 2 8" xfId="49350" xr:uid="{00000000-0005-0000-0000-00004DBD0000}"/>
    <cellStyle name="Normal 5 5 4 2 3" xfId="49351" xr:uid="{00000000-0005-0000-0000-00004EBD0000}"/>
    <cellStyle name="Normal 5 5 4 2 3 2" xfId="49352" xr:uid="{00000000-0005-0000-0000-00004FBD0000}"/>
    <cellStyle name="Normal 5 5 4 2 3 2 2" xfId="49353" xr:uid="{00000000-0005-0000-0000-000050BD0000}"/>
    <cellStyle name="Normal 5 5 4 2 3 2 2 2" xfId="49354" xr:uid="{00000000-0005-0000-0000-000051BD0000}"/>
    <cellStyle name="Normal 5 5 4 2 3 2 3" xfId="49355" xr:uid="{00000000-0005-0000-0000-000052BD0000}"/>
    <cellStyle name="Normal 5 5 4 2 3 2 3 2" xfId="49356" xr:uid="{00000000-0005-0000-0000-000053BD0000}"/>
    <cellStyle name="Normal 5 5 4 2 3 2 3 2 2" xfId="49357" xr:uid="{00000000-0005-0000-0000-000054BD0000}"/>
    <cellStyle name="Normal 5 5 4 2 3 2 3 3" xfId="49358" xr:uid="{00000000-0005-0000-0000-000055BD0000}"/>
    <cellStyle name="Normal 5 5 4 2 3 2 4" xfId="49359" xr:uid="{00000000-0005-0000-0000-000056BD0000}"/>
    <cellStyle name="Normal 5 5 4 2 3 3" xfId="49360" xr:uid="{00000000-0005-0000-0000-000057BD0000}"/>
    <cellStyle name="Normal 5 5 4 2 3 3 2" xfId="49361" xr:uid="{00000000-0005-0000-0000-000058BD0000}"/>
    <cellStyle name="Normal 5 5 4 2 3 4" xfId="49362" xr:uid="{00000000-0005-0000-0000-000059BD0000}"/>
    <cellStyle name="Normal 5 5 4 2 3 4 2" xfId="49363" xr:uid="{00000000-0005-0000-0000-00005ABD0000}"/>
    <cellStyle name="Normal 5 5 4 2 3 4 2 2" xfId="49364" xr:uid="{00000000-0005-0000-0000-00005BBD0000}"/>
    <cellStyle name="Normal 5 5 4 2 3 4 3" xfId="49365" xr:uid="{00000000-0005-0000-0000-00005CBD0000}"/>
    <cellStyle name="Normal 5 5 4 2 3 5" xfId="49366" xr:uid="{00000000-0005-0000-0000-00005DBD0000}"/>
    <cellStyle name="Normal 5 5 4 2 4" xfId="49367" xr:uid="{00000000-0005-0000-0000-00005EBD0000}"/>
    <cellStyle name="Normal 5 5 4 2 4 2" xfId="49368" xr:uid="{00000000-0005-0000-0000-00005FBD0000}"/>
    <cellStyle name="Normal 5 5 4 2 4 2 2" xfId="49369" xr:uid="{00000000-0005-0000-0000-000060BD0000}"/>
    <cellStyle name="Normal 5 5 4 2 4 3" xfId="49370" xr:uid="{00000000-0005-0000-0000-000061BD0000}"/>
    <cellStyle name="Normal 5 5 4 2 4 3 2" xfId="49371" xr:uid="{00000000-0005-0000-0000-000062BD0000}"/>
    <cellStyle name="Normal 5 5 4 2 4 3 2 2" xfId="49372" xr:uid="{00000000-0005-0000-0000-000063BD0000}"/>
    <cellStyle name="Normal 5 5 4 2 4 3 3" xfId="49373" xr:uid="{00000000-0005-0000-0000-000064BD0000}"/>
    <cellStyle name="Normal 5 5 4 2 4 4" xfId="49374" xr:uid="{00000000-0005-0000-0000-000065BD0000}"/>
    <cellStyle name="Normal 5 5 4 2 5" xfId="49375" xr:uid="{00000000-0005-0000-0000-000066BD0000}"/>
    <cellStyle name="Normal 5 5 4 2 5 2" xfId="49376" xr:uid="{00000000-0005-0000-0000-000067BD0000}"/>
    <cellStyle name="Normal 5 5 4 2 5 2 2" xfId="49377" xr:uid="{00000000-0005-0000-0000-000068BD0000}"/>
    <cellStyle name="Normal 5 5 4 2 5 3" xfId="49378" xr:uid="{00000000-0005-0000-0000-000069BD0000}"/>
    <cellStyle name="Normal 5 5 4 2 5 3 2" xfId="49379" xr:uid="{00000000-0005-0000-0000-00006ABD0000}"/>
    <cellStyle name="Normal 5 5 4 2 5 3 2 2" xfId="49380" xr:uid="{00000000-0005-0000-0000-00006BBD0000}"/>
    <cellStyle name="Normal 5 5 4 2 5 3 3" xfId="49381" xr:uid="{00000000-0005-0000-0000-00006CBD0000}"/>
    <cellStyle name="Normal 5 5 4 2 5 4" xfId="49382" xr:uid="{00000000-0005-0000-0000-00006DBD0000}"/>
    <cellStyle name="Normal 5 5 4 2 6" xfId="49383" xr:uid="{00000000-0005-0000-0000-00006EBD0000}"/>
    <cellStyle name="Normal 5 5 4 2 6 2" xfId="49384" xr:uid="{00000000-0005-0000-0000-00006FBD0000}"/>
    <cellStyle name="Normal 5 5 4 2 7" xfId="49385" xr:uid="{00000000-0005-0000-0000-000070BD0000}"/>
    <cellStyle name="Normal 5 5 4 2 7 2" xfId="49386" xr:uid="{00000000-0005-0000-0000-000071BD0000}"/>
    <cellStyle name="Normal 5 5 4 2 7 2 2" xfId="49387" xr:uid="{00000000-0005-0000-0000-000072BD0000}"/>
    <cellStyle name="Normal 5 5 4 2 7 3" xfId="49388" xr:uid="{00000000-0005-0000-0000-000073BD0000}"/>
    <cellStyle name="Normal 5 5 4 2 8" xfId="49389" xr:uid="{00000000-0005-0000-0000-000074BD0000}"/>
    <cellStyle name="Normal 5 5 4 2 8 2" xfId="49390" xr:uid="{00000000-0005-0000-0000-000075BD0000}"/>
    <cellStyle name="Normal 5 5 4 2 9" xfId="49391" xr:uid="{00000000-0005-0000-0000-000076BD0000}"/>
    <cellStyle name="Normal 5 5 4 3" xfId="49392" xr:uid="{00000000-0005-0000-0000-000077BD0000}"/>
    <cellStyle name="Normal 5 5 4 3 2" xfId="49393" xr:uid="{00000000-0005-0000-0000-000078BD0000}"/>
    <cellStyle name="Normal 5 5 4 3 2 2" xfId="49394" xr:uid="{00000000-0005-0000-0000-000079BD0000}"/>
    <cellStyle name="Normal 5 5 4 3 2 2 2" xfId="49395" xr:uid="{00000000-0005-0000-0000-00007ABD0000}"/>
    <cellStyle name="Normal 5 5 4 3 2 2 2 2" xfId="49396" xr:uid="{00000000-0005-0000-0000-00007BBD0000}"/>
    <cellStyle name="Normal 5 5 4 3 2 2 3" xfId="49397" xr:uid="{00000000-0005-0000-0000-00007CBD0000}"/>
    <cellStyle name="Normal 5 5 4 3 2 2 3 2" xfId="49398" xr:uid="{00000000-0005-0000-0000-00007DBD0000}"/>
    <cellStyle name="Normal 5 5 4 3 2 2 3 2 2" xfId="49399" xr:uid="{00000000-0005-0000-0000-00007EBD0000}"/>
    <cellStyle name="Normal 5 5 4 3 2 2 3 3" xfId="49400" xr:uid="{00000000-0005-0000-0000-00007FBD0000}"/>
    <cellStyle name="Normal 5 5 4 3 2 2 4" xfId="49401" xr:uid="{00000000-0005-0000-0000-000080BD0000}"/>
    <cellStyle name="Normal 5 5 4 3 2 3" xfId="49402" xr:uid="{00000000-0005-0000-0000-000081BD0000}"/>
    <cellStyle name="Normal 5 5 4 3 2 3 2" xfId="49403" xr:uid="{00000000-0005-0000-0000-000082BD0000}"/>
    <cellStyle name="Normal 5 5 4 3 2 4" xfId="49404" xr:uid="{00000000-0005-0000-0000-000083BD0000}"/>
    <cellStyle name="Normal 5 5 4 3 2 4 2" xfId="49405" xr:uid="{00000000-0005-0000-0000-000084BD0000}"/>
    <cellStyle name="Normal 5 5 4 3 2 4 2 2" xfId="49406" xr:uid="{00000000-0005-0000-0000-000085BD0000}"/>
    <cellStyle name="Normal 5 5 4 3 2 4 3" xfId="49407" xr:uid="{00000000-0005-0000-0000-000086BD0000}"/>
    <cellStyle name="Normal 5 5 4 3 2 5" xfId="49408" xr:uid="{00000000-0005-0000-0000-000087BD0000}"/>
    <cellStyle name="Normal 5 5 4 3 3" xfId="49409" xr:uid="{00000000-0005-0000-0000-000088BD0000}"/>
    <cellStyle name="Normal 5 5 4 3 3 2" xfId="49410" xr:uid="{00000000-0005-0000-0000-000089BD0000}"/>
    <cellStyle name="Normal 5 5 4 3 3 2 2" xfId="49411" xr:uid="{00000000-0005-0000-0000-00008ABD0000}"/>
    <cellStyle name="Normal 5 5 4 3 3 3" xfId="49412" xr:uid="{00000000-0005-0000-0000-00008BBD0000}"/>
    <cellStyle name="Normal 5 5 4 3 3 3 2" xfId="49413" xr:uid="{00000000-0005-0000-0000-00008CBD0000}"/>
    <cellStyle name="Normal 5 5 4 3 3 3 2 2" xfId="49414" xr:uid="{00000000-0005-0000-0000-00008DBD0000}"/>
    <cellStyle name="Normal 5 5 4 3 3 3 3" xfId="49415" xr:uid="{00000000-0005-0000-0000-00008EBD0000}"/>
    <cellStyle name="Normal 5 5 4 3 3 4" xfId="49416" xr:uid="{00000000-0005-0000-0000-00008FBD0000}"/>
    <cellStyle name="Normal 5 5 4 3 4" xfId="49417" xr:uid="{00000000-0005-0000-0000-000090BD0000}"/>
    <cellStyle name="Normal 5 5 4 3 4 2" xfId="49418" xr:uid="{00000000-0005-0000-0000-000091BD0000}"/>
    <cellStyle name="Normal 5 5 4 3 4 2 2" xfId="49419" xr:uid="{00000000-0005-0000-0000-000092BD0000}"/>
    <cellStyle name="Normal 5 5 4 3 4 3" xfId="49420" xr:uid="{00000000-0005-0000-0000-000093BD0000}"/>
    <cellStyle name="Normal 5 5 4 3 4 3 2" xfId="49421" xr:uid="{00000000-0005-0000-0000-000094BD0000}"/>
    <cellStyle name="Normal 5 5 4 3 4 3 2 2" xfId="49422" xr:uid="{00000000-0005-0000-0000-000095BD0000}"/>
    <cellStyle name="Normal 5 5 4 3 4 3 3" xfId="49423" xr:uid="{00000000-0005-0000-0000-000096BD0000}"/>
    <cellStyle name="Normal 5 5 4 3 4 4" xfId="49424" xr:uid="{00000000-0005-0000-0000-000097BD0000}"/>
    <cellStyle name="Normal 5 5 4 3 5" xfId="49425" xr:uid="{00000000-0005-0000-0000-000098BD0000}"/>
    <cellStyle name="Normal 5 5 4 3 5 2" xfId="49426" xr:uid="{00000000-0005-0000-0000-000099BD0000}"/>
    <cellStyle name="Normal 5 5 4 3 6" xfId="49427" xr:uid="{00000000-0005-0000-0000-00009ABD0000}"/>
    <cellStyle name="Normal 5 5 4 3 6 2" xfId="49428" xr:uid="{00000000-0005-0000-0000-00009BBD0000}"/>
    <cellStyle name="Normal 5 5 4 3 6 2 2" xfId="49429" xr:uid="{00000000-0005-0000-0000-00009CBD0000}"/>
    <cellStyle name="Normal 5 5 4 3 6 3" xfId="49430" xr:uid="{00000000-0005-0000-0000-00009DBD0000}"/>
    <cellStyle name="Normal 5 5 4 3 7" xfId="49431" xr:uid="{00000000-0005-0000-0000-00009EBD0000}"/>
    <cellStyle name="Normal 5 5 4 3 7 2" xfId="49432" xr:uid="{00000000-0005-0000-0000-00009FBD0000}"/>
    <cellStyle name="Normal 5 5 4 3 8" xfId="49433" xr:uid="{00000000-0005-0000-0000-0000A0BD0000}"/>
    <cellStyle name="Normal 5 5 4 4" xfId="49434" xr:uid="{00000000-0005-0000-0000-0000A1BD0000}"/>
    <cellStyle name="Normal 5 5 4 4 2" xfId="49435" xr:uid="{00000000-0005-0000-0000-0000A2BD0000}"/>
    <cellStyle name="Normal 5 5 4 4 2 2" xfId="49436" xr:uid="{00000000-0005-0000-0000-0000A3BD0000}"/>
    <cellStyle name="Normal 5 5 4 4 2 2 2" xfId="49437" xr:uid="{00000000-0005-0000-0000-0000A4BD0000}"/>
    <cellStyle name="Normal 5 5 4 4 2 3" xfId="49438" xr:uid="{00000000-0005-0000-0000-0000A5BD0000}"/>
    <cellStyle name="Normal 5 5 4 4 2 3 2" xfId="49439" xr:uid="{00000000-0005-0000-0000-0000A6BD0000}"/>
    <cellStyle name="Normal 5 5 4 4 2 3 2 2" xfId="49440" xr:uid="{00000000-0005-0000-0000-0000A7BD0000}"/>
    <cellStyle name="Normal 5 5 4 4 2 3 3" xfId="49441" xr:uid="{00000000-0005-0000-0000-0000A8BD0000}"/>
    <cellStyle name="Normal 5 5 4 4 2 4" xfId="49442" xr:uid="{00000000-0005-0000-0000-0000A9BD0000}"/>
    <cellStyle name="Normal 5 5 4 4 3" xfId="49443" xr:uid="{00000000-0005-0000-0000-0000AABD0000}"/>
    <cellStyle name="Normal 5 5 4 4 3 2" xfId="49444" xr:uid="{00000000-0005-0000-0000-0000ABBD0000}"/>
    <cellStyle name="Normal 5 5 4 4 4" xfId="49445" xr:uid="{00000000-0005-0000-0000-0000ACBD0000}"/>
    <cellStyle name="Normal 5 5 4 4 4 2" xfId="49446" xr:uid="{00000000-0005-0000-0000-0000ADBD0000}"/>
    <cellStyle name="Normal 5 5 4 4 4 2 2" xfId="49447" xr:uid="{00000000-0005-0000-0000-0000AEBD0000}"/>
    <cellStyle name="Normal 5 5 4 4 4 3" xfId="49448" xr:uid="{00000000-0005-0000-0000-0000AFBD0000}"/>
    <cellStyle name="Normal 5 5 4 4 5" xfId="49449" xr:uid="{00000000-0005-0000-0000-0000B0BD0000}"/>
    <cellStyle name="Normal 5 5 4 5" xfId="49450" xr:uid="{00000000-0005-0000-0000-0000B1BD0000}"/>
    <cellStyle name="Normal 5 5 4 5 2" xfId="49451" xr:uid="{00000000-0005-0000-0000-0000B2BD0000}"/>
    <cellStyle name="Normal 5 5 4 5 2 2" xfId="49452" xr:uid="{00000000-0005-0000-0000-0000B3BD0000}"/>
    <cellStyle name="Normal 5 5 4 5 3" xfId="49453" xr:uid="{00000000-0005-0000-0000-0000B4BD0000}"/>
    <cellStyle name="Normal 5 5 4 5 3 2" xfId="49454" xr:uid="{00000000-0005-0000-0000-0000B5BD0000}"/>
    <cellStyle name="Normal 5 5 4 5 3 2 2" xfId="49455" xr:uid="{00000000-0005-0000-0000-0000B6BD0000}"/>
    <cellStyle name="Normal 5 5 4 5 3 3" xfId="49456" xr:uid="{00000000-0005-0000-0000-0000B7BD0000}"/>
    <cellStyle name="Normal 5 5 4 5 4" xfId="49457" xr:uid="{00000000-0005-0000-0000-0000B8BD0000}"/>
    <cellStyle name="Normal 5 5 4 6" xfId="49458" xr:uid="{00000000-0005-0000-0000-0000B9BD0000}"/>
    <cellStyle name="Normal 5 5 4 6 2" xfId="49459" xr:uid="{00000000-0005-0000-0000-0000BABD0000}"/>
    <cellStyle name="Normal 5 5 4 6 2 2" xfId="49460" xr:uid="{00000000-0005-0000-0000-0000BBBD0000}"/>
    <cellStyle name="Normal 5 5 4 6 3" xfId="49461" xr:uid="{00000000-0005-0000-0000-0000BCBD0000}"/>
    <cellStyle name="Normal 5 5 4 6 3 2" xfId="49462" xr:uid="{00000000-0005-0000-0000-0000BDBD0000}"/>
    <cellStyle name="Normal 5 5 4 6 3 2 2" xfId="49463" xr:uid="{00000000-0005-0000-0000-0000BEBD0000}"/>
    <cellStyle name="Normal 5 5 4 6 3 3" xfId="49464" xr:uid="{00000000-0005-0000-0000-0000BFBD0000}"/>
    <cellStyle name="Normal 5 5 4 6 4" xfId="49465" xr:uid="{00000000-0005-0000-0000-0000C0BD0000}"/>
    <cellStyle name="Normal 5 5 4 7" xfId="49466" xr:uid="{00000000-0005-0000-0000-0000C1BD0000}"/>
    <cellStyle name="Normal 5 5 4 7 2" xfId="49467" xr:uid="{00000000-0005-0000-0000-0000C2BD0000}"/>
    <cellStyle name="Normal 5 5 4 8" xfId="49468" xr:uid="{00000000-0005-0000-0000-0000C3BD0000}"/>
    <cellStyle name="Normal 5 5 4 8 2" xfId="49469" xr:uid="{00000000-0005-0000-0000-0000C4BD0000}"/>
    <cellStyle name="Normal 5 5 4 8 2 2" xfId="49470" xr:uid="{00000000-0005-0000-0000-0000C5BD0000}"/>
    <cellStyle name="Normal 5 5 4 8 3" xfId="49471" xr:uid="{00000000-0005-0000-0000-0000C6BD0000}"/>
    <cellStyle name="Normal 5 5 4 9" xfId="49472" xr:uid="{00000000-0005-0000-0000-0000C7BD0000}"/>
    <cellStyle name="Normal 5 5 4 9 2" xfId="49473" xr:uid="{00000000-0005-0000-0000-0000C8BD0000}"/>
    <cellStyle name="Normal 5 5 5" xfId="49474" xr:uid="{00000000-0005-0000-0000-0000C9BD0000}"/>
    <cellStyle name="Normal 5 5 5 10" xfId="49475" xr:uid="{00000000-0005-0000-0000-0000CABD0000}"/>
    <cellStyle name="Normal 5 5 5 11" xfId="49476" xr:uid="{00000000-0005-0000-0000-0000CBBD0000}"/>
    <cellStyle name="Normal 5 5 5 2" xfId="49477" xr:uid="{00000000-0005-0000-0000-0000CCBD0000}"/>
    <cellStyle name="Normal 5 5 5 2 10" xfId="49478" xr:uid="{00000000-0005-0000-0000-0000CDBD0000}"/>
    <cellStyle name="Normal 5 5 5 2 2" xfId="49479" xr:uid="{00000000-0005-0000-0000-0000CEBD0000}"/>
    <cellStyle name="Normal 5 5 5 2 2 2" xfId="49480" xr:uid="{00000000-0005-0000-0000-0000CFBD0000}"/>
    <cellStyle name="Normal 5 5 5 2 2 2 2" xfId="49481" xr:uid="{00000000-0005-0000-0000-0000D0BD0000}"/>
    <cellStyle name="Normal 5 5 5 2 2 2 2 2" xfId="49482" xr:uid="{00000000-0005-0000-0000-0000D1BD0000}"/>
    <cellStyle name="Normal 5 5 5 2 2 2 2 2 2" xfId="49483" xr:uid="{00000000-0005-0000-0000-0000D2BD0000}"/>
    <cellStyle name="Normal 5 5 5 2 2 2 2 3" xfId="49484" xr:uid="{00000000-0005-0000-0000-0000D3BD0000}"/>
    <cellStyle name="Normal 5 5 5 2 2 2 2 3 2" xfId="49485" xr:uid="{00000000-0005-0000-0000-0000D4BD0000}"/>
    <cellStyle name="Normal 5 5 5 2 2 2 2 3 2 2" xfId="49486" xr:uid="{00000000-0005-0000-0000-0000D5BD0000}"/>
    <cellStyle name="Normal 5 5 5 2 2 2 2 3 3" xfId="49487" xr:uid="{00000000-0005-0000-0000-0000D6BD0000}"/>
    <cellStyle name="Normal 5 5 5 2 2 2 2 4" xfId="49488" xr:uid="{00000000-0005-0000-0000-0000D7BD0000}"/>
    <cellStyle name="Normal 5 5 5 2 2 2 3" xfId="49489" xr:uid="{00000000-0005-0000-0000-0000D8BD0000}"/>
    <cellStyle name="Normal 5 5 5 2 2 2 3 2" xfId="49490" xr:uid="{00000000-0005-0000-0000-0000D9BD0000}"/>
    <cellStyle name="Normal 5 5 5 2 2 2 4" xfId="49491" xr:uid="{00000000-0005-0000-0000-0000DABD0000}"/>
    <cellStyle name="Normal 5 5 5 2 2 2 4 2" xfId="49492" xr:uid="{00000000-0005-0000-0000-0000DBBD0000}"/>
    <cellStyle name="Normal 5 5 5 2 2 2 4 2 2" xfId="49493" xr:uid="{00000000-0005-0000-0000-0000DCBD0000}"/>
    <cellStyle name="Normal 5 5 5 2 2 2 4 3" xfId="49494" xr:uid="{00000000-0005-0000-0000-0000DDBD0000}"/>
    <cellStyle name="Normal 5 5 5 2 2 2 5" xfId="49495" xr:uid="{00000000-0005-0000-0000-0000DEBD0000}"/>
    <cellStyle name="Normal 5 5 5 2 2 3" xfId="49496" xr:uid="{00000000-0005-0000-0000-0000DFBD0000}"/>
    <cellStyle name="Normal 5 5 5 2 2 3 2" xfId="49497" xr:uid="{00000000-0005-0000-0000-0000E0BD0000}"/>
    <cellStyle name="Normal 5 5 5 2 2 3 2 2" xfId="49498" xr:uid="{00000000-0005-0000-0000-0000E1BD0000}"/>
    <cellStyle name="Normal 5 5 5 2 2 3 3" xfId="49499" xr:uid="{00000000-0005-0000-0000-0000E2BD0000}"/>
    <cellStyle name="Normal 5 5 5 2 2 3 3 2" xfId="49500" xr:uid="{00000000-0005-0000-0000-0000E3BD0000}"/>
    <cellStyle name="Normal 5 5 5 2 2 3 3 2 2" xfId="49501" xr:uid="{00000000-0005-0000-0000-0000E4BD0000}"/>
    <cellStyle name="Normal 5 5 5 2 2 3 3 3" xfId="49502" xr:uid="{00000000-0005-0000-0000-0000E5BD0000}"/>
    <cellStyle name="Normal 5 5 5 2 2 3 4" xfId="49503" xr:uid="{00000000-0005-0000-0000-0000E6BD0000}"/>
    <cellStyle name="Normal 5 5 5 2 2 4" xfId="49504" xr:uid="{00000000-0005-0000-0000-0000E7BD0000}"/>
    <cellStyle name="Normal 5 5 5 2 2 4 2" xfId="49505" xr:uid="{00000000-0005-0000-0000-0000E8BD0000}"/>
    <cellStyle name="Normal 5 5 5 2 2 4 2 2" xfId="49506" xr:uid="{00000000-0005-0000-0000-0000E9BD0000}"/>
    <cellStyle name="Normal 5 5 5 2 2 4 3" xfId="49507" xr:uid="{00000000-0005-0000-0000-0000EABD0000}"/>
    <cellStyle name="Normal 5 5 5 2 2 4 3 2" xfId="49508" xr:uid="{00000000-0005-0000-0000-0000EBBD0000}"/>
    <cellStyle name="Normal 5 5 5 2 2 4 3 2 2" xfId="49509" xr:uid="{00000000-0005-0000-0000-0000ECBD0000}"/>
    <cellStyle name="Normal 5 5 5 2 2 4 3 3" xfId="49510" xr:uid="{00000000-0005-0000-0000-0000EDBD0000}"/>
    <cellStyle name="Normal 5 5 5 2 2 4 4" xfId="49511" xr:uid="{00000000-0005-0000-0000-0000EEBD0000}"/>
    <cellStyle name="Normal 5 5 5 2 2 5" xfId="49512" xr:uid="{00000000-0005-0000-0000-0000EFBD0000}"/>
    <cellStyle name="Normal 5 5 5 2 2 5 2" xfId="49513" xr:uid="{00000000-0005-0000-0000-0000F0BD0000}"/>
    <cellStyle name="Normal 5 5 5 2 2 6" xfId="49514" xr:uid="{00000000-0005-0000-0000-0000F1BD0000}"/>
    <cellStyle name="Normal 5 5 5 2 2 6 2" xfId="49515" xr:uid="{00000000-0005-0000-0000-0000F2BD0000}"/>
    <cellStyle name="Normal 5 5 5 2 2 6 2 2" xfId="49516" xr:uid="{00000000-0005-0000-0000-0000F3BD0000}"/>
    <cellStyle name="Normal 5 5 5 2 2 6 3" xfId="49517" xr:uid="{00000000-0005-0000-0000-0000F4BD0000}"/>
    <cellStyle name="Normal 5 5 5 2 2 7" xfId="49518" xr:uid="{00000000-0005-0000-0000-0000F5BD0000}"/>
    <cellStyle name="Normal 5 5 5 2 2 7 2" xfId="49519" xr:uid="{00000000-0005-0000-0000-0000F6BD0000}"/>
    <cellStyle name="Normal 5 5 5 2 2 8" xfId="49520" xr:uid="{00000000-0005-0000-0000-0000F7BD0000}"/>
    <cellStyle name="Normal 5 5 5 2 3" xfId="49521" xr:uid="{00000000-0005-0000-0000-0000F8BD0000}"/>
    <cellStyle name="Normal 5 5 5 2 3 2" xfId="49522" xr:uid="{00000000-0005-0000-0000-0000F9BD0000}"/>
    <cellStyle name="Normal 5 5 5 2 3 2 2" xfId="49523" xr:uid="{00000000-0005-0000-0000-0000FABD0000}"/>
    <cellStyle name="Normal 5 5 5 2 3 2 2 2" xfId="49524" xr:uid="{00000000-0005-0000-0000-0000FBBD0000}"/>
    <cellStyle name="Normal 5 5 5 2 3 2 3" xfId="49525" xr:uid="{00000000-0005-0000-0000-0000FCBD0000}"/>
    <cellStyle name="Normal 5 5 5 2 3 2 3 2" xfId="49526" xr:uid="{00000000-0005-0000-0000-0000FDBD0000}"/>
    <cellStyle name="Normal 5 5 5 2 3 2 3 2 2" xfId="49527" xr:uid="{00000000-0005-0000-0000-0000FEBD0000}"/>
    <cellStyle name="Normal 5 5 5 2 3 2 3 3" xfId="49528" xr:uid="{00000000-0005-0000-0000-0000FFBD0000}"/>
    <cellStyle name="Normal 5 5 5 2 3 2 4" xfId="49529" xr:uid="{00000000-0005-0000-0000-000000BE0000}"/>
    <cellStyle name="Normal 5 5 5 2 3 3" xfId="49530" xr:uid="{00000000-0005-0000-0000-000001BE0000}"/>
    <cellStyle name="Normal 5 5 5 2 3 3 2" xfId="49531" xr:uid="{00000000-0005-0000-0000-000002BE0000}"/>
    <cellStyle name="Normal 5 5 5 2 3 4" xfId="49532" xr:uid="{00000000-0005-0000-0000-000003BE0000}"/>
    <cellStyle name="Normal 5 5 5 2 3 4 2" xfId="49533" xr:uid="{00000000-0005-0000-0000-000004BE0000}"/>
    <cellStyle name="Normal 5 5 5 2 3 4 2 2" xfId="49534" xr:uid="{00000000-0005-0000-0000-000005BE0000}"/>
    <cellStyle name="Normal 5 5 5 2 3 4 3" xfId="49535" xr:uid="{00000000-0005-0000-0000-000006BE0000}"/>
    <cellStyle name="Normal 5 5 5 2 3 5" xfId="49536" xr:uid="{00000000-0005-0000-0000-000007BE0000}"/>
    <cellStyle name="Normal 5 5 5 2 4" xfId="49537" xr:uid="{00000000-0005-0000-0000-000008BE0000}"/>
    <cellStyle name="Normal 5 5 5 2 4 2" xfId="49538" xr:uid="{00000000-0005-0000-0000-000009BE0000}"/>
    <cellStyle name="Normal 5 5 5 2 4 2 2" xfId="49539" xr:uid="{00000000-0005-0000-0000-00000ABE0000}"/>
    <cellStyle name="Normal 5 5 5 2 4 3" xfId="49540" xr:uid="{00000000-0005-0000-0000-00000BBE0000}"/>
    <cellStyle name="Normal 5 5 5 2 4 3 2" xfId="49541" xr:uid="{00000000-0005-0000-0000-00000CBE0000}"/>
    <cellStyle name="Normal 5 5 5 2 4 3 2 2" xfId="49542" xr:uid="{00000000-0005-0000-0000-00000DBE0000}"/>
    <cellStyle name="Normal 5 5 5 2 4 3 3" xfId="49543" xr:uid="{00000000-0005-0000-0000-00000EBE0000}"/>
    <cellStyle name="Normal 5 5 5 2 4 4" xfId="49544" xr:uid="{00000000-0005-0000-0000-00000FBE0000}"/>
    <cellStyle name="Normal 5 5 5 2 5" xfId="49545" xr:uid="{00000000-0005-0000-0000-000010BE0000}"/>
    <cellStyle name="Normal 5 5 5 2 5 2" xfId="49546" xr:uid="{00000000-0005-0000-0000-000011BE0000}"/>
    <cellStyle name="Normal 5 5 5 2 5 2 2" xfId="49547" xr:uid="{00000000-0005-0000-0000-000012BE0000}"/>
    <cellStyle name="Normal 5 5 5 2 5 3" xfId="49548" xr:uid="{00000000-0005-0000-0000-000013BE0000}"/>
    <cellStyle name="Normal 5 5 5 2 5 3 2" xfId="49549" xr:uid="{00000000-0005-0000-0000-000014BE0000}"/>
    <cellStyle name="Normal 5 5 5 2 5 3 2 2" xfId="49550" xr:uid="{00000000-0005-0000-0000-000015BE0000}"/>
    <cellStyle name="Normal 5 5 5 2 5 3 3" xfId="49551" xr:uid="{00000000-0005-0000-0000-000016BE0000}"/>
    <cellStyle name="Normal 5 5 5 2 5 4" xfId="49552" xr:uid="{00000000-0005-0000-0000-000017BE0000}"/>
    <cellStyle name="Normal 5 5 5 2 6" xfId="49553" xr:uid="{00000000-0005-0000-0000-000018BE0000}"/>
    <cellStyle name="Normal 5 5 5 2 6 2" xfId="49554" xr:uid="{00000000-0005-0000-0000-000019BE0000}"/>
    <cellStyle name="Normal 5 5 5 2 7" xfId="49555" xr:uid="{00000000-0005-0000-0000-00001ABE0000}"/>
    <cellStyle name="Normal 5 5 5 2 7 2" xfId="49556" xr:uid="{00000000-0005-0000-0000-00001BBE0000}"/>
    <cellStyle name="Normal 5 5 5 2 7 2 2" xfId="49557" xr:uid="{00000000-0005-0000-0000-00001CBE0000}"/>
    <cellStyle name="Normal 5 5 5 2 7 3" xfId="49558" xr:uid="{00000000-0005-0000-0000-00001DBE0000}"/>
    <cellStyle name="Normal 5 5 5 2 8" xfId="49559" xr:uid="{00000000-0005-0000-0000-00001EBE0000}"/>
    <cellStyle name="Normal 5 5 5 2 8 2" xfId="49560" xr:uid="{00000000-0005-0000-0000-00001FBE0000}"/>
    <cellStyle name="Normal 5 5 5 2 9" xfId="49561" xr:uid="{00000000-0005-0000-0000-000020BE0000}"/>
    <cellStyle name="Normal 5 5 5 3" xfId="49562" xr:uid="{00000000-0005-0000-0000-000021BE0000}"/>
    <cellStyle name="Normal 5 5 5 3 2" xfId="49563" xr:uid="{00000000-0005-0000-0000-000022BE0000}"/>
    <cellStyle name="Normal 5 5 5 3 2 2" xfId="49564" xr:uid="{00000000-0005-0000-0000-000023BE0000}"/>
    <cellStyle name="Normal 5 5 5 3 2 2 2" xfId="49565" xr:uid="{00000000-0005-0000-0000-000024BE0000}"/>
    <cellStyle name="Normal 5 5 5 3 2 2 2 2" xfId="49566" xr:uid="{00000000-0005-0000-0000-000025BE0000}"/>
    <cellStyle name="Normal 5 5 5 3 2 2 3" xfId="49567" xr:uid="{00000000-0005-0000-0000-000026BE0000}"/>
    <cellStyle name="Normal 5 5 5 3 2 2 3 2" xfId="49568" xr:uid="{00000000-0005-0000-0000-000027BE0000}"/>
    <cellStyle name="Normal 5 5 5 3 2 2 3 2 2" xfId="49569" xr:uid="{00000000-0005-0000-0000-000028BE0000}"/>
    <cellStyle name="Normal 5 5 5 3 2 2 3 3" xfId="49570" xr:uid="{00000000-0005-0000-0000-000029BE0000}"/>
    <cellStyle name="Normal 5 5 5 3 2 2 4" xfId="49571" xr:uid="{00000000-0005-0000-0000-00002ABE0000}"/>
    <cellStyle name="Normal 5 5 5 3 2 3" xfId="49572" xr:uid="{00000000-0005-0000-0000-00002BBE0000}"/>
    <cellStyle name="Normal 5 5 5 3 2 3 2" xfId="49573" xr:uid="{00000000-0005-0000-0000-00002CBE0000}"/>
    <cellStyle name="Normal 5 5 5 3 2 4" xfId="49574" xr:uid="{00000000-0005-0000-0000-00002DBE0000}"/>
    <cellStyle name="Normal 5 5 5 3 2 4 2" xfId="49575" xr:uid="{00000000-0005-0000-0000-00002EBE0000}"/>
    <cellStyle name="Normal 5 5 5 3 2 4 2 2" xfId="49576" xr:uid="{00000000-0005-0000-0000-00002FBE0000}"/>
    <cellStyle name="Normal 5 5 5 3 2 4 3" xfId="49577" xr:uid="{00000000-0005-0000-0000-000030BE0000}"/>
    <cellStyle name="Normal 5 5 5 3 2 5" xfId="49578" xr:uid="{00000000-0005-0000-0000-000031BE0000}"/>
    <cellStyle name="Normal 5 5 5 3 3" xfId="49579" xr:uid="{00000000-0005-0000-0000-000032BE0000}"/>
    <cellStyle name="Normal 5 5 5 3 3 2" xfId="49580" xr:uid="{00000000-0005-0000-0000-000033BE0000}"/>
    <cellStyle name="Normal 5 5 5 3 3 2 2" xfId="49581" xr:uid="{00000000-0005-0000-0000-000034BE0000}"/>
    <cellStyle name="Normal 5 5 5 3 3 3" xfId="49582" xr:uid="{00000000-0005-0000-0000-000035BE0000}"/>
    <cellStyle name="Normal 5 5 5 3 3 3 2" xfId="49583" xr:uid="{00000000-0005-0000-0000-000036BE0000}"/>
    <cellStyle name="Normal 5 5 5 3 3 3 2 2" xfId="49584" xr:uid="{00000000-0005-0000-0000-000037BE0000}"/>
    <cellStyle name="Normal 5 5 5 3 3 3 3" xfId="49585" xr:uid="{00000000-0005-0000-0000-000038BE0000}"/>
    <cellStyle name="Normal 5 5 5 3 3 4" xfId="49586" xr:uid="{00000000-0005-0000-0000-000039BE0000}"/>
    <cellStyle name="Normal 5 5 5 3 4" xfId="49587" xr:uid="{00000000-0005-0000-0000-00003ABE0000}"/>
    <cellStyle name="Normal 5 5 5 3 4 2" xfId="49588" xr:uid="{00000000-0005-0000-0000-00003BBE0000}"/>
    <cellStyle name="Normal 5 5 5 3 4 2 2" xfId="49589" xr:uid="{00000000-0005-0000-0000-00003CBE0000}"/>
    <cellStyle name="Normal 5 5 5 3 4 3" xfId="49590" xr:uid="{00000000-0005-0000-0000-00003DBE0000}"/>
    <cellStyle name="Normal 5 5 5 3 4 3 2" xfId="49591" xr:uid="{00000000-0005-0000-0000-00003EBE0000}"/>
    <cellStyle name="Normal 5 5 5 3 4 3 2 2" xfId="49592" xr:uid="{00000000-0005-0000-0000-00003FBE0000}"/>
    <cellStyle name="Normal 5 5 5 3 4 3 3" xfId="49593" xr:uid="{00000000-0005-0000-0000-000040BE0000}"/>
    <cellStyle name="Normal 5 5 5 3 4 4" xfId="49594" xr:uid="{00000000-0005-0000-0000-000041BE0000}"/>
    <cellStyle name="Normal 5 5 5 3 5" xfId="49595" xr:uid="{00000000-0005-0000-0000-000042BE0000}"/>
    <cellStyle name="Normal 5 5 5 3 5 2" xfId="49596" xr:uid="{00000000-0005-0000-0000-000043BE0000}"/>
    <cellStyle name="Normal 5 5 5 3 6" xfId="49597" xr:uid="{00000000-0005-0000-0000-000044BE0000}"/>
    <cellStyle name="Normal 5 5 5 3 6 2" xfId="49598" xr:uid="{00000000-0005-0000-0000-000045BE0000}"/>
    <cellStyle name="Normal 5 5 5 3 6 2 2" xfId="49599" xr:uid="{00000000-0005-0000-0000-000046BE0000}"/>
    <cellStyle name="Normal 5 5 5 3 6 3" xfId="49600" xr:uid="{00000000-0005-0000-0000-000047BE0000}"/>
    <cellStyle name="Normal 5 5 5 3 7" xfId="49601" xr:uid="{00000000-0005-0000-0000-000048BE0000}"/>
    <cellStyle name="Normal 5 5 5 3 7 2" xfId="49602" xr:uid="{00000000-0005-0000-0000-000049BE0000}"/>
    <cellStyle name="Normal 5 5 5 3 8" xfId="49603" xr:uid="{00000000-0005-0000-0000-00004ABE0000}"/>
    <cellStyle name="Normal 5 5 5 4" xfId="49604" xr:uid="{00000000-0005-0000-0000-00004BBE0000}"/>
    <cellStyle name="Normal 5 5 5 4 2" xfId="49605" xr:uid="{00000000-0005-0000-0000-00004CBE0000}"/>
    <cellStyle name="Normal 5 5 5 4 2 2" xfId="49606" xr:uid="{00000000-0005-0000-0000-00004DBE0000}"/>
    <cellStyle name="Normal 5 5 5 4 2 2 2" xfId="49607" xr:uid="{00000000-0005-0000-0000-00004EBE0000}"/>
    <cellStyle name="Normal 5 5 5 4 2 3" xfId="49608" xr:uid="{00000000-0005-0000-0000-00004FBE0000}"/>
    <cellStyle name="Normal 5 5 5 4 2 3 2" xfId="49609" xr:uid="{00000000-0005-0000-0000-000050BE0000}"/>
    <cellStyle name="Normal 5 5 5 4 2 3 2 2" xfId="49610" xr:uid="{00000000-0005-0000-0000-000051BE0000}"/>
    <cellStyle name="Normal 5 5 5 4 2 3 3" xfId="49611" xr:uid="{00000000-0005-0000-0000-000052BE0000}"/>
    <cellStyle name="Normal 5 5 5 4 2 4" xfId="49612" xr:uid="{00000000-0005-0000-0000-000053BE0000}"/>
    <cellStyle name="Normal 5 5 5 4 3" xfId="49613" xr:uid="{00000000-0005-0000-0000-000054BE0000}"/>
    <cellStyle name="Normal 5 5 5 4 3 2" xfId="49614" xr:uid="{00000000-0005-0000-0000-000055BE0000}"/>
    <cellStyle name="Normal 5 5 5 4 4" xfId="49615" xr:uid="{00000000-0005-0000-0000-000056BE0000}"/>
    <cellStyle name="Normal 5 5 5 4 4 2" xfId="49616" xr:uid="{00000000-0005-0000-0000-000057BE0000}"/>
    <cellStyle name="Normal 5 5 5 4 4 2 2" xfId="49617" xr:uid="{00000000-0005-0000-0000-000058BE0000}"/>
    <cellStyle name="Normal 5 5 5 4 4 3" xfId="49618" xr:uid="{00000000-0005-0000-0000-000059BE0000}"/>
    <cellStyle name="Normal 5 5 5 4 5" xfId="49619" xr:uid="{00000000-0005-0000-0000-00005ABE0000}"/>
    <cellStyle name="Normal 5 5 5 5" xfId="49620" xr:uid="{00000000-0005-0000-0000-00005BBE0000}"/>
    <cellStyle name="Normal 5 5 5 5 2" xfId="49621" xr:uid="{00000000-0005-0000-0000-00005CBE0000}"/>
    <cellStyle name="Normal 5 5 5 5 2 2" xfId="49622" xr:uid="{00000000-0005-0000-0000-00005DBE0000}"/>
    <cellStyle name="Normal 5 5 5 5 3" xfId="49623" xr:uid="{00000000-0005-0000-0000-00005EBE0000}"/>
    <cellStyle name="Normal 5 5 5 5 3 2" xfId="49624" xr:uid="{00000000-0005-0000-0000-00005FBE0000}"/>
    <cellStyle name="Normal 5 5 5 5 3 2 2" xfId="49625" xr:uid="{00000000-0005-0000-0000-000060BE0000}"/>
    <cellStyle name="Normal 5 5 5 5 3 3" xfId="49626" xr:uid="{00000000-0005-0000-0000-000061BE0000}"/>
    <cellStyle name="Normal 5 5 5 5 4" xfId="49627" xr:uid="{00000000-0005-0000-0000-000062BE0000}"/>
    <cellStyle name="Normal 5 5 5 6" xfId="49628" xr:uid="{00000000-0005-0000-0000-000063BE0000}"/>
    <cellStyle name="Normal 5 5 5 6 2" xfId="49629" xr:uid="{00000000-0005-0000-0000-000064BE0000}"/>
    <cellStyle name="Normal 5 5 5 6 2 2" xfId="49630" xr:uid="{00000000-0005-0000-0000-000065BE0000}"/>
    <cellStyle name="Normal 5 5 5 6 3" xfId="49631" xr:uid="{00000000-0005-0000-0000-000066BE0000}"/>
    <cellStyle name="Normal 5 5 5 6 3 2" xfId="49632" xr:uid="{00000000-0005-0000-0000-000067BE0000}"/>
    <cellStyle name="Normal 5 5 5 6 3 2 2" xfId="49633" xr:uid="{00000000-0005-0000-0000-000068BE0000}"/>
    <cellStyle name="Normal 5 5 5 6 3 3" xfId="49634" xr:uid="{00000000-0005-0000-0000-000069BE0000}"/>
    <cellStyle name="Normal 5 5 5 6 4" xfId="49635" xr:uid="{00000000-0005-0000-0000-00006ABE0000}"/>
    <cellStyle name="Normal 5 5 5 7" xfId="49636" xr:uid="{00000000-0005-0000-0000-00006BBE0000}"/>
    <cellStyle name="Normal 5 5 5 7 2" xfId="49637" xr:uid="{00000000-0005-0000-0000-00006CBE0000}"/>
    <cellStyle name="Normal 5 5 5 8" xfId="49638" xr:uid="{00000000-0005-0000-0000-00006DBE0000}"/>
    <cellStyle name="Normal 5 5 5 8 2" xfId="49639" xr:uid="{00000000-0005-0000-0000-00006EBE0000}"/>
    <cellStyle name="Normal 5 5 5 8 2 2" xfId="49640" xr:uid="{00000000-0005-0000-0000-00006FBE0000}"/>
    <cellStyle name="Normal 5 5 5 8 3" xfId="49641" xr:uid="{00000000-0005-0000-0000-000070BE0000}"/>
    <cellStyle name="Normal 5 5 5 9" xfId="49642" xr:uid="{00000000-0005-0000-0000-000071BE0000}"/>
    <cellStyle name="Normal 5 5 5 9 2" xfId="49643" xr:uid="{00000000-0005-0000-0000-000072BE0000}"/>
    <cellStyle name="Normal 5 5 6" xfId="49644" xr:uid="{00000000-0005-0000-0000-000073BE0000}"/>
    <cellStyle name="Normal 5 5 6 10" xfId="49645" xr:uid="{00000000-0005-0000-0000-000074BE0000}"/>
    <cellStyle name="Normal 5 5 6 2" xfId="49646" xr:uid="{00000000-0005-0000-0000-000075BE0000}"/>
    <cellStyle name="Normal 5 5 6 2 2" xfId="49647" xr:uid="{00000000-0005-0000-0000-000076BE0000}"/>
    <cellStyle name="Normal 5 5 6 2 2 2" xfId="49648" xr:uid="{00000000-0005-0000-0000-000077BE0000}"/>
    <cellStyle name="Normal 5 5 6 2 2 2 2" xfId="49649" xr:uid="{00000000-0005-0000-0000-000078BE0000}"/>
    <cellStyle name="Normal 5 5 6 2 2 2 2 2" xfId="49650" xr:uid="{00000000-0005-0000-0000-000079BE0000}"/>
    <cellStyle name="Normal 5 5 6 2 2 2 3" xfId="49651" xr:uid="{00000000-0005-0000-0000-00007ABE0000}"/>
    <cellStyle name="Normal 5 5 6 2 2 2 3 2" xfId="49652" xr:uid="{00000000-0005-0000-0000-00007BBE0000}"/>
    <cellStyle name="Normal 5 5 6 2 2 2 3 2 2" xfId="49653" xr:uid="{00000000-0005-0000-0000-00007CBE0000}"/>
    <cellStyle name="Normal 5 5 6 2 2 2 3 3" xfId="49654" xr:uid="{00000000-0005-0000-0000-00007DBE0000}"/>
    <cellStyle name="Normal 5 5 6 2 2 2 4" xfId="49655" xr:uid="{00000000-0005-0000-0000-00007EBE0000}"/>
    <cellStyle name="Normal 5 5 6 2 2 3" xfId="49656" xr:uid="{00000000-0005-0000-0000-00007FBE0000}"/>
    <cellStyle name="Normal 5 5 6 2 2 3 2" xfId="49657" xr:uid="{00000000-0005-0000-0000-000080BE0000}"/>
    <cellStyle name="Normal 5 5 6 2 2 4" xfId="49658" xr:uid="{00000000-0005-0000-0000-000081BE0000}"/>
    <cellStyle name="Normal 5 5 6 2 2 4 2" xfId="49659" xr:uid="{00000000-0005-0000-0000-000082BE0000}"/>
    <cellStyle name="Normal 5 5 6 2 2 4 2 2" xfId="49660" xr:uid="{00000000-0005-0000-0000-000083BE0000}"/>
    <cellStyle name="Normal 5 5 6 2 2 4 3" xfId="49661" xr:uid="{00000000-0005-0000-0000-000084BE0000}"/>
    <cellStyle name="Normal 5 5 6 2 2 5" xfId="49662" xr:uid="{00000000-0005-0000-0000-000085BE0000}"/>
    <cellStyle name="Normal 5 5 6 2 3" xfId="49663" xr:uid="{00000000-0005-0000-0000-000086BE0000}"/>
    <cellStyle name="Normal 5 5 6 2 3 2" xfId="49664" xr:uid="{00000000-0005-0000-0000-000087BE0000}"/>
    <cellStyle name="Normal 5 5 6 2 3 2 2" xfId="49665" xr:uid="{00000000-0005-0000-0000-000088BE0000}"/>
    <cellStyle name="Normal 5 5 6 2 3 3" xfId="49666" xr:uid="{00000000-0005-0000-0000-000089BE0000}"/>
    <cellStyle name="Normal 5 5 6 2 3 3 2" xfId="49667" xr:uid="{00000000-0005-0000-0000-00008ABE0000}"/>
    <cellStyle name="Normal 5 5 6 2 3 3 2 2" xfId="49668" xr:uid="{00000000-0005-0000-0000-00008BBE0000}"/>
    <cellStyle name="Normal 5 5 6 2 3 3 3" xfId="49669" xr:uid="{00000000-0005-0000-0000-00008CBE0000}"/>
    <cellStyle name="Normal 5 5 6 2 3 4" xfId="49670" xr:uid="{00000000-0005-0000-0000-00008DBE0000}"/>
    <cellStyle name="Normal 5 5 6 2 4" xfId="49671" xr:uid="{00000000-0005-0000-0000-00008EBE0000}"/>
    <cellStyle name="Normal 5 5 6 2 4 2" xfId="49672" xr:uid="{00000000-0005-0000-0000-00008FBE0000}"/>
    <cellStyle name="Normal 5 5 6 2 4 2 2" xfId="49673" xr:uid="{00000000-0005-0000-0000-000090BE0000}"/>
    <cellStyle name="Normal 5 5 6 2 4 3" xfId="49674" xr:uid="{00000000-0005-0000-0000-000091BE0000}"/>
    <cellStyle name="Normal 5 5 6 2 4 3 2" xfId="49675" xr:uid="{00000000-0005-0000-0000-000092BE0000}"/>
    <cellStyle name="Normal 5 5 6 2 4 3 2 2" xfId="49676" xr:uid="{00000000-0005-0000-0000-000093BE0000}"/>
    <cellStyle name="Normal 5 5 6 2 4 3 3" xfId="49677" xr:uid="{00000000-0005-0000-0000-000094BE0000}"/>
    <cellStyle name="Normal 5 5 6 2 4 4" xfId="49678" xr:uid="{00000000-0005-0000-0000-000095BE0000}"/>
    <cellStyle name="Normal 5 5 6 2 5" xfId="49679" xr:uid="{00000000-0005-0000-0000-000096BE0000}"/>
    <cellStyle name="Normal 5 5 6 2 5 2" xfId="49680" xr:uid="{00000000-0005-0000-0000-000097BE0000}"/>
    <cellStyle name="Normal 5 5 6 2 6" xfId="49681" xr:uid="{00000000-0005-0000-0000-000098BE0000}"/>
    <cellStyle name="Normal 5 5 6 2 6 2" xfId="49682" xr:uid="{00000000-0005-0000-0000-000099BE0000}"/>
    <cellStyle name="Normal 5 5 6 2 6 2 2" xfId="49683" xr:uid="{00000000-0005-0000-0000-00009ABE0000}"/>
    <cellStyle name="Normal 5 5 6 2 6 3" xfId="49684" xr:uid="{00000000-0005-0000-0000-00009BBE0000}"/>
    <cellStyle name="Normal 5 5 6 2 7" xfId="49685" xr:uid="{00000000-0005-0000-0000-00009CBE0000}"/>
    <cellStyle name="Normal 5 5 6 2 7 2" xfId="49686" xr:uid="{00000000-0005-0000-0000-00009DBE0000}"/>
    <cellStyle name="Normal 5 5 6 2 8" xfId="49687" xr:uid="{00000000-0005-0000-0000-00009EBE0000}"/>
    <cellStyle name="Normal 5 5 6 3" xfId="49688" xr:uid="{00000000-0005-0000-0000-00009FBE0000}"/>
    <cellStyle name="Normal 5 5 6 3 2" xfId="49689" xr:uid="{00000000-0005-0000-0000-0000A0BE0000}"/>
    <cellStyle name="Normal 5 5 6 3 2 2" xfId="49690" xr:uid="{00000000-0005-0000-0000-0000A1BE0000}"/>
    <cellStyle name="Normal 5 5 6 3 2 2 2" xfId="49691" xr:uid="{00000000-0005-0000-0000-0000A2BE0000}"/>
    <cellStyle name="Normal 5 5 6 3 2 3" xfId="49692" xr:uid="{00000000-0005-0000-0000-0000A3BE0000}"/>
    <cellStyle name="Normal 5 5 6 3 2 3 2" xfId="49693" xr:uid="{00000000-0005-0000-0000-0000A4BE0000}"/>
    <cellStyle name="Normal 5 5 6 3 2 3 2 2" xfId="49694" xr:uid="{00000000-0005-0000-0000-0000A5BE0000}"/>
    <cellStyle name="Normal 5 5 6 3 2 3 3" xfId="49695" xr:uid="{00000000-0005-0000-0000-0000A6BE0000}"/>
    <cellStyle name="Normal 5 5 6 3 2 4" xfId="49696" xr:uid="{00000000-0005-0000-0000-0000A7BE0000}"/>
    <cellStyle name="Normal 5 5 6 3 3" xfId="49697" xr:uid="{00000000-0005-0000-0000-0000A8BE0000}"/>
    <cellStyle name="Normal 5 5 6 3 3 2" xfId="49698" xr:uid="{00000000-0005-0000-0000-0000A9BE0000}"/>
    <cellStyle name="Normal 5 5 6 3 4" xfId="49699" xr:uid="{00000000-0005-0000-0000-0000AABE0000}"/>
    <cellStyle name="Normal 5 5 6 3 4 2" xfId="49700" xr:uid="{00000000-0005-0000-0000-0000ABBE0000}"/>
    <cellStyle name="Normal 5 5 6 3 4 2 2" xfId="49701" xr:uid="{00000000-0005-0000-0000-0000ACBE0000}"/>
    <cellStyle name="Normal 5 5 6 3 4 3" xfId="49702" xr:uid="{00000000-0005-0000-0000-0000ADBE0000}"/>
    <cellStyle name="Normal 5 5 6 3 5" xfId="49703" xr:uid="{00000000-0005-0000-0000-0000AEBE0000}"/>
    <cellStyle name="Normal 5 5 6 4" xfId="49704" xr:uid="{00000000-0005-0000-0000-0000AFBE0000}"/>
    <cellStyle name="Normal 5 5 6 4 2" xfId="49705" xr:uid="{00000000-0005-0000-0000-0000B0BE0000}"/>
    <cellStyle name="Normal 5 5 6 4 2 2" xfId="49706" xr:uid="{00000000-0005-0000-0000-0000B1BE0000}"/>
    <cellStyle name="Normal 5 5 6 4 3" xfId="49707" xr:uid="{00000000-0005-0000-0000-0000B2BE0000}"/>
    <cellStyle name="Normal 5 5 6 4 3 2" xfId="49708" xr:uid="{00000000-0005-0000-0000-0000B3BE0000}"/>
    <cellStyle name="Normal 5 5 6 4 3 2 2" xfId="49709" xr:uid="{00000000-0005-0000-0000-0000B4BE0000}"/>
    <cellStyle name="Normal 5 5 6 4 3 3" xfId="49710" xr:uid="{00000000-0005-0000-0000-0000B5BE0000}"/>
    <cellStyle name="Normal 5 5 6 4 4" xfId="49711" xr:uid="{00000000-0005-0000-0000-0000B6BE0000}"/>
    <cellStyle name="Normal 5 5 6 5" xfId="49712" xr:uid="{00000000-0005-0000-0000-0000B7BE0000}"/>
    <cellStyle name="Normal 5 5 6 5 2" xfId="49713" xr:uid="{00000000-0005-0000-0000-0000B8BE0000}"/>
    <cellStyle name="Normal 5 5 6 5 2 2" xfId="49714" xr:uid="{00000000-0005-0000-0000-0000B9BE0000}"/>
    <cellStyle name="Normal 5 5 6 5 3" xfId="49715" xr:uid="{00000000-0005-0000-0000-0000BABE0000}"/>
    <cellStyle name="Normal 5 5 6 5 3 2" xfId="49716" xr:uid="{00000000-0005-0000-0000-0000BBBE0000}"/>
    <cellStyle name="Normal 5 5 6 5 3 2 2" xfId="49717" xr:uid="{00000000-0005-0000-0000-0000BCBE0000}"/>
    <cellStyle name="Normal 5 5 6 5 3 3" xfId="49718" xr:uid="{00000000-0005-0000-0000-0000BDBE0000}"/>
    <cellStyle name="Normal 5 5 6 5 4" xfId="49719" xr:uid="{00000000-0005-0000-0000-0000BEBE0000}"/>
    <cellStyle name="Normal 5 5 6 6" xfId="49720" xr:uid="{00000000-0005-0000-0000-0000BFBE0000}"/>
    <cellStyle name="Normal 5 5 6 6 2" xfId="49721" xr:uid="{00000000-0005-0000-0000-0000C0BE0000}"/>
    <cellStyle name="Normal 5 5 6 7" xfId="49722" xr:uid="{00000000-0005-0000-0000-0000C1BE0000}"/>
    <cellStyle name="Normal 5 5 6 7 2" xfId="49723" xr:uid="{00000000-0005-0000-0000-0000C2BE0000}"/>
    <cellStyle name="Normal 5 5 6 7 2 2" xfId="49724" xr:uid="{00000000-0005-0000-0000-0000C3BE0000}"/>
    <cellStyle name="Normal 5 5 6 7 3" xfId="49725" xr:uid="{00000000-0005-0000-0000-0000C4BE0000}"/>
    <cellStyle name="Normal 5 5 6 8" xfId="49726" xr:uid="{00000000-0005-0000-0000-0000C5BE0000}"/>
    <cellStyle name="Normal 5 5 6 8 2" xfId="49727" xr:uid="{00000000-0005-0000-0000-0000C6BE0000}"/>
    <cellStyle name="Normal 5 5 6 9" xfId="49728" xr:uid="{00000000-0005-0000-0000-0000C7BE0000}"/>
    <cellStyle name="Normal 5 5 7" xfId="49729" xr:uid="{00000000-0005-0000-0000-0000C8BE0000}"/>
    <cellStyle name="Normal 5 5 7 2" xfId="49730" xr:uid="{00000000-0005-0000-0000-0000C9BE0000}"/>
    <cellStyle name="Normal 5 5 7 2 2" xfId="49731" xr:uid="{00000000-0005-0000-0000-0000CABE0000}"/>
    <cellStyle name="Normal 5 5 7 2 2 2" xfId="49732" xr:uid="{00000000-0005-0000-0000-0000CBBE0000}"/>
    <cellStyle name="Normal 5 5 7 2 2 2 2" xfId="49733" xr:uid="{00000000-0005-0000-0000-0000CCBE0000}"/>
    <cellStyle name="Normal 5 5 7 2 2 3" xfId="49734" xr:uid="{00000000-0005-0000-0000-0000CDBE0000}"/>
    <cellStyle name="Normal 5 5 7 2 2 3 2" xfId="49735" xr:uid="{00000000-0005-0000-0000-0000CEBE0000}"/>
    <cellStyle name="Normal 5 5 7 2 2 3 2 2" xfId="49736" xr:uid="{00000000-0005-0000-0000-0000CFBE0000}"/>
    <cellStyle name="Normal 5 5 7 2 2 3 3" xfId="49737" xr:uid="{00000000-0005-0000-0000-0000D0BE0000}"/>
    <cellStyle name="Normal 5 5 7 2 2 4" xfId="49738" xr:uid="{00000000-0005-0000-0000-0000D1BE0000}"/>
    <cellStyle name="Normal 5 5 7 2 3" xfId="49739" xr:uid="{00000000-0005-0000-0000-0000D2BE0000}"/>
    <cellStyle name="Normal 5 5 7 2 3 2" xfId="49740" xr:uid="{00000000-0005-0000-0000-0000D3BE0000}"/>
    <cellStyle name="Normal 5 5 7 2 4" xfId="49741" xr:uid="{00000000-0005-0000-0000-0000D4BE0000}"/>
    <cellStyle name="Normal 5 5 7 2 4 2" xfId="49742" xr:uid="{00000000-0005-0000-0000-0000D5BE0000}"/>
    <cellStyle name="Normal 5 5 7 2 4 2 2" xfId="49743" xr:uid="{00000000-0005-0000-0000-0000D6BE0000}"/>
    <cellStyle name="Normal 5 5 7 2 4 3" xfId="49744" xr:uid="{00000000-0005-0000-0000-0000D7BE0000}"/>
    <cellStyle name="Normal 5 5 7 2 5" xfId="49745" xr:uid="{00000000-0005-0000-0000-0000D8BE0000}"/>
    <cellStyle name="Normal 5 5 7 3" xfId="49746" xr:uid="{00000000-0005-0000-0000-0000D9BE0000}"/>
    <cellStyle name="Normal 5 5 7 3 2" xfId="49747" xr:uid="{00000000-0005-0000-0000-0000DABE0000}"/>
    <cellStyle name="Normal 5 5 7 3 2 2" xfId="49748" xr:uid="{00000000-0005-0000-0000-0000DBBE0000}"/>
    <cellStyle name="Normal 5 5 7 3 3" xfId="49749" xr:uid="{00000000-0005-0000-0000-0000DCBE0000}"/>
    <cellStyle name="Normal 5 5 7 3 3 2" xfId="49750" xr:uid="{00000000-0005-0000-0000-0000DDBE0000}"/>
    <cellStyle name="Normal 5 5 7 3 3 2 2" xfId="49751" xr:uid="{00000000-0005-0000-0000-0000DEBE0000}"/>
    <cellStyle name="Normal 5 5 7 3 3 3" xfId="49752" xr:uid="{00000000-0005-0000-0000-0000DFBE0000}"/>
    <cellStyle name="Normal 5 5 7 3 4" xfId="49753" xr:uid="{00000000-0005-0000-0000-0000E0BE0000}"/>
    <cellStyle name="Normal 5 5 7 4" xfId="49754" xr:uid="{00000000-0005-0000-0000-0000E1BE0000}"/>
    <cellStyle name="Normal 5 5 7 4 2" xfId="49755" xr:uid="{00000000-0005-0000-0000-0000E2BE0000}"/>
    <cellStyle name="Normal 5 5 7 4 2 2" xfId="49756" xr:uid="{00000000-0005-0000-0000-0000E3BE0000}"/>
    <cellStyle name="Normal 5 5 7 4 3" xfId="49757" xr:uid="{00000000-0005-0000-0000-0000E4BE0000}"/>
    <cellStyle name="Normal 5 5 7 4 3 2" xfId="49758" xr:uid="{00000000-0005-0000-0000-0000E5BE0000}"/>
    <cellStyle name="Normal 5 5 7 4 3 2 2" xfId="49759" xr:uid="{00000000-0005-0000-0000-0000E6BE0000}"/>
    <cellStyle name="Normal 5 5 7 4 3 3" xfId="49760" xr:uid="{00000000-0005-0000-0000-0000E7BE0000}"/>
    <cellStyle name="Normal 5 5 7 4 4" xfId="49761" xr:uid="{00000000-0005-0000-0000-0000E8BE0000}"/>
    <cellStyle name="Normal 5 5 7 5" xfId="49762" xr:uid="{00000000-0005-0000-0000-0000E9BE0000}"/>
    <cellStyle name="Normal 5 5 7 5 2" xfId="49763" xr:uid="{00000000-0005-0000-0000-0000EABE0000}"/>
    <cellStyle name="Normal 5 5 7 6" xfId="49764" xr:uid="{00000000-0005-0000-0000-0000EBBE0000}"/>
    <cellStyle name="Normal 5 5 7 6 2" xfId="49765" xr:uid="{00000000-0005-0000-0000-0000ECBE0000}"/>
    <cellStyle name="Normal 5 5 7 6 2 2" xfId="49766" xr:uid="{00000000-0005-0000-0000-0000EDBE0000}"/>
    <cellStyle name="Normal 5 5 7 6 3" xfId="49767" xr:uid="{00000000-0005-0000-0000-0000EEBE0000}"/>
    <cellStyle name="Normal 5 5 7 7" xfId="49768" xr:uid="{00000000-0005-0000-0000-0000EFBE0000}"/>
    <cellStyle name="Normal 5 5 7 7 2" xfId="49769" xr:uid="{00000000-0005-0000-0000-0000F0BE0000}"/>
    <cellStyle name="Normal 5 5 7 8" xfId="49770" xr:uid="{00000000-0005-0000-0000-0000F1BE0000}"/>
    <cellStyle name="Normal 5 5 8" xfId="49771" xr:uid="{00000000-0005-0000-0000-0000F2BE0000}"/>
    <cellStyle name="Normal 5 5 8 2" xfId="49772" xr:uid="{00000000-0005-0000-0000-0000F3BE0000}"/>
    <cellStyle name="Normal 5 5 8 2 2" xfId="49773" xr:uid="{00000000-0005-0000-0000-0000F4BE0000}"/>
    <cellStyle name="Normal 5 5 8 2 2 2" xfId="49774" xr:uid="{00000000-0005-0000-0000-0000F5BE0000}"/>
    <cellStyle name="Normal 5 5 8 2 2 2 2" xfId="49775" xr:uid="{00000000-0005-0000-0000-0000F6BE0000}"/>
    <cellStyle name="Normal 5 5 8 2 2 3" xfId="49776" xr:uid="{00000000-0005-0000-0000-0000F7BE0000}"/>
    <cellStyle name="Normal 5 5 8 2 2 3 2" xfId="49777" xr:uid="{00000000-0005-0000-0000-0000F8BE0000}"/>
    <cellStyle name="Normal 5 5 8 2 2 3 2 2" xfId="49778" xr:uid="{00000000-0005-0000-0000-0000F9BE0000}"/>
    <cellStyle name="Normal 5 5 8 2 2 3 3" xfId="49779" xr:uid="{00000000-0005-0000-0000-0000FABE0000}"/>
    <cellStyle name="Normal 5 5 8 2 2 4" xfId="49780" xr:uid="{00000000-0005-0000-0000-0000FBBE0000}"/>
    <cellStyle name="Normal 5 5 8 2 3" xfId="49781" xr:uid="{00000000-0005-0000-0000-0000FCBE0000}"/>
    <cellStyle name="Normal 5 5 8 2 3 2" xfId="49782" xr:uid="{00000000-0005-0000-0000-0000FDBE0000}"/>
    <cellStyle name="Normal 5 5 8 2 4" xfId="49783" xr:uid="{00000000-0005-0000-0000-0000FEBE0000}"/>
    <cellStyle name="Normal 5 5 8 2 4 2" xfId="49784" xr:uid="{00000000-0005-0000-0000-0000FFBE0000}"/>
    <cellStyle name="Normal 5 5 8 2 4 2 2" xfId="49785" xr:uid="{00000000-0005-0000-0000-000000BF0000}"/>
    <cellStyle name="Normal 5 5 8 2 4 3" xfId="49786" xr:uid="{00000000-0005-0000-0000-000001BF0000}"/>
    <cellStyle name="Normal 5 5 8 2 5" xfId="49787" xr:uid="{00000000-0005-0000-0000-000002BF0000}"/>
    <cellStyle name="Normal 5 5 8 3" xfId="49788" xr:uid="{00000000-0005-0000-0000-000003BF0000}"/>
    <cellStyle name="Normal 5 5 8 3 2" xfId="49789" xr:uid="{00000000-0005-0000-0000-000004BF0000}"/>
    <cellStyle name="Normal 5 5 8 3 2 2" xfId="49790" xr:uid="{00000000-0005-0000-0000-000005BF0000}"/>
    <cellStyle name="Normal 5 5 8 3 3" xfId="49791" xr:uid="{00000000-0005-0000-0000-000006BF0000}"/>
    <cellStyle name="Normal 5 5 8 3 3 2" xfId="49792" xr:uid="{00000000-0005-0000-0000-000007BF0000}"/>
    <cellStyle name="Normal 5 5 8 3 3 2 2" xfId="49793" xr:uid="{00000000-0005-0000-0000-000008BF0000}"/>
    <cellStyle name="Normal 5 5 8 3 3 3" xfId="49794" xr:uid="{00000000-0005-0000-0000-000009BF0000}"/>
    <cellStyle name="Normal 5 5 8 3 4" xfId="49795" xr:uid="{00000000-0005-0000-0000-00000ABF0000}"/>
    <cellStyle name="Normal 5 5 8 4" xfId="49796" xr:uid="{00000000-0005-0000-0000-00000BBF0000}"/>
    <cellStyle name="Normal 5 5 8 4 2" xfId="49797" xr:uid="{00000000-0005-0000-0000-00000CBF0000}"/>
    <cellStyle name="Normal 5 5 8 4 2 2" xfId="49798" xr:uid="{00000000-0005-0000-0000-00000DBF0000}"/>
    <cellStyle name="Normal 5 5 8 4 3" xfId="49799" xr:uid="{00000000-0005-0000-0000-00000EBF0000}"/>
    <cellStyle name="Normal 5 5 8 4 3 2" xfId="49800" xr:uid="{00000000-0005-0000-0000-00000FBF0000}"/>
    <cellStyle name="Normal 5 5 8 4 3 2 2" xfId="49801" xr:uid="{00000000-0005-0000-0000-000010BF0000}"/>
    <cellStyle name="Normal 5 5 8 4 3 3" xfId="49802" xr:uid="{00000000-0005-0000-0000-000011BF0000}"/>
    <cellStyle name="Normal 5 5 8 4 4" xfId="49803" xr:uid="{00000000-0005-0000-0000-000012BF0000}"/>
    <cellStyle name="Normal 5 5 8 5" xfId="49804" xr:uid="{00000000-0005-0000-0000-000013BF0000}"/>
    <cellStyle name="Normal 5 5 8 5 2" xfId="49805" xr:uid="{00000000-0005-0000-0000-000014BF0000}"/>
    <cellStyle name="Normal 5 5 8 6" xfId="49806" xr:uid="{00000000-0005-0000-0000-000015BF0000}"/>
    <cellStyle name="Normal 5 5 8 6 2" xfId="49807" xr:uid="{00000000-0005-0000-0000-000016BF0000}"/>
    <cellStyle name="Normal 5 5 8 6 2 2" xfId="49808" xr:uid="{00000000-0005-0000-0000-000017BF0000}"/>
    <cellStyle name="Normal 5 5 8 6 3" xfId="49809" xr:uid="{00000000-0005-0000-0000-000018BF0000}"/>
    <cellStyle name="Normal 5 5 8 7" xfId="49810" xr:uid="{00000000-0005-0000-0000-000019BF0000}"/>
    <cellStyle name="Normal 5 5 8 7 2" xfId="49811" xr:uid="{00000000-0005-0000-0000-00001ABF0000}"/>
    <cellStyle name="Normal 5 5 8 8" xfId="49812" xr:uid="{00000000-0005-0000-0000-00001BBF0000}"/>
    <cellStyle name="Normal 5 5 9" xfId="49813" xr:uid="{00000000-0005-0000-0000-00001CBF0000}"/>
    <cellStyle name="Normal 5 5 9 2" xfId="49814" xr:uid="{00000000-0005-0000-0000-00001DBF0000}"/>
    <cellStyle name="Normal 5 5 9 2 2" xfId="49815" xr:uid="{00000000-0005-0000-0000-00001EBF0000}"/>
    <cellStyle name="Normal 5 5 9 2 2 2" xfId="49816" xr:uid="{00000000-0005-0000-0000-00001FBF0000}"/>
    <cellStyle name="Normal 5 5 9 2 2 2 2" xfId="49817" xr:uid="{00000000-0005-0000-0000-000020BF0000}"/>
    <cellStyle name="Normal 5 5 9 2 2 3" xfId="49818" xr:uid="{00000000-0005-0000-0000-000021BF0000}"/>
    <cellStyle name="Normal 5 5 9 2 2 3 2" xfId="49819" xr:uid="{00000000-0005-0000-0000-000022BF0000}"/>
    <cellStyle name="Normal 5 5 9 2 2 3 2 2" xfId="49820" xr:uid="{00000000-0005-0000-0000-000023BF0000}"/>
    <cellStyle name="Normal 5 5 9 2 2 3 3" xfId="49821" xr:uid="{00000000-0005-0000-0000-000024BF0000}"/>
    <cellStyle name="Normal 5 5 9 2 2 4" xfId="49822" xr:uid="{00000000-0005-0000-0000-000025BF0000}"/>
    <cellStyle name="Normal 5 5 9 2 3" xfId="49823" xr:uid="{00000000-0005-0000-0000-000026BF0000}"/>
    <cellStyle name="Normal 5 5 9 2 3 2" xfId="49824" xr:uid="{00000000-0005-0000-0000-000027BF0000}"/>
    <cellStyle name="Normal 5 5 9 2 4" xfId="49825" xr:uid="{00000000-0005-0000-0000-000028BF0000}"/>
    <cellStyle name="Normal 5 5 9 2 4 2" xfId="49826" xr:uid="{00000000-0005-0000-0000-000029BF0000}"/>
    <cellStyle name="Normal 5 5 9 2 4 2 2" xfId="49827" xr:uid="{00000000-0005-0000-0000-00002ABF0000}"/>
    <cellStyle name="Normal 5 5 9 2 4 3" xfId="49828" xr:uid="{00000000-0005-0000-0000-00002BBF0000}"/>
    <cellStyle name="Normal 5 5 9 2 5" xfId="49829" xr:uid="{00000000-0005-0000-0000-00002CBF0000}"/>
    <cellStyle name="Normal 5 5 9 3" xfId="49830" xr:uid="{00000000-0005-0000-0000-00002DBF0000}"/>
    <cellStyle name="Normal 5 5 9 3 2" xfId="49831" xr:uid="{00000000-0005-0000-0000-00002EBF0000}"/>
    <cellStyle name="Normal 5 5 9 3 2 2" xfId="49832" xr:uid="{00000000-0005-0000-0000-00002FBF0000}"/>
    <cellStyle name="Normal 5 5 9 3 3" xfId="49833" xr:uid="{00000000-0005-0000-0000-000030BF0000}"/>
    <cellStyle name="Normal 5 5 9 3 3 2" xfId="49834" xr:uid="{00000000-0005-0000-0000-000031BF0000}"/>
    <cellStyle name="Normal 5 5 9 3 3 2 2" xfId="49835" xr:uid="{00000000-0005-0000-0000-000032BF0000}"/>
    <cellStyle name="Normal 5 5 9 3 3 3" xfId="49836" xr:uid="{00000000-0005-0000-0000-000033BF0000}"/>
    <cellStyle name="Normal 5 5 9 3 4" xfId="49837" xr:uid="{00000000-0005-0000-0000-000034BF0000}"/>
    <cellStyle name="Normal 5 5 9 4" xfId="49838" xr:uid="{00000000-0005-0000-0000-000035BF0000}"/>
    <cellStyle name="Normal 5 5 9 4 2" xfId="49839" xr:uid="{00000000-0005-0000-0000-000036BF0000}"/>
    <cellStyle name="Normal 5 5 9 5" xfId="49840" xr:uid="{00000000-0005-0000-0000-000037BF0000}"/>
    <cellStyle name="Normal 5 5 9 5 2" xfId="49841" xr:uid="{00000000-0005-0000-0000-000038BF0000}"/>
    <cellStyle name="Normal 5 5 9 5 2 2" xfId="49842" xr:uid="{00000000-0005-0000-0000-000039BF0000}"/>
    <cellStyle name="Normal 5 5 9 5 3" xfId="49843" xr:uid="{00000000-0005-0000-0000-00003ABF0000}"/>
    <cellStyle name="Normal 5 5 9 6" xfId="49844" xr:uid="{00000000-0005-0000-0000-00003BBF0000}"/>
    <cellStyle name="Normal 5 5_T-straight with PEDs adjustor" xfId="49845" xr:uid="{00000000-0005-0000-0000-00003CBF0000}"/>
    <cellStyle name="Normal 5 6" xfId="1386" xr:uid="{00000000-0005-0000-0000-00003DBF0000}"/>
    <cellStyle name="Normal 5 6 10" xfId="49846" xr:uid="{00000000-0005-0000-0000-00003EBF0000}"/>
    <cellStyle name="Normal 5 6 11" xfId="49847" xr:uid="{00000000-0005-0000-0000-00003FBF0000}"/>
    <cellStyle name="Normal 5 6 2" xfId="1387" xr:uid="{00000000-0005-0000-0000-000040BF0000}"/>
    <cellStyle name="Normal 5 6 2 10" xfId="49848" xr:uid="{00000000-0005-0000-0000-000041BF0000}"/>
    <cellStyle name="Normal 5 6 2 2" xfId="1388" xr:uid="{00000000-0005-0000-0000-000042BF0000}"/>
    <cellStyle name="Normal 5 6 2 2 2" xfId="49849" xr:uid="{00000000-0005-0000-0000-000043BF0000}"/>
    <cellStyle name="Normal 5 6 2 2 2 2" xfId="49850" xr:uid="{00000000-0005-0000-0000-000044BF0000}"/>
    <cellStyle name="Normal 5 6 2 2 2 2 2" xfId="49851" xr:uid="{00000000-0005-0000-0000-000045BF0000}"/>
    <cellStyle name="Normal 5 6 2 2 2 2 2 2" xfId="49852" xr:uid="{00000000-0005-0000-0000-000046BF0000}"/>
    <cellStyle name="Normal 5 6 2 2 2 2 3" xfId="49853" xr:uid="{00000000-0005-0000-0000-000047BF0000}"/>
    <cellStyle name="Normal 5 6 2 2 2 2 3 2" xfId="49854" xr:uid="{00000000-0005-0000-0000-000048BF0000}"/>
    <cellStyle name="Normal 5 6 2 2 2 2 3 2 2" xfId="49855" xr:uid="{00000000-0005-0000-0000-000049BF0000}"/>
    <cellStyle name="Normal 5 6 2 2 2 2 3 3" xfId="49856" xr:uid="{00000000-0005-0000-0000-00004ABF0000}"/>
    <cellStyle name="Normal 5 6 2 2 2 2 4" xfId="49857" xr:uid="{00000000-0005-0000-0000-00004BBF0000}"/>
    <cellStyle name="Normal 5 6 2 2 2 3" xfId="49858" xr:uid="{00000000-0005-0000-0000-00004CBF0000}"/>
    <cellStyle name="Normal 5 6 2 2 2 3 2" xfId="49859" xr:uid="{00000000-0005-0000-0000-00004DBF0000}"/>
    <cellStyle name="Normal 5 6 2 2 2 4" xfId="49860" xr:uid="{00000000-0005-0000-0000-00004EBF0000}"/>
    <cellStyle name="Normal 5 6 2 2 2 4 2" xfId="49861" xr:uid="{00000000-0005-0000-0000-00004FBF0000}"/>
    <cellStyle name="Normal 5 6 2 2 2 4 2 2" xfId="49862" xr:uid="{00000000-0005-0000-0000-000050BF0000}"/>
    <cellStyle name="Normal 5 6 2 2 2 4 3" xfId="49863" xr:uid="{00000000-0005-0000-0000-000051BF0000}"/>
    <cellStyle name="Normal 5 6 2 2 2 5" xfId="49864" xr:uid="{00000000-0005-0000-0000-000052BF0000}"/>
    <cellStyle name="Normal 5 6 2 2 2 6" xfId="49865" xr:uid="{00000000-0005-0000-0000-000053BF0000}"/>
    <cellStyle name="Normal 5 6 2 2 3" xfId="49866" xr:uid="{00000000-0005-0000-0000-000054BF0000}"/>
    <cellStyle name="Normal 5 6 2 2 3 2" xfId="49867" xr:uid="{00000000-0005-0000-0000-000055BF0000}"/>
    <cellStyle name="Normal 5 6 2 2 3 2 2" xfId="49868" xr:uid="{00000000-0005-0000-0000-000056BF0000}"/>
    <cellStyle name="Normal 5 6 2 2 3 3" xfId="49869" xr:uid="{00000000-0005-0000-0000-000057BF0000}"/>
    <cellStyle name="Normal 5 6 2 2 3 3 2" xfId="49870" xr:uid="{00000000-0005-0000-0000-000058BF0000}"/>
    <cellStyle name="Normal 5 6 2 2 3 3 2 2" xfId="49871" xr:uid="{00000000-0005-0000-0000-000059BF0000}"/>
    <cellStyle name="Normal 5 6 2 2 3 3 3" xfId="49872" xr:uid="{00000000-0005-0000-0000-00005ABF0000}"/>
    <cellStyle name="Normal 5 6 2 2 3 4" xfId="49873" xr:uid="{00000000-0005-0000-0000-00005BBF0000}"/>
    <cellStyle name="Normal 5 6 2 2 4" xfId="49874" xr:uid="{00000000-0005-0000-0000-00005CBF0000}"/>
    <cellStyle name="Normal 5 6 2 2 4 2" xfId="49875" xr:uid="{00000000-0005-0000-0000-00005DBF0000}"/>
    <cellStyle name="Normal 5 6 2 2 4 2 2" xfId="49876" xr:uid="{00000000-0005-0000-0000-00005EBF0000}"/>
    <cellStyle name="Normal 5 6 2 2 4 3" xfId="49877" xr:uid="{00000000-0005-0000-0000-00005FBF0000}"/>
    <cellStyle name="Normal 5 6 2 2 4 3 2" xfId="49878" xr:uid="{00000000-0005-0000-0000-000060BF0000}"/>
    <cellStyle name="Normal 5 6 2 2 4 3 2 2" xfId="49879" xr:uid="{00000000-0005-0000-0000-000061BF0000}"/>
    <cellStyle name="Normal 5 6 2 2 4 3 3" xfId="49880" xr:uid="{00000000-0005-0000-0000-000062BF0000}"/>
    <cellStyle name="Normal 5 6 2 2 4 4" xfId="49881" xr:uid="{00000000-0005-0000-0000-000063BF0000}"/>
    <cellStyle name="Normal 5 6 2 2 5" xfId="49882" xr:uid="{00000000-0005-0000-0000-000064BF0000}"/>
    <cellStyle name="Normal 5 6 2 2 5 2" xfId="49883" xr:uid="{00000000-0005-0000-0000-000065BF0000}"/>
    <cellStyle name="Normal 5 6 2 2 6" xfId="49884" xr:uid="{00000000-0005-0000-0000-000066BF0000}"/>
    <cellStyle name="Normal 5 6 2 2 6 2" xfId="49885" xr:uid="{00000000-0005-0000-0000-000067BF0000}"/>
    <cellStyle name="Normal 5 6 2 2 6 2 2" xfId="49886" xr:uid="{00000000-0005-0000-0000-000068BF0000}"/>
    <cellStyle name="Normal 5 6 2 2 6 3" xfId="49887" xr:uid="{00000000-0005-0000-0000-000069BF0000}"/>
    <cellStyle name="Normal 5 6 2 2 7" xfId="49888" xr:uid="{00000000-0005-0000-0000-00006ABF0000}"/>
    <cellStyle name="Normal 5 6 2 2 7 2" xfId="49889" xr:uid="{00000000-0005-0000-0000-00006BBF0000}"/>
    <cellStyle name="Normal 5 6 2 2 8" xfId="49890" xr:uid="{00000000-0005-0000-0000-00006CBF0000}"/>
    <cellStyle name="Normal 5 6 2 2 9" xfId="49891" xr:uid="{00000000-0005-0000-0000-00006DBF0000}"/>
    <cellStyle name="Normal 5 6 2 3" xfId="49892" xr:uid="{00000000-0005-0000-0000-00006EBF0000}"/>
    <cellStyle name="Normal 5 6 2 3 2" xfId="49893" xr:uid="{00000000-0005-0000-0000-00006FBF0000}"/>
    <cellStyle name="Normal 5 6 2 3 2 2" xfId="49894" xr:uid="{00000000-0005-0000-0000-000070BF0000}"/>
    <cellStyle name="Normal 5 6 2 3 2 2 2" xfId="49895" xr:uid="{00000000-0005-0000-0000-000071BF0000}"/>
    <cellStyle name="Normal 5 6 2 3 2 3" xfId="49896" xr:uid="{00000000-0005-0000-0000-000072BF0000}"/>
    <cellStyle name="Normal 5 6 2 3 2 3 2" xfId="49897" xr:uid="{00000000-0005-0000-0000-000073BF0000}"/>
    <cellStyle name="Normal 5 6 2 3 2 3 2 2" xfId="49898" xr:uid="{00000000-0005-0000-0000-000074BF0000}"/>
    <cellStyle name="Normal 5 6 2 3 2 3 3" xfId="49899" xr:uid="{00000000-0005-0000-0000-000075BF0000}"/>
    <cellStyle name="Normal 5 6 2 3 2 4" xfId="49900" xr:uid="{00000000-0005-0000-0000-000076BF0000}"/>
    <cellStyle name="Normal 5 6 2 3 2 5" xfId="49901" xr:uid="{00000000-0005-0000-0000-000077BF0000}"/>
    <cellStyle name="Normal 5 6 2 3 3" xfId="49902" xr:uid="{00000000-0005-0000-0000-000078BF0000}"/>
    <cellStyle name="Normal 5 6 2 3 3 2" xfId="49903" xr:uid="{00000000-0005-0000-0000-000079BF0000}"/>
    <cellStyle name="Normal 5 6 2 3 4" xfId="49904" xr:uid="{00000000-0005-0000-0000-00007ABF0000}"/>
    <cellStyle name="Normal 5 6 2 3 4 2" xfId="49905" xr:uid="{00000000-0005-0000-0000-00007BBF0000}"/>
    <cellStyle name="Normal 5 6 2 3 4 2 2" xfId="49906" xr:uid="{00000000-0005-0000-0000-00007CBF0000}"/>
    <cellStyle name="Normal 5 6 2 3 4 3" xfId="49907" xr:uid="{00000000-0005-0000-0000-00007DBF0000}"/>
    <cellStyle name="Normal 5 6 2 3 5" xfId="49908" xr:uid="{00000000-0005-0000-0000-00007EBF0000}"/>
    <cellStyle name="Normal 5 6 2 3 6" xfId="49909" xr:uid="{00000000-0005-0000-0000-00007FBF0000}"/>
    <cellStyle name="Normal 5 6 2 4" xfId="49910" xr:uid="{00000000-0005-0000-0000-000080BF0000}"/>
    <cellStyle name="Normal 5 6 2 4 2" xfId="49911" xr:uid="{00000000-0005-0000-0000-000081BF0000}"/>
    <cellStyle name="Normal 5 6 2 4 2 2" xfId="49912" xr:uid="{00000000-0005-0000-0000-000082BF0000}"/>
    <cellStyle name="Normal 5 6 2 4 3" xfId="49913" xr:uid="{00000000-0005-0000-0000-000083BF0000}"/>
    <cellStyle name="Normal 5 6 2 4 3 2" xfId="49914" xr:uid="{00000000-0005-0000-0000-000084BF0000}"/>
    <cellStyle name="Normal 5 6 2 4 3 2 2" xfId="49915" xr:uid="{00000000-0005-0000-0000-000085BF0000}"/>
    <cellStyle name="Normal 5 6 2 4 3 3" xfId="49916" xr:uid="{00000000-0005-0000-0000-000086BF0000}"/>
    <cellStyle name="Normal 5 6 2 4 4" xfId="49917" xr:uid="{00000000-0005-0000-0000-000087BF0000}"/>
    <cellStyle name="Normal 5 6 2 4 5" xfId="49918" xr:uid="{00000000-0005-0000-0000-000088BF0000}"/>
    <cellStyle name="Normal 5 6 2 5" xfId="49919" xr:uid="{00000000-0005-0000-0000-000089BF0000}"/>
    <cellStyle name="Normal 5 6 2 5 2" xfId="49920" xr:uid="{00000000-0005-0000-0000-00008ABF0000}"/>
    <cellStyle name="Normal 5 6 2 5 2 2" xfId="49921" xr:uid="{00000000-0005-0000-0000-00008BBF0000}"/>
    <cellStyle name="Normal 5 6 2 5 3" xfId="49922" xr:uid="{00000000-0005-0000-0000-00008CBF0000}"/>
    <cellStyle name="Normal 5 6 2 5 3 2" xfId="49923" xr:uid="{00000000-0005-0000-0000-00008DBF0000}"/>
    <cellStyle name="Normal 5 6 2 5 3 2 2" xfId="49924" xr:uid="{00000000-0005-0000-0000-00008EBF0000}"/>
    <cellStyle name="Normal 5 6 2 5 3 3" xfId="49925" xr:uid="{00000000-0005-0000-0000-00008FBF0000}"/>
    <cellStyle name="Normal 5 6 2 5 4" xfId="49926" xr:uid="{00000000-0005-0000-0000-000090BF0000}"/>
    <cellStyle name="Normal 5 6 2 6" xfId="49927" xr:uid="{00000000-0005-0000-0000-000091BF0000}"/>
    <cellStyle name="Normal 5 6 2 6 2" xfId="49928" xr:uid="{00000000-0005-0000-0000-000092BF0000}"/>
    <cellStyle name="Normal 5 6 2 7" xfId="49929" xr:uid="{00000000-0005-0000-0000-000093BF0000}"/>
    <cellStyle name="Normal 5 6 2 7 2" xfId="49930" xr:uid="{00000000-0005-0000-0000-000094BF0000}"/>
    <cellStyle name="Normal 5 6 2 7 2 2" xfId="49931" xr:uid="{00000000-0005-0000-0000-000095BF0000}"/>
    <cellStyle name="Normal 5 6 2 7 3" xfId="49932" xr:uid="{00000000-0005-0000-0000-000096BF0000}"/>
    <cellStyle name="Normal 5 6 2 8" xfId="49933" xr:uid="{00000000-0005-0000-0000-000097BF0000}"/>
    <cellStyle name="Normal 5 6 2 8 2" xfId="49934" xr:uid="{00000000-0005-0000-0000-000098BF0000}"/>
    <cellStyle name="Normal 5 6 2 9" xfId="49935" xr:uid="{00000000-0005-0000-0000-000099BF0000}"/>
    <cellStyle name="Normal 5 6 2_T-straight with PEDs adjustor" xfId="49936" xr:uid="{00000000-0005-0000-0000-00009ABF0000}"/>
    <cellStyle name="Normal 5 6 3" xfId="1389" xr:uid="{00000000-0005-0000-0000-00009BBF0000}"/>
    <cellStyle name="Normal 5 6 3 2" xfId="49937" xr:uid="{00000000-0005-0000-0000-00009CBF0000}"/>
    <cellStyle name="Normal 5 6 3 2 2" xfId="49938" xr:uid="{00000000-0005-0000-0000-00009DBF0000}"/>
    <cellStyle name="Normal 5 6 3 2 2 2" xfId="49939" xr:uid="{00000000-0005-0000-0000-00009EBF0000}"/>
    <cellStyle name="Normal 5 6 3 2 2 2 2" xfId="49940" xr:uid="{00000000-0005-0000-0000-00009FBF0000}"/>
    <cellStyle name="Normal 5 6 3 2 2 3" xfId="49941" xr:uid="{00000000-0005-0000-0000-0000A0BF0000}"/>
    <cellStyle name="Normal 5 6 3 2 2 3 2" xfId="49942" xr:uid="{00000000-0005-0000-0000-0000A1BF0000}"/>
    <cellStyle name="Normal 5 6 3 2 2 3 2 2" xfId="49943" xr:uid="{00000000-0005-0000-0000-0000A2BF0000}"/>
    <cellStyle name="Normal 5 6 3 2 2 3 3" xfId="49944" xr:uid="{00000000-0005-0000-0000-0000A3BF0000}"/>
    <cellStyle name="Normal 5 6 3 2 2 4" xfId="49945" xr:uid="{00000000-0005-0000-0000-0000A4BF0000}"/>
    <cellStyle name="Normal 5 6 3 2 3" xfId="49946" xr:uid="{00000000-0005-0000-0000-0000A5BF0000}"/>
    <cellStyle name="Normal 5 6 3 2 3 2" xfId="49947" xr:uid="{00000000-0005-0000-0000-0000A6BF0000}"/>
    <cellStyle name="Normal 5 6 3 2 4" xfId="49948" xr:uid="{00000000-0005-0000-0000-0000A7BF0000}"/>
    <cellStyle name="Normal 5 6 3 2 4 2" xfId="49949" xr:uid="{00000000-0005-0000-0000-0000A8BF0000}"/>
    <cellStyle name="Normal 5 6 3 2 4 2 2" xfId="49950" xr:uid="{00000000-0005-0000-0000-0000A9BF0000}"/>
    <cellStyle name="Normal 5 6 3 2 4 3" xfId="49951" xr:uid="{00000000-0005-0000-0000-0000AABF0000}"/>
    <cellStyle name="Normal 5 6 3 2 5" xfId="49952" xr:uid="{00000000-0005-0000-0000-0000ABBF0000}"/>
    <cellStyle name="Normal 5 6 3 2 6" xfId="49953" xr:uid="{00000000-0005-0000-0000-0000ACBF0000}"/>
    <cellStyle name="Normal 5 6 3 3" xfId="49954" xr:uid="{00000000-0005-0000-0000-0000ADBF0000}"/>
    <cellStyle name="Normal 5 6 3 3 2" xfId="49955" xr:uid="{00000000-0005-0000-0000-0000AEBF0000}"/>
    <cellStyle name="Normal 5 6 3 3 2 2" xfId="49956" xr:uid="{00000000-0005-0000-0000-0000AFBF0000}"/>
    <cellStyle name="Normal 5 6 3 3 3" xfId="49957" xr:uid="{00000000-0005-0000-0000-0000B0BF0000}"/>
    <cellStyle name="Normal 5 6 3 3 3 2" xfId="49958" xr:uid="{00000000-0005-0000-0000-0000B1BF0000}"/>
    <cellStyle name="Normal 5 6 3 3 3 2 2" xfId="49959" xr:uid="{00000000-0005-0000-0000-0000B2BF0000}"/>
    <cellStyle name="Normal 5 6 3 3 3 3" xfId="49960" xr:uid="{00000000-0005-0000-0000-0000B3BF0000}"/>
    <cellStyle name="Normal 5 6 3 3 4" xfId="49961" xr:uid="{00000000-0005-0000-0000-0000B4BF0000}"/>
    <cellStyle name="Normal 5 6 3 4" xfId="49962" xr:uid="{00000000-0005-0000-0000-0000B5BF0000}"/>
    <cellStyle name="Normal 5 6 3 4 2" xfId="49963" xr:uid="{00000000-0005-0000-0000-0000B6BF0000}"/>
    <cellStyle name="Normal 5 6 3 4 2 2" xfId="49964" xr:uid="{00000000-0005-0000-0000-0000B7BF0000}"/>
    <cellStyle name="Normal 5 6 3 4 3" xfId="49965" xr:uid="{00000000-0005-0000-0000-0000B8BF0000}"/>
    <cellStyle name="Normal 5 6 3 4 3 2" xfId="49966" xr:uid="{00000000-0005-0000-0000-0000B9BF0000}"/>
    <cellStyle name="Normal 5 6 3 4 3 2 2" xfId="49967" xr:uid="{00000000-0005-0000-0000-0000BABF0000}"/>
    <cellStyle name="Normal 5 6 3 4 3 3" xfId="49968" xr:uid="{00000000-0005-0000-0000-0000BBBF0000}"/>
    <cellStyle name="Normal 5 6 3 4 4" xfId="49969" xr:uid="{00000000-0005-0000-0000-0000BCBF0000}"/>
    <cellStyle name="Normal 5 6 3 5" xfId="49970" xr:uid="{00000000-0005-0000-0000-0000BDBF0000}"/>
    <cellStyle name="Normal 5 6 3 5 2" xfId="49971" xr:uid="{00000000-0005-0000-0000-0000BEBF0000}"/>
    <cellStyle name="Normal 5 6 3 6" xfId="49972" xr:uid="{00000000-0005-0000-0000-0000BFBF0000}"/>
    <cellStyle name="Normal 5 6 3 6 2" xfId="49973" xr:uid="{00000000-0005-0000-0000-0000C0BF0000}"/>
    <cellStyle name="Normal 5 6 3 6 2 2" xfId="49974" xr:uid="{00000000-0005-0000-0000-0000C1BF0000}"/>
    <cellStyle name="Normal 5 6 3 6 3" xfId="49975" xr:uid="{00000000-0005-0000-0000-0000C2BF0000}"/>
    <cellStyle name="Normal 5 6 3 7" xfId="49976" xr:uid="{00000000-0005-0000-0000-0000C3BF0000}"/>
    <cellStyle name="Normal 5 6 3 7 2" xfId="49977" xr:uid="{00000000-0005-0000-0000-0000C4BF0000}"/>
    <cellStyle name="Normal 5 6 3 8" xfId="49978" xr:uid="{00000000-0005-0000-0000-0000C5BF0000}"/>
    <cellStyle name="Normal 5 6 3 9" xfId="49979" xr:uid="{00000000-0005-0000-0000-0000C6BF0000}"/>
    <cellStyle name="Normal 5 6 4" xfId="49980" xr:uid="{00000000-0005-0000-0000-0000C7BF0000}"/>
    <cellStyle name="Normal 5 6 4 2" xfId="49981" xr:uid="{00000000-0005-0000-0000-0000C8BF0000}"/>
    <cellStyle name="Normal 5 6 4 2 2" xfId="49982" xr:uid="{00000000-0005-0000-0000-0000C9BF0000}"/>
    <cellStyle name="Normal 5 6 4 2 2 2" xfId="49983" xr:uid="{00000000-0005-0000-0000-0000CABF0000}"/>
    <cellStyle name="Normal 5 6 4 2 3" xfId="49984" xr:uid="{00000000-0005-0000-0000-0000CBBF0000}"/>
    <cellStyle name="Normal 5 6 4 2 3 2" xfId="49985" xr:uid="{00000000-0005-0000-0000-0000CCBF0000}"/>
    <cellStyle name="Normal 5 6 4 2 3 2 2" xfId="49986" xr:uid="{00000000-0005-0000-0000-0000CDBF0000}"/>
    <cellStyle name="Normal 5 6 4 2 3 3" xfId="49987" xr:uid="{00000000-0005-0000-0000-0000CEBF0000}"/>
    <cellStyle name="Normal 5 6 4 2 4" xfId="49988" xr:uid="{00000000-0005-0000-0000-0000CFBF0000}"/>
    <cellStyle name="Normal 5 6 4 2 5" xfId="49989" xr:uid="{00000000-0005-0000-0000-0000D0BF0000}"/>
    <cellStyle name="Normal 5 6 4 3" xfId="49990" xr:uid="{00000000-0005-0000-0000-0000D1BF0000}"/>
    <cellStyle name="Normal 5 6 4 3 2" xfId="49991" xr:uid="{00000000-0005-0000-0000-0000D2BF0000}"/>
    <cellStyle name="Normal 5 6 4 4" xfId="49992" xr:uid="{00000000-0005-0000-0000-0000D3BF0000}"/>
    <cellStyle name="Normal 5 6 4 4 2" xfId="49993" xr:uid="{00000000-0005-0000-0000-0000D4BF0000}"/>
    <cellStyle name="Normal 5 6 4 4 2 2" xfId="49994" xr:uid="{00000000-0005-0000-0000-0000D5BF0000}"/>
    <cellStyle name="Normal 5 6 4 4 3" xfId="49995" xr:uid="{00000000-0005-0000-0000-0000D6BF0000}"/>
    <cellStyle name="Normal 5 6 4 5" xfId="49996" xr:uid="{00000000-0005-0000-0000-0000D7BF0000}"/>
    <cellStyle name="Normal 5 6 4 6" xfId="49997" xr:uid="{00000000-0005-0000-0000-0000D8BF0000}"/>
    <cellStyle name="Normal 5 6 5" xfId="49998" xr:uid="{00000000-0005-0000-0000-0000D9BF0000}"/>
    <cellStyle name="Normal 5 6 5 2" xfId="49999" xr:uid="{00000000-0005-0000-0000-0000DABF0000}"/>
    <cellStyle name="Normal 5 6 5 2 2" xfId="50000" xr:uid="{00000000-0005-0000-0000-0000DBBF0000}"/>
    <cellStyle name="Normal 5 6 5 3" xfId="50001" xr:uid="{00000000-0005-0000-0000-0000DCBF0000}"/>
    <cellStyle name="Normal 5 6 5 3 2" xfId="50002" xr:uid="{00000000-0005-0000-0000-0000DDBF0000}"/>
    <cellStyle name="Normal 5 6 5 3 2 2" xfId="50003" xr:uid="{00000000-0005-0000-0000-0000DEBF0000}"/>
    <cellStyle name="Normal 5 6 5 3 3" xfId="50004" xr:uid="{00000000-0005-0000-0000-0000DFBF0000}"/>
    <cellStyle name="Normal 5 6 5 4" xfId="50005" xr:uid="{00000000-0005-0000-0000-0000E0BF0000}"/>
    <cellStyle name="Normal 5 6 5 5" xfId="50006" xr:uid="{00000000-0005-0000-0000-0000E1BF0000}"/>
    <cellStyle name="Normal 5 6 6" xfId="50007" xr:uid="{00000000-0005-0000-0000-0000E2BF0000}"/>
    <cellStyle name="Normal 5 6 6 2" xfId="50008" xr:uid="{00000000-0005-0000-0000-0000E3BF0000}"/>
    <cellStyle name="Normal 5 6 6 2 2" xfId="50009" xr:uid="{00000000-0005-0000-0000-0000E4BF0000}"/>
    <cellStyle name="Normal 5 6 6 3" xfId="50010" xr:uid="{00000000-0005-0000-0000-0000E5BF0000}"/>
    <cellStyle name="Normal 5 6 6 3 2" xfId="50011" xr:uid="{00000000-0005-0000-0000-0000E6BF0000}"/>
    <cellStyle name="Normal 5 6 6 3 2 2" xfId="50012" xr:uid="{00000000-0005-0000-0000-0000E7BF0000}"/>
    <cellStyle name="Normal 5 6 6 3 3" xfId="50013" xr:uid="{00000000-0005-0000-0000-0000E8BF0000}"/>
    <cellStyle name="Normal 5 6 6 4" xfId="50014" xr:uid="{00000000-0005-0000-0000-0000E9BF0000}"/>
    <cellStyle name="Normal 5 6 7" xfId="50015" xr:uid="{00000000-0005-0000-0000-0000EABF0000}"/>
    <cellStyle name="Normal 5 6 7 2" xfId="50016" xr:uid="{00000000-0005-0000-0000-0000EBBF0000}"/>
    <cellStyle name="Normal 5 6 8" xfId="50017" xr:uid="{00000000-0005-0000-0000-0000ECBF0000}"/>
    <cellStyle name="Normal 5 6 8 2" xfId="50018" xr:uid="{00000000-0005-0000-0000-0000EDBF0000}"/>
    <cellStyle name="Normal 5 6 8 2 2" xfId="50019" xr:uid="{00000000-0005-0000-0000-0000EEBF0000}"/>
    <cellStyle name="Normal 5 6 8 3" xfId="50020" xr:uid="{00000000-0005-0000-0000-0000EFBF0000}"/>
    <cellStyle name="Normal 5 6 9" xfId="50021" xr:uid="{00000000-0005-0000-0000-0000F0BF0000}"/>
    <cellStyle name="Normal 5 6 9 2" xfId="50022" xr:uid="{00000000-0005-0000-0000-0000F1BF0000}"/>
    <cellStyle name="Normal 5 6_WKG 1-17-13 OFFICIAL DRG Hospital Provider Master File (NPI)" xfId="1390" xr:uid="{00000000-0005-0000-0000-0000F2BF0000}"/>
    <cellStyle name="Normal 5 7" xfId="1391" xr:uid="{00000000-0005-0000-0000-0000F3BF0000}"/>
    <cellStyle name="Normal 5 7 10" xfId="50023" xr:uid="{00000000-0005-0000-0000-0000F4BF0000}"/>
    <cellStyle name="Normal 5 7 11" xfId="50024" xr:uid="{00000000-0005-0000-0000-0000F5BF0000}"/>
    <cellStyle name="Normal 5 7 2" xfId="1392" xr:uid="{00000000-0005-0000-0000-0000F6BF0000}"/>
    <cellStyle name="Normal 5 7 2 10" xfId="50025" xr:uid="{00000000-0005-0000-0000-0000F7BF0000}"/>
    <cellStyle name="Normal 5 7 2 2" xfId="50026" xr:uid="{00000000-0005-0000-0000-0000F8BF0000}"/>
    <cellStyle name="Normal 5 7 2 2 2" xfId="50027" xr:uid="{00000000-0005-0000-0000-0000F9BF0000}"/>
    <cellStyle name="Normal 5 7 2 2 2 2" xfId="50028" xr:uid="{00000000-0005-0000-0000-0000FABF0000}"/>
    <cellStyle name="Normal 5 7 2 2 2 2 2" xfId="50029" xr:uid="{00000000-0005-0000-0000-0000FBBF0000}"/>
    <cellStyle name="Normal 5 7 2 2 2 2 2 2" xfId="50030" xr:uid="{00000000-0005-0000-0000-0000FCBF0000}"/>
    <cellStyle name="Normal 5 7 2 2 2 2 3" xfId="50031" xr:uid="{00000000-0005-0000-0000-0000FDBF0000}"/>
    <cellStyle name="Normal 5 7 2 2 2 2 3 2" xfId="50032" xr:uid="{00000000-0005-0000-0000-0000FEBF0000}"/>
    <cellStyle name="Normal 5 7 2 2 2 2 3 2 2" xfId="50033" xr:uid="{00000000-0005-0000-0000-0000FFBF0000}"/>
    <cellStyle name="Normal 5 7 2 2 2 2 3 3" xfId="50034" xr:uid="{00000000-0005-0000-0000-000000C00000}"/>
    <cellStyle name="Normal 5 7 2 2 2 2 4" xfId="50035" xr:uid="{00000000-0005-0000-0000-000001C00000}"/>
    <cellStyle name="Normal 5 7 2 2 2 3" xfId="50036" xr:uid="{00000000-0005-0000-0000-000002C00000}"/>
    <cellStyle name="Normal 5 7 2 2 2 3 2" xfId="50037" xr:uid="{00000000-0005-0000-0000-000003C00000}"/>
    <cellStyle name="Normal 5 7 2 2 2 4" xfId="50038" xr:uid="{00000000-0005-0000-0000-000004C00000}"/>
    <cellStyle name="Normal 5 7 2 2 2 4 2" xfId="50039" xr:uid="{00000000-0005-0000-0000-000005C00000}"/>
    <cellStyle name="Normal 5 7 2 2 2 4 2 2" xfId="50040" xr:uid="{00000000-0005-0000-0000-000006C00000}"/>
    <cellStyle name="Normal 5 7 2 2 2 4 3" xfId="50041" xr:uid="{00000000-0005-0000-0000-000007C00000}"/>
    <cellStyle name="Normal 5 7 2 2 2 5" xfId="50042" xr:uid="{00000000-0005-0000-0000-000008C00000}"/>
    <cellStyle name="Normal 5 7 2 2 3" xfId="50043" xr:uid="{00000000-0005-0000-0000-000009C00000}"/>
    <cellStyle name="Normal 5 7 2 2 3 2" xfId="50044" xr:uid="{00000000-0005-0000-0000-00000AC00000}"/>
    <cellStyle name="Normal 5 7 2 2 3 2 2" xfId="50045" xr:uid="{00000000-0005-0000-0000-00000BC00000}"/>
    <cellStyle name="Normal 5 7 2 2 3 3" xfId="50046" xr:uid="{00000000-0005-0000-0000-00000CC00000}"/>
    <cellStyle name="Normal 5 7 2 2 3 3 2" xfId="50047" xr:uid="{00000000-0005-0000-0000-00000DC00000}"/>
    <cellStyle name="Normal 5 7 2 2 3 3 2 2" xfId="50048" xr:uid="{00000000-0005-0000-0000-00000EC00000}"/>
    <cellStyle name="Normal 5 7 2 2 3 3 3" xfId="50049" xr:uid="{00000000-0005-0000-0000-00000FC00000}"/>
    <cellStyle name="Normal 5 7 2 2 3 4" xfId="50050" xr:uid="{00000000-0005-0000-0000-000010C00000}"/>
    <cellStyle name="Normal 5 7 2 2 4" xfId="50051" xr:uid="{00000000-0005-0000-0000-000011C00000}"/>
    <cellStyle name="Normal 5 7 2 2 4 2" xfId="50052" xr:uid="{00000000-0005-0000-0000-000012C00000}"/>
    <cellStyle name="Normal 5 7 2 2 4 2 2" xfId="50053" xr:uid="{00000000-0005-0000-0000-000013C00000}"/>
    <cellStyle name="Normal 5 7 2 2 4 3" xfId="50054" xr:uid="{00000000-0005-0000-0000-000014C00000}"/>
    <cellStyle name="Normal 5 7 2 2 4 3 2" xfId="50055" xr:uid="{00000000-0005-0000-0000-000015C00000}"/>
    <cellStyle name="Normal 5 7 2 2 4 3 2 2" xfId="50056" xr:uid="{00000000-0005-0000-0000-000016C00000}"/>
    <cellStyle name="Normal 5 7 2 2 4 3 3" xfId="50057" xr:uid="{00000000-0005-0000-0000-000017C00000}"/>
    <cellStyle name="Normal 5 7 2 2 4 4" xfId="50058" xr:uid="{00000000-0005-0000-0000-000018C00000}"/>
    <cellStyle name="Normal 5 7 2 2 5" xfId="50059" xr:uid="{00000000-0005-0000-0000-000019C00000}"/>
    <cellStyle name="Normal 5 7 2 2 5 2" xfId="50060" xr:uid="{00000000-0005-0000-0000-00001AC00000}"/>
    <cellStyle name="Normal 5 7 2 2 6" xfId="50061" xr:uid="{00000000-0005-0000-0000-00001BC00000}"/>
    <cellStyle name="Normal 5 7 2 2 6 2" xfId="50062" xr:uid="{00000000-0005-0000-0000-00001CC00000}"/>
    <cellStyle name="Normal 5 7 2 2 6 2 2" xfId="50063" xr:uid="{00000000-0005-0000-0000-00001DC00000}"/>
    <cellStyle name="Normal 5 7 2 2 6 3" xfId="50064" xr:uid="{00000000-0005-0000-0000-00001EC00000}"/>
    <cellStyle name="Normal 5 7 2 2 7" xfId="50065" xr:uid="{00000000-0005-0000-0000-00001FC00000}"/>
    <cellStyle name="Normal 5 7 2 2 7 2" xfId="50066" xr:uid="{00000000-0005-0000-0000-000020C00000}"/>
    <cellStyle name="Normal 5 7 2 2 8" xfId="50067" xr:uid="{00000000-0005-0000-0000-000021C00000}"/>
    <cellStyle name="Normal 5 7 2 2 9" xfId="50068" xr:uid="{00000000-0005-0000-0000-000022C00000}"/>
    <cellStyle name="Normal 5 7 2 3" xfId="50069" xr:uid="{00000000-0005-0000-0000-000023C00000}"/>
    <cellStyle name="Normal 5 7 2 3 2" xfId="50070" xr:uid="{00000000-0005-0000-0000-000024C00000}"/>
    <cellStyle name="Normal 5 7 2 3 2 2" xfId="50071" xr:uid="{00000000-0005-0000-0000-000025C00000}"/>
    <cellStyle name="Normal 5 7 2 3 2 2 2" xfId="50072" xr:uid="{00000000-0005-0000-0000-000026C00000}"/>
    <cellStyle name="Normal 5 7 2 3 2 3" xfId="50073" xr:uid="{00000000-0005-0000-0000-000027C00000}"/>
    <cellStyle name="Normal 5 7 2 3 2 3 2" xfId="50074" xr:uid="{00000000-0005-0000-0000-000028C00000}"/>
    <cellStyle name="Normal 5 7 2 3 2 3 2 2" xfId="50075" xr:uid="{00000000-0005-0000-0000-000029C00000}"/>
    <cellStyle name="Normal 5 7 2 3 2 3 3" xfId="50076" xr:uid="{00000000-0005-0000-0000-00002AC00000}"/>
    <cellStyle name="Normal 5 7 2 3 2 4" xfId="50077" xr:uid="{00000000-0005-0000-0000-00002BC00000}"/>
    <cellStyle name="Normal 5 7 2 3 3" xfId="50078" xr:uid="{00000000-0005-0000-0000-00002CC00000}"/>
    <cellStyle name="Normal 5 7 2 3 3 2" xfId="50079" xr:uid="{00000000-0005-0000-0000-00002DC00000}"/>
    <cellStyle name="Normal 5 7 2 3 4" xfId="50080" xr:uid="{00000000-0005-0000-0000-00002EC00000}"/>
    <cellStyle name="Normal 5 7 2 3 4 2" xfId="50081" xr:uid="{00000000-0005-0000-0000-00002FC00000}"/>
    <cellStyle name="Normal 5 7 2 3 4 2 2" xfId="50082" xr:uid="{00000000-0005-0000-0000-000030C00000}"/>
    <cellStyle name="Normal 5 7 2 3 4 3" xfId="50083" xr:uid="{00000000-0005-0000-0000-000031C00000}"/>
    <cellStyle name="Normal 5 7 2 3 5" xfId="50084" xr:uid="{00000000-0005-0000-0000-000032C00000}"/>
    <cellStyle name="Normal 5 7 2 4" xfId="50085" xr:uid="{00000000-0005-0000-0000-000033C00000}"/>
    <cellStyle name="Normal 5 7 2 4 2" xfId="50086" xr:uid="{00000000-0005-0000-0000-000034C00000}"/>
    <cellStyle name="Normal 5 7 2 4 2 2" xfId="50087" xr:uid="{00000000-0005-0000-0000-000035C00000}"/>
    <cellStyle name="Normal 5 7 2 4 3" xfId="50088" xr:uid="{00000000-0005-0000-0000-000036C00000}"/>
    <cellStyle name="Normal 5 7 2 4 3 2" xfId="50089" xr:uid="{00000000-0005-0000-0000-000037C00000}"/>
    <cellStyle name="Normal 5 7 2 4 3 2 2" xfId="50090" xr:uid="{00000000-0005-0000-0000-000038C00000}"/>
    <cellStyle name="Normal 5 7 2 4 3 3" xfId="50091" xr:uid="{00000000-0005-0000-0000-000039C00000}"/>
    <cellStyle name="Normal 5 7 2 4 4" xfId="50092" xr:uid="{00000000-0005-0000-0000-00003AC00000}"/>
    <cellStyle name="Normal 5 7 2 5" xfId="50093" xr:uid="{00000000-0005-0000-0000-00003BC00000}"/>
    <cellStyle name="Normal 5 7 2 5 2" xfId="50094" xr:uid="{00000000-0005-0000-0000-00003CC00000}"/>
    <cellStyle name="Normal 5 7 2 5 2 2" xfId="50095" xr:uid="{00000000-0005-0000-0000-00003DC00000}"/>
    <cellStyle name="Normal 5 7 2 5 3" xfId="50096" xr:uid="{00000000-0005-0000-0000-00003EC00000}"/>
    <cellStyle name="Normal 5 7 2 5 3 2" xfId="50097" xr:uid="{00000000-0005-0000-0000-00003FC00000}"/>
    <cellStyle name="Normal 5 7 2 5 3 2 2" xfId="50098" xr:uid="{00000000-0005-0000-0000-000040C00000}"/>
    <cellStyle name="Normal 5 7 2 5 3 3" xfId="50099" xr:uid="{00000000-0005-0000-0000-000041C00000}"/>
    <cellStyle name="Normal 5 7 2 5 4" xfId="50100" xr:uid="{00000000-0005-0000-0000-000042C00000}"/>
    <cellStyle name="Normal 5 7 2 6" xfId="50101" xr:uid="{00000000-0005-0000-0000-000043C00000}"/>
    <cellStyle name="Normal 5 7 2 6 2" xfId="50102" xr:uid="{00000000-0005-0000-0000-000044C00000}"/>
    <cellStyle name="Normal 5 7 2 7" xfId="50103" xr:uid="{00000000-0005-0000-0000-000045C00000}"/>
    <cellStyle name="Normal 5 7 2 7 2" xfId="50104" xr:uid="{00000000-0005-0000-0000-000046C00000}"/>
    <cellStyle name="Normal 5 7 2 7 2 2" xfId="50105" xr:uid="{00000000-0005-0000-0000-000047C00000}"/>
    <cellStyle name="Normal 5 7 2 7 3" xfId="50106" xr:uid="{00000000-0005-0000-0000-000048C00000}"/>
    <cellStyle name="Normal 5 7 2 8" xfId="50107" xr:uid="{00000000-0005-0000-0000-000049C00000}"/>
    <cellStyle name="Normal 5 7 2 8 2" xfId="50108" xr:uid="{00000000-0005-0000-0000-00004AC00000}"/>
    <cellStyle name="Normal 5 7 2 9" xfId="50109" xr:uid="{00000000-0005-0000-0000-00004BC00000}"/>
    <cellStyle name="Normal 5 7 3" xfId="50110" xr:uid="{00000000-0005-0000-0000-00004CC00000}"/>
    <cellStyle name="Normal 5 7 3 2" xfId="50111" xr:uid="{00000000-0005-0000-0000-00004DC00000}"/>
    <cellStyle name="Normal 5 7 3 2 2" xfId="50112" xr:uid="{00000000-0005-0000-0000-00004EC00000}"/>
    <cellStyle name="Normal 5 7 3 2 2 2" xfId="50113" xr:uid="{00000000-0005-0000-0000-00004FC00000}"/>
    <cellStyle name="Normal 5 7 3 2 2 2 2" xfId="50114" xr:uid="{00000000-0005-0000-0000-000050C00000}"/>
    <cellStyle name="Normal 5 7 3 2 2 3" xfId="50115" xr:uid="{00000000-0005-0000-0000-000051C00000}"/>
    <cellStyle name="Normal 5 7 3 2 2 3 2" xfId="50116" xr:uid="{00000000-0005-0000-0000-000052C00000}"/>
    <cellStyle name="Normal 5 7 3 2 2 3 2 2" xfId="50117" xr:uid="{00000000-0005-0000-0000-000053C00000}"/>
    <cellStyle name="Normal 5 7 3 2 2 3 3" xfId="50118" xr:uid="{00000000-0005-0000-0000-000054C00000}"/>
    <cellStyle name="Normal 5 7 3 2 2 4" xfId="50119" xr:uid="{00000000-0005-0000-0000-000055C00000}"/>
    <cellStyle name="Normal 5 7 3 2 3" xfId="50120" xr:uid="{00000000-0005-0000-0000-000056C00000}"/>
    <cellStyle name="Normal 5 7 3 2 3 2" xfId="50121" xr:uid="{00000000-0005-0000-0000-000057C00000}"/>
    <cellStyle name="Normal 5 7 3 2 4" xfId="50122" xr:uid="{00000000-0005-0000-0000-000058C00000}"/>
    <cellStyle name="Normal 5 7 3 2 4 2" xfId="50123" xr:uid="{00000000-0005-0000-0000-000059C00000}"/>
    <cellStyle name="Normal 5 7 3 2 4 2 2" xfId="50124" xr:uid="{00000000-0005-0000-0000-00005AC00000}"/>
    <cellStyle name="Normal 5 7 3 2 4 3" xfId="50125" xr:uid="{00000000-0005-0000-0000-00005BC00000}"/>
    <cellStyle name="Normal 5 7 3 2 5" xfId="50126" xr:uid="{00000000-0005-0000-0000-00005CC00000}"/>
    <cellStyle name="Normal 5 7 3 2 6" xfId="50127" xr:uid="{00000000-0005-0000-0000-00005DC00000}"/>
    <cellStyle name="Normal 5 7 3 3" xfId="50128" xr:uid="{00000000-0005-0000-0000-00005EC00000}"/>
    <cellStyle name="Normal 5 7 3 3 2" xfId="50129" xr:uid="{00000000-0005-0000-0000-00005FC00000}"/>
    <cellStyle name="Normal 5 7 3 3 2 2" xfId="50130" xr:uid="{00000000-0005-0000-0000-000060C00000}"/>
    <cellStyle name="Normal 5 7 3 3 3" xfId="50131" xr:uid="{00000000-0005-0000-0000-000061C00000}"/>
    <cellStyle name="Normal 5 7 3 3 3 2" xfId="50132" xr:uid="{00000000-0005-0000-0000-000062C00000}"/>
    <cellStyle name="Normal 5 7 3 3 3 2 2" xfId="50133" xr:uid="{00000000-0005-0000-0000-000063C00000}"/>
    <cellStyle name="Normal 5 7 3 3 3 3" xfId="50134" xr:uid="{00000000-0005-0000-0000-000064C00000}"/>
    <cellStyle name="Normal 5 7 3 3 4" xfId="50135" xr:uid="{00000000-0005-0000-0000-000065C00000}"/>
    <cellStyle name="Normal 5 7 3 4" xfId="50136" xr:uid="{00000000-0005-0000-0000-000066C00000}"/>
    <cellStyle name="Normal 5 7 3 4 2" xfId="50137" xr:uid="{00000000-0005-0000-0000-000067C00000}"/>
    <cellStyle name="Normal 5 7 3 4 2 2" xfId="50138" xr:uid="{00000000-0005-0000-0000-000068C00000}"/>
    <cellStyle name="Normal 5 7 3 4 3" xfId="50139" xr:uid="{00000000-0005-0000-0000-000069C00000}"/>
    <cellStyle name="Normal 5 7 3 4 3 2" xfId="50140" xr:uid="{00000000-0005-0000-0000-00006AC00000}"/>
    <cellStyle name="Normal 5 7 3 4 3 2 2" xfId="50141" xr:uid="{00000000-0005-0000-0000-00006BC00000}"/>
    <cellStyle name="Normal 5 7 3 4 3 3" xfId="50142" xr:uid="{00000000-0005-0000-0000-00006CC00000}"/>
    <cellStyle name="Normal 5 7 3 4 4" xfId="50143" xr:uid="{00000000-0005-0000-0000-00006DC00000}"/>
    <cellStyle name="Normal 5 7 3 5" xfId="50144" xr:uid="{00000000-0005-0000-0000-00006EC00000}"/>
    <cellStyle name="Normal 5 7 3 5 2" xfId="50145" xr:uid="{00000000-0005-0000-0000-00006FC00000}"/>
    <cellStyle name="Normal 5 7 3 6" xfId="50146" xr:uid="{00000000-0005-0000-0000-000070C00000}"/>
    <cellStyle name="Normal 5 7 3 6 2" xfId="50147" xr:uid="{00000000-0005-0000-0000-000071C00000}"/>
    <cellStyle name="Normal 5 7 3 6 2 2" xfId="50148" xr:uid="{00000000-0005-0000-0000-000072C00000}"/>
    <cellStyle name="Normal 5 7 3 6 3" xfId="50149" xr:uid="{00000000-0005-0000-0000-000073C00000}"/>
    <cellStyle name="Normal 5 7 3 7" xfId="50150" xr:uid="{00000000-0005-0000-0000-000074C00000}"/>
    <cellStyle name="Normal 5 7 3 7 2" xfId="50151" xr:uid="{00000000-0005-0000-0000-000075C00000}"/>
    <cellStyle name="Normal 5 7 3 8" xfId="50152" xr:uid="{00000000-0005-0000-0000-000076C00000}"/>
    <cellStyle name="Normal 5 7 3 9" xfId="50153" xr:uid="{00000000-0005-0000-0000-000077C00000}"/>
    <cellStyle name="Normal 5 7 4" xfId="50154" xr:uid="{00000000-0005-0000-0000-000078C00000}"/>
    <cellStyle name="Normal 5 7 4 2" xfId="50155" xr:uid="{00000000-0005-0000-0000-000079C00000}"/>
    <cellStyle name="Normal 5 7 4 2 2" xfId="50156" xr:uid="{00000000-0005-0000-0000-00007AC00000}"/>
    <cellStyle name="Normal 5 7 4 2 2 2" xfId="50157" xr:uid="{00000000-0005-0000-0000-00007BC00000}"/>
    <cellStyle name="Normal 5 7 4 2 3" xfId="50158" xr:uid="{00000000-0005-0000-0000-00007CC00000}"/>
    <cellStyle name="Normal 5 7 4 2 3 2" xfId="50159" xr:uid="{00000000-0005-0000-0000-00007DC00000}"/>
    <cellStyle name="Normal 5 7 4 2 3 2 2" xfId="50160" xr:uid="{00000000-0005-0000-0000-00007EC00000}"/>
    <cellStyle name="Normal 5 7 4 2 3 3" xfId="50161" xr:uid="{00000000-0005-0000-0000-00007FC00000}"/>
    <cellStyle name="Normal 5 7 4 2 4" xfId="50162" xr:uid="{00000000-0005-0000-0000-000080C00000}"/>
    <cellStyle name="Normal 5 7 4 3" xfId="50163" xr:uid="{00000000-0005-0000-0000-000081C00000}"/>
    <cellStyle name="Normal 5 7 4 3 2" xfId="50164" xr:uid="{00000000-0005-0000-0000-000082C00000}"/>
    <cellStyle name="Normal 5 7 4 4" xfId="50165" xr:uid="{00000000-0005-0000-0000-000083C00000}"/>
    <cellStyle name="Normal 5 7 4 4 2" xfId="50166" xr:uid="{00000000-0005-0000-0000-000084C00000}"/>
    <cellStyle name="Normal 5 7 4 4 2 2" xfId="50167" xr:uid="{00000000-0005-0000-0000-000085C00000}"/>
    <cellStyle name="Normal 5 7 4 4 3" xfId="50168" xr:uid="{00000000-0005-0000-0000-000086C00000}"/>
    <cellStyle name="Normal 5 7 4 5" xfId="50169" xr:uid="{00000000-0005-0000-0000-000087C00000}"/>
    <cellStyle name="Normal 5 7 4 6" xfId="50170" xr:uid="{00000000-0005-0000-0000-000088C00000}"/>
    <cellStyle name="Normal 5 7 5" xfId="50171" xr:uid="{00000000-0005-0000-0000-000089C00000}"/>
    <cellStyle name="Normal 5 7 5 2" xfId="50172" xr:uid="{00000000-0005-0000-0000-00008AC00000}"/>
    <cellStyle name="Normal 5 7 5 2 2" xfId="50173" xr:uid="{00000000-0005-0000-0000-00008BC00000}"/>
    <cellStyle name="Normal 5 7 5 3" xfId="50174" xr:uid="{00000000-0005-0000-0000-00008CC00000}"/>
    <cellStyle name="Normal 5 7 5 3 2" xfId="50175" xr:uid="{00000000-0005-0000-0000-00008DC00000}"/>
    <cellStyle name="Normal 5 7 5 3 2 2" xfId="50176" xr:uid="{00000000-0005-0000-0000-00008EC00000}"/>
    <cellStyle name="Normal 5 7 5 3 3" xfId="50177" xr:uid="{00000000-0005-0000-0000-00008FC00000}"/>
    <cellStyle name="Normal 5 7 5 4" xfId="50178" xr:uid="{00000000-0005-0000-0000-000090C00000}"/>
    <cellStyle name="Normal 5 7 6" xfId="50179" xr:uid="{00000000-0005-0000-0000-000091C00000}"/>
    <cellStyle name="Normal 5 7 6 2" xfId="50180" xr:uid="{00000000-0005-0000-0000-000092C00000}"/>
    <cellStyle name="Normal 5 7 6 2 2" xfId="50181" xr:uid="{00000000-0005-0000-0000-000093C00000}"/>
    <cellStyle name="Normal 5 7 6 3" xfId="50182" xr:uid="{00000000-0005-0000-0000-000094C00000}"/>
    <cellStyle name="Normal 5 7 6 3 2" xfId="50183" xr:uid="{00000000-0005-0000-0000-000095C00000}"/>
    <cellStyle name="Normal 5 7 6 3 2 2" xfId="50184" xr:uid="{00000000-0005-0000-0000-000096C00000}"/>
    <cellStyle name="Normal 5 7 6 3 3" xfId="50185" xr:uid="{00000000-0005-0000-0000-000097C00000}"/>
    <cellStyle name="Normal 5 7 6 4" xfId="50186" xr:uid="{00000000-0005-0000-0000-000098C00000}"/>
    <cellStyle name="Normal 5 7 7" xfId="50187" xr:uid="{00000000-0005-0000-0000-000099C00000}"/>
    <cellStyle name="Normal 5 7 7 2" xfId="50188" xr:uid="{00000000-0005-0000-0000-00009AC00000}"/>
    <cellStyle name="Normal 5 7 8" xfId="50189" xr:uid="{00000000-0005-0000-0000-00009BC00000}"/>
    <cellStyle name="Normal 5 7 8 2" xfId="50190" xr:uid="{00000000-0005-0000-0000-00009CC00000}"/>
    <cellStyle name="Normal 5 7 8 2 2" xfId="50191" xr:uid="{00000000-0005-0000-0000-00009DC00000}"/>
    <cellStyle name="Normal 5 7 8 3" xfId="50192" xr:uid="{00000000-0005-0000-0000-00009EC00000}"/>
    <cellStyle name="Normal 5 7 9" xfId="50193" xr:uid="{00000000-0005-0000-0000-00009FC00000}"/>
    <cellStyle name="Normal 5 7 9 2" xfId="50194" xr:uid="{00000000-0005-0000-0000-0000A0C00000}"/>
    <cellStyle name="Normal 5 7_T-straight with PEDs adjustor" xfId="50195" xr:uid="{00000000-0005-0000-0000-0000A1C00000}"/>
    <cellStyle name="Normal 5 8" xfId="1393" xr:uid="{00000000-0005-0000-0000-0000A2C00000}"/>
    <cellStyle name="Normal 5 8 2" xfId="1394" xr:uid="{00000000-0005-0000-0000-0000A3C00000}"/>
    <cellStyle name="Normal 5 8 2 2" xfId="1395" xr:uid="{00000000-0005-0000-0000-0000A4C00000}"/>
    <cellStyle name="Normal 5 8 2 2 2" xfId="50196" xr:uid="{00000000-0005-0000-0000-0000A5C00000}"/>
    <cellStyle name="Normal 5 8 2 2 2 2" xfId="50197" xr:uid="{00000000-0005-0000-0000-0000A6C00000}"/>
    <cellStyle name="Normal 5 8 2 2 2 2 2" xfId="50198" xr:uid="{00000000-0005-0000-0000-0000A7C00000}"/>
    <cellStyle name="Normal 5 8 2 2 2 3" xfId="50199" xr:uid="{00000000-0005-0000-0000-0000A8C00000}"/>
    <cellStyle name="Normal 5 8 2 2 2 3 2" xfId="50200" xr:uid="{00000000-0005-0000-0000-0000A9C00000}"/>
    <cellStyle name="Normal 5 8 2 2 2 3 2 2" xfId="50201" xr:uid="{00000000-0005-0000-0000-0000AAC00000}"/>
    <cellStyle name="Normal 5 8 2 2 2 3 3" xfId="50202" xr:uid="{00000000-0005-0000-0000-0000ABC00000}"/>
    <cellStyle name="Normal 5 8 2 2 2 4" xfId="50203" xr:uid="{00000000-0005-0000-0000-0000ACC00000}"/>
    <cellStyle name="Normal 5 8 2 2 3" xfId="50204" xr:uid="{00000000-0005-0000-0000-0000ADC00000}"/>
    <cellStyle name="Normal 5 8 2 2 3 2" xfId="50205" xr:uid="{00000000-0005-0000-0000-0000AEC00000}"/>
    <cellStyle name="Normal 5 8 2 2 4" xfId="50206" xr:uid="{00000000-0005-0000-0000-0000AFC00000}"/>
    <cellStyle name="Normal 5 8 2 2 4 2" xfId="50207" xr:uid="{00000000-0005-0000-0000-0000B0C00000}"/>
    <cellStyle name="Normal 5 8 2 2 4 2 2" xfId="50208" xr:uid="{00000000-0005-0000-0000-0000B1C00000}"/>
    <cellStyle name="Normal 5 8 2 2 4 3" xfId="50209" xr:uid="{00000000-0005-0000-0000-0000B2C00000}"/>
    <cellStyle name="Normal 5 8 2 2 5" xfId="50210" xr:uid="{00000000-0005-0000-0000-0000B3C00000}"/>
    <cellStyle name="Normal 5 8 2 3" xfId="50211" xr:uid="{00000000-0005-0000-0000-0000B4C00000}"/>
    <cellStyle name="Normal 5 8 2 3 2" xfId="50212" xr:uid="{00000000-0005-0000-0000-0000B5C00000}"/>
    <cellStyle name="Normal 5 8 2 3 2 2" xfId="50213" xr:uid="{00000000-0005-0000-0000-0000B6C00000}"/>
    <cellStyle name="Normal 5 8 2 3 3" xfId="50214" xr:uid="{00000000-0005-0000-0000-0000B7C00000}"/>
    <cellStyle name="Normal 5 8 2 3 3 2" xfId="50215" xr:uid="{00000000-0005-0000-0000-0000B8C00000}"/>
    <cellStyle name="Normal 5 8 2 3 3 2 2" xfId="50216" xr:uid="{00000000-0005-0000-0000-0000B9C00000}"/>
    <cellStyle name="Normal 5 8 2 3 3 3" xfId="50217" xr:uid="{00000000-0005-0000-0000-0000BAC00000}"/>
    <cellStyle name="Normal 5 8 2 3 4" xfId="50218" xr:uid="{00000000-0005-0000-0000-0000BBC00000}"/>
    <cellStyle name="Normal 5 8 2 4" xfId="50219" xr:uid="{00000000-0005-0000-0000-0000BCC00000}"/>
    <cellStyle name="Normal 5 8 2 4 2" xfId="50220" xr:uid="{00000000-0005-0000-0000-0000BDC00000}"/>
    <cellStyle name="Normal 5 8 2 4 2 2" xfId="50221" xr:uid="{00000000-0005-0000-0000-0000BEC00000}"/>
    <cellStyle name="Normal 5 8 2 4 3" xfId="50222" xr:uid="{00000000-0005-0000-0000-0000BFC00000}"/>
    <cellStyle name="Normal 5 8 2 4 3 2" xfId="50223" xr:uid="{00000000-0005-0000-0000-0000C0C00000}"/>
    <cellStyle name="Normal 5 8 2 4 3 2 2" xfId="50224" xr:uid="{00000000-0005-0000-0000-0000C1C00000}"/>
    <cellStyle name="Normal 5 8 2 4 3 3" xfId="50225" xr:uid="{00000000-0005-0000-0000-0000C2C00000}"/>
    <cellStyle name="Normal 5 8 2 4 4" xfId="50226" xr:uid="{00000000-0005-0000-0000-0000C3C00000}"/>
    <cellStyle name="Normal 5 8 2 5" xfId="50227" xr:uid="{00000000-0005-0000-0000-0000C4C00000}"/>
    <cellStyle name="Normal 5 8 2 5 2" xfId="50228" xr:uid="{00000000-0005-0000-0000-0000C5C00000}"/>
    <cellStyle name="Normal 5 8 2 6" xfId="50229" xr:uid="{00000000-0005-0000-0000-0000C6C00000}"/>
    <cellStyle name="Normal 5 8 2 6 2" xfId="50230" xr:uid="{00000000-0005-0000-0000-0000C7C00000}"/>
    <cellStyle name="Normal 5 8 2 6 2 2" xfId="50231" xr:uid="{00000000-0005-0000-0000-0000C8C00000}"/>
    <cellStyle name="Normal 5 8 2 6 3" xfId="50232" xr:uid="{00000000-0005-0000-0000-0000C9C00000}"/>
    <cellStyle name="Normal 5 8 2 7" xfId="50233" xr:uid="{00000000-0005-0000-0000-0000CAC00000}"/>
    <cellStyle name="Normal 5 8 2 7 2" xfId="50234" xr:uid="{00000000-0005-0000-0000-0000CBC00000}"/>
    <cellStyle name="Normal 5 8 2 8" xfId="50235" xr:uid="{00000000-0005-0000-0000-0000CCC00000}"/>
    <cellStyle name="Normal 5 8 3" xfId="1396" xr:uid="{00000000-0005-0000-0000-0000CDC00000}"/>
    <cellStyle name="Normal 5 8 3 2" xfId="50236" xr:uid="{00000000-0005-0000-0000-0000CEC00000}"/>
    <cellStyle name="Normal 5 8 3 2 2" xfId="50237" xr:uid="{00000000-0005-0000-0000-0000CFC00000}"/>
    <cellStyle name="Normal 5 8 3 2 2 2" xfId="50238" xr:uid="{00000000-0005-0000-0000-0000D0C00000}"/>
    <cellStyle name="Normal 5 8 3 2 3" xfId="50239" xr:uid="{00000000-0005-0000-0000-0000D1C00000}"/>
    <cellStyle name="Normal 5 8 3 2 3 2" xfId="50240" xr:uid="{00000000-0005-0000-0000-0000D2C00000}"/>
    <cellStyle name="Normal 5 8 3 2 3 2 2" xfId="50241" xr:uid="{00000000-0005-0000-0000-0000D3C00000}"/>
    <cellStyle name="Normal 5 8 3 2 3 3" xfId="50242" xr:uid="{00000000-0005-0000-0000-0000D4C00000}"/>
    <cellStyle name="Normal 5 8 3 2 4" xfId="50243" xr:uid="{00000000-0005-0000-0000-0000D5C00000}"/>
    <cellStyle name="Normal 5 8 3 3" xfId="50244" xr:uid="{00000000-0005-0000-0000-0000D6C00000}"/>
    <cellStyle name="Normal 5 8 3 3 2" xfId="50245" xr:uid="{00000000-0005-0000-0000-0000D7C00000}"/>
    <cellStyle name="Normal 5 8 3 4" xfId="50246" xr:uid="{00000000-0005-0000-0000-0000D8C00000}"/>
    <cellStyle name="Normal 5 8 3 4 2" xfId="50247" xr:uid="{00000000-0005-0000-0000-0000D9C00000}"/>
    <cellStyle name="Normal 5 8 3 4 2 2" xfId="50248" xr:uid="{00000000-0005-0000-0000-0000DAC00000}"/>
    <cellStyle name="Normal 5 8 3 4 3" xfId="50249" xr:uid="{00000000-0005-0000-0000-0000DBC00000}"/>
    <cellStyle name="Normal 5 8 3 5" xfId="50250" xr:uid="{00000000-0005-0000-0000-0000DCC00000}"/>
    <cellStyle name="Normal 5 8 4" xfId="50251" xr:uid="{00000000-0005-0000-0000-0000DDC00000}"/>
    <cellStyle name="Normal 5 8 4 2" xfId="50252" xr:uid="{00000000-0005-0000-0000-0000DEC00000}"/>
    <cellStyle name="Normal 5 8 4 2 2" xfId="50253" xr:uid="{00000000-0005-0000-0000-0000DFC00000}"/>
    <cellStyle name="Normal 5 8 4 3" xfId="50254" xr:uid="{00000000-0005-0000-0000-0000E0C00000}"/>
    <cellStyle name="Normal 5 8 4 3 2" xfId="50255" xr:uid="{00000000-0005-0000-0000-0000E1C00000}"/>
    <cellStyle name="Normal 5 8 4 3 2 2" xfId="50256" xr:uid="{00000000-0005-0000-0000-0000E2C00000}"/>
    <cellStyle name="Normal 5 8 4 3 3" xfId="50257" xr:uid="{00000000-0005-0000-0000-0000E3C00000}"/>
    <cellStyle name="Normal 5 8 4 4" xfId="50258" xr:uid="{00000000-0005-0000-0000-0000E4C00000}"/>
    <cellStyle name="Normal 5 8 5" xfId="50259" xr:uid="{00000000-0005-0000-0000-0000E5C00000}"/>
    <cellStyle name="Normal 5 8 5 2" xfId="50260" xr:uid="{00000000-0005-0000-0000-0000E6C00000}"/>
    <cellStyle name="Normal 5 8 5 2 2" xfId="50261" xr:uid="{00000000-0005-0000-0000-0000E7C00000}"/>
    <cellStyle name="Normal 5 8 5 3" xfId="50262" xr:uid="{00000000-0005-0000-0000-0000E8C00000}"/>
    <cellStyle name="Normal 5 8 5 3 2" xfId="50263" xr:uid="{00000000-0005-0000-0000-0000E9C00000}"/>
    <cellStyle name="Normal 5 8 5 3 2 2" xfId="50264" xr:uid="{00000000-0005-0000-0000-0000EAC00000}"/>
    <cellStyle name="Normal 5 8 5 3 3" xfId="50265" xr:uid="{00000000-0005-0000-0000-0000EBC00000}"/>
    <cellStyle name="Normal 5 8 5 4" xfId="50266" xr:uid="{00000000-0005-0000-0000-0000ECC00000}"/>
    <cellStyle name="Normal 5 8 6" xfId="50267" xr:uid="{00000000-0005-0000-0000-0000EDC00000}"/>
    <cellStyle name="Normal 5 8 6 2" xfId="50268" xr:uid="{00000000-0005-0000-0000-0000EEC00000}"/>
    <cellStyle name="Normal 5 8 7" xfId="50269" xr:uid="{00000000-0005-0000-0000-0000EFC00000}"/>
    <cellStyle name="Normal 5 8 7 2" xfId="50270" xr:uid="{00000000-0005-0000-0000-0000F0C00000}"/>
    <cellStyle name="Normal 5 8 7 2 2" xfId="50271" xr:uid="{00000000-0005-0000-0000-0000F1C00000}"/>
    <cellStyle name="Normal 5 8 7 3" xfId="50272" xr:uid="{00000000-0005-0000-0000-0000F2C00000}"/>
    <cellStyle name="Normal 5 8 8" xfId="50273" xr:uid="{00000000-0005-0000-0000-0000F3C00000}"/>
    <cellStyle name="Normal 5 8 8 2" xfId="50274" xr:uid="{00000000-0005-0000-0000-0000F4C00000}"/>
    <cellStyle name="Normal 5 8 9" xfId="50275" xr:uid="{00000000-0005-0000-0000-0000F5C00000}"/>
    <cellStyle name="Normal 5 9" xfId="1397" xr:uid="{00000000-0005-0000-0000-0000F6C00000}"/>
    <cellStyle name="Normal 5 9 2" xfId="1398" xr:uid="{00000000-0005-0000-0000-0000F7C00000}"/>
    <cellStyle name="Normal 5 9 2 2" xfId="50276" xr:uid="{00000000-0005-0000-0000-0000F8C00000}"/>
    <cellStyle name="Normal 5 9 2 2 2" xfId="50277" xr:uid="{00000000-0005-0000-0000-0000F9C00000}"/>
    <cellStyle name="Normal 5 9 2 2 2 2" xfId="50278" xr:uid="{00000000-0005-0000-0000-0000FAC00000}"/>
    <cellStyle name="Normal 5 9 2 2 3" xfId="50279" xr:uid="{00000000-0005-0000-0000-0000FBC00000}"/>
    <cellStyle name="Normal 5 9 2 2 3 2" xfId="50280" xr:uid="{00000000-0005-0000-0000-0000FCC00000}"/>
    <cellStyle name="Normal 5 9 2 2 3 2 2" xfId="50281" xr:uid="{00000000-0005-0000-0000-0000FDC00000}"/>
    <cellStyle name="Normal 5 9 2 2 3 3" xfId="50282" xr:uid="{00000000-0005-0000-0000-0000FEC00000}"/>
    <cellStyle name="Normal 5 9 2 2 4" xfId="50283" xr:uid="{00000000-0005-0000-0000-0000FFC00000}"/>
    <cellStyle name="Normal 5 9 2 3" xfId="50284" xr:uid="{00000000-0005-0000-0000-000000C10000}"/>
    <cellStyle name="Normal 5 9 2 3 2" xfId="50285" xr:uid="{00000000-0005-0000-0000-000001C10000}"/>
    <cellStyle name="Normal 5 9 2 4" xfId="50286" xr:uid="{00000000-0005-0000-0000-000002C10000}"/>
    <cellStyle name="Normal 5 9 2 4 2" xfId="50287" xr:uid="{00000000-0005-0000-0000-000003C10000}"/>
    <cellStyle name="Normal 5 9 2 4 2 2" xfId="50288" xr:uid="{00000000-0005-0000-0000-000004C10000}"/>
    <cellStyle name="Normal 5 9 2 4 3" xfId="50289" xr:uid="{00000000-0005-0000-0000-000005C10000}"/>
    <cellStyle name="Normal 5 9 2 5" xfId="50290" xr:uid="{00000000-0005-0000-0000-000006C10000}"/>
    <cellStyle name="Normal 5 9 3" xfId="50291" xr:uid="{00000000-0005-0000-0000-000007C10000}"/>
    <cellStyle name="Normal 5 9 3 2" xfId="50292" xr:uid="{00000000-0005-0000-0000-000008C10000}"/>
    <cellStyle name="Normal 5 9 3 2 2" xfId="50293" xr:uid="{00000000-0005-0000-0000-000009C10000}"/>
    <cellStyle name="Normal 5 9 3 3" xfId="50294" xr:uid="{00000000-0005-0000-0000-00000AC10000}"/>
    <cellStyle name="Normal 5 9 3 3 2" xfId="50295" xr:uid="{00000000-0005-0000-0000-00000BC10000}"/>
    <cellStyle name="Normal 5 9 3 3 2 2" xfId="50296" xr:uid="{00000000-0005-0000-0000-00000CC10000}"/>
    <cellStyle name="Normal 5 9 3 3 3" xfId="50297" xr:uid="{00000000-0005-0000-0000-00000DC10000}"/>
    <cellStyle name="Normal 5 9 3 4" xfId="50298" xr:uid="{00000000-0005-0000-0000-00000EC10000}"/>
    <cellStyle name="Normal 5 9 4" xfId="50299" xr:uid="{00000000-0005-0000-0000-00000FC10000}"/>
    <cellStyle name="Normal 5 9 4 2" xfId="50300" xr:uid="{00000000-0005-0000-0000-000010C10000}"/>
    <cellStyle name="Normal 5 9 5" xfId="50301" xr:uid="{00000000-0005-0000-0000-000011C10000}"/>
    <cellStyle name="Normal 5 9 5 2" xfId="50302" xr:uid="{00000000-0005-0000-0000-000012C10000}"/>
    <cellStyle name="Normal 5 9 5 2 2" xfId="50303" xr:uid="{00000000-0005-0000-0000-000013C10000}"/>
    <cellStyle name="Normal 5 9 5 3" xfId="50304" xr:uid="{00000000-0005-0000-0000-000014C10000}"/>
    <cellStyle name="Normal 5 9 6" xfId="50305" xr:uid="{00000000-0005-0000-0000-000015C10000}"/>
    <cellStyle name="Normal 5 9_T-straight with PEDs adjustor" xfId="50306" xr:uid="{00000000-0005-0000-0000-000016C10000}"/>
    <cellStyle name="Normal 5_Sheet1" xfId="50307" xr:uid="{00000000-0005-0000-0000-000017C10000}"/>
    <cellStyle name="Normal 50" xfId="50308" xr:uid="{00000000-0005-0000-0000-000018C10000}"/>
    <cellStyle name="Normal 50 2" xfId="50309" xr:uid="{00000000-0005-0000-0000-000019C10000}"/>
    <cellStyle name="Normal 50 3" xfId="50310" xr:uid="{00000000-0005-0000-0000-00001AC10000}"/>
    <cellStyle name="Normal 51" xfId="50311" xr:uid="{00000000-0005-0000-0000-00001BC10000}"/>
    <cellStyle name="Normal 51 2" xfId="50312" xr:uid="{00000000-0005-0000-0000-00001CC10000}"/>
    <cellStyle name="Normal 51 2 2" xfId="50313" xr:uid="{00000000-0005-0000-0000-00001DC10000}"/>
    <cellStyle name="Normal 51 2 3" xfId="50314" xr:uid="{00000000-0005-0000-0000-00001EC10000}"/>
    <cellStyle name="Normal 51 2 4" xfId="50315" xr:uid="{00000000-0005-0000-0000-00001FC10000}"/>
    <cellStyle name="Normal 51 3" xfId="50316" xr:uid="{00000000-0005-0000-0000-000020C10000}"/>
    <cellStyle name="Normal 52" xfId="50317" xr:uid="{00000000-0005-0000-0000-000021C10000}"/>
    <cellStyle name="Normal 52 2" xfId="50318" xr:uid="{00000000-0005-0000-0000-000022C10000}"/>
    <cellStyle name="Normal 53" xfId="50319" xr:uid="{00000000-0005-0000-0000-000023C10000}"/>
    <cellStyle name="Normal 53 2" xfId="50320" xr:uid="{00000000-0005-0000-0000-000024C10000}"/>
    <cellStyle name="Normal 54" xfId="50321" xr:uid="{00000000-0005-0000-0000-000025C10000}"/>
    <cellStyle name="Normal 54 2" xfId="50322" xr:uid="{00000000-0005-0000-0000-000026C10000}"/>
    <cellStyle name="Normal 55" xfId="50323" xr:uid="{00000000-0005-0000-0000-000027C10000}"/>
    <cellStyle name="Normal 55 2" xfId="50324" xr:uid="{00000000-0005-0000-0000-000028C10000}"/>
    <cellStyle name="Normal 55 3" xfId="50325" xr:uid="{00000000-0005-0000-0000-000029C10000}"/>
    <cellStyle name="Normal 55 4" xfId="50326" xr:uid="{00000000-0005-0000-0000-00002AC10000}"/>
    <cellStyle name="Normal 56" xfId="50327" xr:uid="{00000000-0005-0000-0000-00002BC10000}"/>
    <cellStyle name="Normal 56 2" xfId="50328" xr:uid="{00000000-0005-0000-0000-00002CC10000}"/>
    <cellStyle name="Normal 57" xfId="50329" xr:uid="{00000000-0005-0000-0000-00002DC10000}"/>
    <cellStyle name="Normal 58" xfId="50330" xr:uid="{00000000-0005-0000-0000-00002EC10000}"/>
    <cellStyle name="Normal 58 2" xfId="50331" xr:uid="{00000000-0005-0000-0000-00002FC10000}"/>
    <cellStyle name="Normal 58 3" xfId="50332" xr:uid="{00000000-0005-0000-0000-000030C10000}"/>
    <cellStyle name="Normal 59" xfId="50333" xr:uid="{00000000-0005-0000-0000-000031C10000}"/>
    <cellStyle name="Normal 6" xfId="1399" xr:uid="{00000000-0005-0000-0000-000032C10000}"/>
    <cellStyle name="Normal 6 10" xfId="50334" xr:uid="{00000000-0005-0000-0000-000033C10000}"/>
    <cellStyle name="Normal 6 10 2" xfId="50335" xr:uid="{00000000-0005-0000-0000-000034C10000}"/>
    <cellStyle name="Normal 6 11" xfId="50336" xr:uid="{00000000-0005-0000-0000-000035C10000}"/>
    <cellStyle name="Normal 6 12" xfId="50337" xr:uid="{00000000-0005-0000-0000-000036C10000}"/>
    <cellStyle name="Normal 6 2" xfId="1400" xr:uid="{00000000-0005-0000-0000-000037C10000}"/>
    <cellStyle name="Normal 6 2 10" xfId="50338" xr:uid="{00000000-0005-0000-0000-000038C10000}"/>
    <cellStyle name="Normal 6 2 11" xfId="50339" xr:uid="{00000000-0005-0000-0000-000039C10000}"/>
    <cellStyle name="Normal 6 2 2" xfId="1401" xr:uid="{00000000-0005-0000-0000-00003AC10000}"/>
    <cellStyle name="Normal 6 2 2 10" xfId="50340" xr:uid="{00000000-0005-0000-0000-00003BC10000}"/>
    <cellStyle name="Normal 6 2 2 2" xfId="1402" xr:uid="{00000000-0005-0000-0000-00003CC10000}"/>
    <cellStyle name="Normal 6 2 2 2 2" xfId="1403" xr:uid="{00000000-0005-0000-0000-00003DC10000}"/>
    <cellStyle name="Normal 6 2 2 2 2 2" xfId="1404" xr:uid="{00000000-0005-0000-0000-00003EC10000}"/>
    <cellStyle name="Normal 6 2 2 2 2 2 2" xfId="50341" xr:uid="{00000000-0005-0000-0000-00003FC10000}"/>
    <cellStyle name="Normal 6 2 2 2 2 2 2 2" xfId="50342" xr:uid="{00000000-0005-0000-0000-000040C10000}"/>
    <cellStyle name="Normal 6 2 2 2 2 2 3" xfId="50343" xr:uid="{00000000-0005-0000-0000-000041C10000}"/>
    <cellStyle name="Normal 6 2 2 2 2 3" xfId="50344" xr:uid="{00000000-0005-0000-0000-000042C10000}"/>
    <cellStyle name="Normal 6 2 2 2 2 3 2" xfId="50345" xr:uid="{00000000-0005-0000-0000-000043C10000}"/>
    <cellStyle name="Normal 6 2 2 2 2 3 2 2" xfId="50346" xr:uid="{00000000-0005-0000-0000-000044C10000}"/>
    <cellStyle name="Normal 6 2 2 2 2 3 3" xfId="50347" xr:uid="{00000000-0005-0000-0000-000045C10000}"/>
    <cellStyle name="Normal 6 2 2 2 2 4" xfId="50348" xr:uid="{00000000-0005-0000-0000-000046C10000}"/>
    <cellStyle name="Normal 6 2 2 2 2 4 2" xfId="50349" xr:uid="{00000000-0005-0000-0000-000047C10000}"/>
    <cellStyle name="Normal 6 2 2 2 2 5" xfId="50350" xr:uid="{00000000-0005-0000-0000-000048C10000}"/>
    <cellStyle name="Normal 6 2 2 2 2_T-straight with PEDs adjustor" xfId="50351" xr:uid="{00000000-0005-0000-0000-000049C10000}"/>
    <cellStyle name="Normal 6 2 2 2 3" xfId="1405" xr:uid="{00000000-0005-0000-0000-00004AC10000}"/>
    <cellStyle name="Normal 6 2 2 2 3 2" xfId="50352" xr:uid="{00000000-0005-0000-0000-00004BC10000}"/>
    <cellStyle name="Normal 6 2 2 2 3 2 2" xfId="50353" xr:uid="{00000000-0005-0000-0000-00004CC10000}"/>
    <cellStyle name="Normal 6 2 2 2 3 3" xfId="50354" xr:uid="{00000000-0005-0000-0000-00004DC10000}"/>
    <cellStyle name="Normal 6 2 2 2 4" xfId="50355" xr:uid="{00000000-0005-0000-0000-00004EC10000}"/>
    <cellStyle name="Normal 6 2 2 2 4 2" xfId="50356" xr:uid="{00000000-0005-0000-0000-00004FC10000}"/>
    <cellStyle name="Normal 6 2 2 2 4 2 2" xfId="50357" xr:uid="{00000000-0005-0000-0000-000050C10000}"/>
    <cellStyle name="Normal 6 2 2 2 4 3" xfId="50358" xr:uid="{00000000-0005-0000-0000-000051C10000}"/>
    <cellStyle name="Normal 6 2 2 2 5" xfId="50359" xr:uid="{00000000-0005-0000-0000-000052C10000}"/>
    <cellStyle name="Normal 6 2 2 2 5 2" xfId="50360" xr:uid="{00000000-0005-0000-0000-000053C10000}"/>
    <cellStyle name="Normal 6 2 2 2 6" xfId="50361" xr:uid="{00000000-0005-0000-0000-000054C10000}"/>
    <cellStyle name="Normal 6 2 2 2_T-straight with PEDs adjustor" xfId="50362" xr:uid="{00000000-0005-0000-0000-000055C10000}"/>
    <cellStyle name="Normal 6 2 2 3" xfId="1406" xr:uid="{00000000-0005-0000-0000-000056C10000}"/>
    <cellStyle name="Normal 6 2 2 3 2" xfId="1407" xr:uid="{00000000-0005-0000-0000-000057C10000}"/>
    <cellStyle name="Normal 6 2 2 3 2 2" xfId="50363" xr:uid="{00000000-0005-0000-0000-000058C10000}"/>
    <cellStyle name="Normal 6 2 2 3 2 2 2" xfId="50364" xr:uid="{00000000-0005-0000-0000-000059C10000}"/>
    <cellStyle name="Normal 6 2 2 3 2 3" xfId="50365" xr:uid="{00000000-0005-0000-0000-00005AC10000}"/>
    <cellStyle name="Normal 6 2 2 3 3" xfId="50366" xr:uid="{00000000-0005-0000-0000-00005BC10000}"/>
    <cellStyle name="Normal 6 2 2 3 3 2" xfId="50367" xr:uid="{00000000-0005-0000-0000-00005CC10000}"/>
    <cellStyle name="Normal 6 2 2 3 3 2 2" xfId="50368" xr:uid="{00000000-0005-0000-0000-00005DC10000}"/>
    <cellStyle name="Normal 6 2 2 3 3 3" xfId="50369" xr:uid="{00000000-0005-0000-0000-00005EC10000}"/>
    <cellStyle name="Normal 6 2 2 3 4" xfId="50370" xr:uid="{00000000-0005-0000-0000-00005FC10000}"/>
    <cellStyle name="Normal 6 2 2 3 4 2" xfId="50371" xr:uid="{00000000-0005-0000-0000-000060C10000}"/>
    <cellStyle name="Normal 6 2 2 3 5" xfId="50372" xr:uid="{00000000-0005-0000-0000-000061C10000}"/>
    <cellStyle name="Normal 6 2 2 3_T-straight with PEDs adjustor" xfId="50373" xr:uid="{00000000-0005-0000-0000-000062C10000}"/>
    <cellStyle name="Normal 6 2 2 4" xfId="1408" xr:uid="{00000000-0005-0000-0000-000063C10000}"/>
    <cellStyle name="Normal 6 2 2 4 2" xfId="50374" xr:uid="{00000000-0005-0000-0000-000064C10000}"/>
    <cellStyle name="Normal 6 2 2 4 2 2" xfId="50375" xr:uid="{00000000-0005-0000-0000-000065C10000}"/>
    <cellStyle name="Normal 6 2 2 4 3" xfId="50376" xr:uid="{00000000-0005-0000-0000-000066C10000}"/>
    <cellStyle name="Normal 6 2 2 5" xfId="50377" xr:uid="{00000000-0005-0000-0000-000067C10000}"/>
    <cellStyle name="Normal 6 2 2 5 2" xfId="50378" xr:uid="{00000000-0005-0000-0000-000068C10000}"/>
    <cellStyle name="Normal 6 2 2 5 2 2" xfId="50379" xr:uid="{00000000-0005-0000-0000-000069C10000}"/>
    <cellStyle name="Normal 6 2 2 5 3" xfId="50380" xr:uid="{00000000-0005-0000-0000-00006AC10000}"/>
    <cellStyle name="Normal 6 2 2 6" xfId="50381" xr:uid="{00000000-0005-0000-0000-00006BC10000}"/>
    <cellStyle name="Normal 6 2 2 6 2" xfId="50382" xr:uid="{00000000-0005-0000-0000-00006CC10000}"/>
    <cellStyle name="Normal 6 2 2 7" xfId="50383" xr:uid="{00000000-0005-0000-0000-00006DC10000}"/>
    <cellStyle name="Normal 6 2 2 8" xfId="50384" xr:uid="{00000000-0005-0000-0000-00006EC10000}"/>
    <cellStyle name="Normal 6 2 2 9" xfId="50385" xr:uid="{00000000-0005-0000-0000-00006FC10000}"/>
    <cellStyle name="Normal 6 2 2_T-straight with PEDs adjustor" xfId="50386" xr:uid="{00000000-0005-0000-0000-000070C10000}"/>
    <cellStyle name="Normal 6 2 3" xfId="1409" xr:uid="{00000000-0005-0000-0000-000071C10000}"/>
    <cellStyle name="Normal 6 2 3 2" xfId="1410" xr:uid="{00000000-0005-0000-0000-000072C10000}"/>
    <cellStyle name="Normal 6 2 3 2 2" xfId="1411" xr:uid="{00000000-0005-0000-0000-000073C10000}"/>
    <cellStyle name="Normal 6 2 3 2 2 2" xfId="50387" xr:uid="{00000000-0005-0000-0000-000074C10000}"/>
    <cellStyle name="Normal 6 2 3 2 2 2 2" xfId="50388" xr:uid="{00000000-0005-0000-0000-000075C10000}"/>
    <cellStyle name="Normal 6 2 3 2 2 3" xfId="50389" xr:uid="{00000000-0005-0000-0000-000076C10000}"/>
    <cellStyle name="Normal 6 2 3 2 3" xfId="50390" xr:uid="{00000000-0005-0000-0000-000077C10000}"/>
    <cellStyle name="Normal 6 2 3 2 3 2" xfId="50391" xr:uid="{00000000-0005-0000-0000-000078C10000}"/>
    <cellStyle name="Normal 6 2 3 2 3 2 2" xfId="50392" xr:uid="{00000000-0005-0000-0000-000079C10000}"/>
    <cellStyle name="Normal 6 2 3 2 3 3" xfId="50393" xr:uid="{00000000-0005-0000-0000-00007AC10000}"/>
    <cellStyle name="Normal 6 2 3 2 4" xfId="50394" xr:uid="{00000000-0005-0000-0000-00007BC10000}"/>
    <cellStyle name="Normal 6 2 3 2 4 2" xfId="50395" xr:uid="{00000000-0005-0000-0000-00007CC10000}"/>
    <cellStyle name="Normal 6 2 3 2 5" xfId="50396" xr:uid="{00000000-0005-0000-0000-00007DC10000}"/>
    <cellStyle name="Normal 6 2 3 2_T-straight with PEDs adjustor" xfId="50397" xr:uid="{00000000-0005-0000-0000-00007EC10000}"/>
    <cellStyle name="Normal 6 2 3 3" xfId="1412" xr:uid="{00000000-0005-0000-0000-00007FC10000}"/>
    <cellStyle name="Normal 6 2 3 3 2" xfId="50398" xr:uid="{00000000-0005-0000-0000-000080C10000}"/>
    <cellStyle name="Normal 6 2 3 3 2 2" xfId="50399" xr:uid="{00000000-0005-0000-0000-000081C10000}"/>
    <cellStyle name="Normal 6 2 3 3 3" xfId="50400" xr:uid="{00000000-0005-0000-0000-000082C10000}"/>
    <cellStyle name="Normal 6 2 3 4" xfId="50401" xr:uid="{00000000-0005-0000-0000-000083C10000}"/>
    <cellStyle name="Normal 6 2 3 4 2" xfId="50402" xr:uid="{00000000-0005-0000-0000-000084C10000}"/>
    <cellStyle name="Normal 6 2 3 4 2 2" xfId="50403" xr:uid="{00000000-0005-0000-0000-000085C10000}"/>
    <cellStyle name="Normal 6 2 3 4 3" xfId="50404" xr:uid="{00000000-0005-0000-0000-000086C10000}"/>
    <cellStyle name="Normal 6 2 3 5" xfId="50405" xr:uid="{00000000-0005-0000-0000-000087C10000}"/>
    <cellStyle name="Normal 6 2 3 5 2" xfId="50406" xr:uid="{00000000-0005-0000-0000-000088C10000}"/>
    <cellStyle name="Normal 6 2 3 6" xfId="50407" xr:uid="{00000000-0005-0000-0000-000089C10000}"/>
    <cellStyle name="Normal 6 2 3_T-straight with PEDs adjustor" xfId="50408" xr:uid="{00000000-0005-0000-0000-00008AC10000}"/>
    <cellStyle name="Normal 6 2 4" xfId="1413" xr:uid="{00000000-0005-0000-0000-00008BC10000}"/>
    <cellStyle name="Normal 6 2 4 2" xfId="1414" xr:uid="{00000000-0005-0000-0000-00008CC10000}"/>
    <cellStyle name="Normal 6 2 4 2 2" xfId="50409" xr:uid="{00000000-0005-0000-0000-00008DC10000}"/>
    <cellStyle name="Normal 6 2 4 2 2 2" xfId="50410" xr:uid="{00000000-0005-0000-0000-00008EC10000}"/>
    <cellStyle name="Normal 6 2 4 2 3" xfId="50411" xr:uid="{00000000-0005-0000-0000-00008FC10000}"/>
    <cellStyle name="Normal 6 2 4 3" xfId="50412" xr:uid="{00000000-0005-0000-0000-000090C10000}"/>
    <cellStyle name="Normal 6 2 4 3 2" xfId="50413" xr:uid="{00000000-0005-0000-0000-000091C10000}"/>
    <cellStyle name="Normal 6 2 4 3 2 2" xfId="50414" xr:uid="{00000000-0005-0000-0000-000092C10000}"/>
    <cellStyle name="Normal 6 2 4 3 3" xfId="50415" xr:uid="{00000000-0005-0000-0000-000093C10000}"/>
    <cellStyle name="Normal 6 2 4 4" xfId="50416" xr:uid="{00000000-0005-0000-0000-000094C10000}"/>
    <cellStyle name="Normal 6 2 4 4 2" xfId="50417" xr:uid="{00000000-0005-0000-0000-000095C10000}"/>
    <cellStyle name="Normal 6 2 4 5" xfId="50418" xr:uid="{00000000-0005-0000-0000-000096C10000}"/>
    <cellStyle name="Normal 6 2 4_T-straight with PEDs adjustor" xfId="50419" xr:uid="{00000000-0005-0000-0000-000097C10000}"/>
    <cellStyle name="Normal 6 2 5" xfId="1415" xr:uid="{00000000-0005-0000-0000-000098C10000}"/>
    <cellStyle name="Normal 6 2 5 2" xfId="50420" xr:uid="{00000000-0005-0000-0000-000099C10000}"/>
    <cellStyle name="Normal 6 2 5 2 2" xfId="50421" xr:uid="{00000000-0005-0000-0000-00009AC10000}"/>
    <cellStyle name="Normal 6 2 5 3" xfId="50422" xr:uid="{00000000-0005-0000-0000-00009BC10000}"/>
    <cellStyle name="Normal 6 2 6" xfId="50423" xr:uid="{00000000-0005-0000-0000-00009CC10000}"/>
    <cellStyle name="Normal 6 2 6 2" xfId="50424" xr:uid="{00000000-0005-0000-0000-00009DC10000}"/>
    <cellStyle name="Normal 6 2 6 2 2" xfId="50425" xr:uid="{00000000-0005-0000-0000-00009EC10000}"/>
    <cellStyle name="Normal 6 2 6 3" xfId="50426" xr:uid="{00000000-0005-0000-0000-00009FC10000}"/>
    <cellStyle name="Normal 6 2 7" xfId="50427" xr:uid="{00000000-0005-0000-0000-0000A0C10000}"/>
    <cellStyle name="Normal 6 2 7 2" xfId="50428" xr:uid="{00000000-0005-0000-0000-0000A1C10000}"/>
    <cellStyle name="Normal 6 2 8" xfId="50429" xr:uid="{00000000-0005-0000-0000-0000A2C10000}"/>
    <cellStyle name="Normal 6 2 9" xfId="50430" xr:uid="{00000000-0005-0000-0000-0000A3C10000}"/>
    <cellStyle name="Normal 6 2_T-straight with PEDs adjustor" xfId="50431" xr:uid="{00000000-0005-0000-0000-0000A4C10000}"/>
    <cellStyle name="Normal 6 3" xfId="1416" xr:uid="{00000000-0005-0000-0000-0000A5C10000}"/>
    <cellStyle name="Normal 6 3 10" xfId="50432" xr:uid="{00000000-0005-0000-0000-0000A6C10000}"/>
    <cellStyle name="Normal 6 3 2" xfId="1417" xr:uid="{00000000-0005-0000-0000-0000A7C10000}"/>
    <cellStyle name="Normal 6 3 2 2" xfId="1418" xr:uid="{00000000-0005-0000-0000-0000A8C10000}"/>
    <cellStyle name="Normal 6 3 2 2 2" xfId="1419" xr:uid="{00000000-0005-0000-0000-0000A9C10000}"/>
    <cellStyle name="Normal 6 3 2 2 2 2" xfId="50433" xr:uid="{00000000-0005-0000-0000-0000AAC10000}"/>
    <cellStyle name="Normal 6 3 2 2 2 2 2" xfId="50434" xr:uid="{00000000-0005-0000-0000-0000ABC10000}"/>
    <cellStyle name="Normal 6 3 2 2 2 3" xfId="50435" xr:uid="{00000000-0005-0000-0000-0000ACC10000}"/>
    <cellStyle name="Normal 6 3 2 2 3" xfId="50436" xr:uid="{00000000-0005-0000-0000-0000ADC10000}"/>
    <cellStyle name="Normal 6 3 2 2 3 2" xfId="50437" xr:uid="{00000000-0005-0000-0000-0000AEC10000}"/>
    <cellStyle name="Normal 6 3 2 2 3 2 2" xfId="50438" xr:uid="{00000000-0005-0000-0000-0000AFC10000}"/>
    <cellStyle name="Normal 6 3 2 2 3 3" xfId="50439" xr:uid="{00000000-0005-0000-0000-0000B0C10000}"/>
    <cellStyle name="Normal 6 3 2 2 4" xfId="50440" xr:uid="{00000000-0005-0000-0000-0000B1C10000}"/>
    <cellStyle name="Normal 6 3 2 2 4 2" xfId="50441" xr:uid="{00000000-0005-0000-0000-0000B2C10000}"/>
    <cellStyle name="Normal 6 3 2 2 5" xfId="50442" xr:uid="{00000000-0005-0000-0000-0000B3C10000}"/>
    <cellStyle name="Normal 6 3 2 2_T-straight with PEDs adjustor" xfId="50443" xr:uid="{00000000-0005-0000-0000-0000B4C10000}"/>
    <cellStyle name="Normal 6 3 2 3" xfId="1420" xr:uid="{00000000-0005-0000-0000-0000B5C10000}"/>
    <cellStyle name="Normal 6 3 2 3 2" xfId="50444" xr:uid="{00000000-0005-0000-0000-0000B6C10000}"/>
    <cellStyle name="Normal 6 3 2 3 2 2" xfId="50445" xr:uid="{00000000-0005-0000-0000-0000B7C10000}"/>
    <cellStyle name="Normal 6 3 2 3 3" xfId="50446" xr:uid="{00000000-0005-0000-0000-0000B8C10000}"/>
    <cellStyle name="Normal 6 3 2 4" xfId="50447" xr:uid="{00000000-0005-0000-0000-0000B9C10000}"/>
    <cellStyle name="Normal 6 3 2 4 2" xfId="50448" xr:uid="{00000000-0005-0000-0000-0000BAC10000}"/>
    <cellStyle name="Normal 6 3 2 4 2 2" xfId="50449" xr:uid="{00000000-0005-0000-0000-0000BBC10000}"/>
    <cellStyle name="Normal 6 3 2 4 3" xfId="50450" xr:uid="{00000000-0005-0000-0000-0000BCC10000}"/>
    <cellStyle name="Normal 6 3 2 5" xfId="50451" xr:uid="{00000000-0005-0000-0000-0000BDC10000}"/>
    <cellStyle name="Normal 6 3 2 5 2" xfId="50452" xr:uid="{00000000-0005-0000-0000-0000BEC10000}"/>
    <cellStyle name="Normal 6 3 2 6" xfId="50453" xr:uid="{00000000-0005-0000-0000-0000BFC10000}"/>
    <cellStyle name="Normal 6 3 2_T-straight with PEDs adjustor" xfId="50454" xr:uid="{00000000-0005-0000-0000-0000C0C10000}"/>
    <cellStyle name="Normal 6 3 3" xfId="1421" xr:uid="{00000000-0005-0000-0000-0000C1C10000}"/>
    <cellStyle name="Normal 6 3 3 2" xfId="1422" xr:uid="{00000000-0005-0000-0000-0000C2C10000}"/>
    <cellStyle name="Normal 6 3 3 2 2" xfId="50455" xr:uid="{00000000-0005-0000-0000-0000C3C10000}"/>
    <cellStyle name="Normal 6 3 3 2 2 2" xfId="50456" xr:uid="{00000000-0005-0000-0000-0000C4C10000}"/>
    <cellStyle name="Normal 6 3 3 2 3" xfId="50457" xr:uid="{00000000-0005-0000-0000-0000C5C10000}"/>
    <cellStyle name="Normal 6 3 3 3" xfId="50458" xr:uid="{00000000-0005-0000-0000-0000C6C10000}"/>
    <cellStyle name="Normal 6 3 3 3 2" xfId="50459" xr:uid="{00000000-0005-0000-0000-0000C7C10000}"/>
    <cellStyle name="Normal 6 3 3 3 2 2" xfId="50460" xr:uid="{00000000-0005-0000-0000-0000C8C10000}"/>
    <cellStyle name="Normal 6 3 3 3 3" xfId="50461" xr:uid="{00000000-0005-0000-0000-0000C9C10000}"/>
    <cellStyle name="Normal 6 3 3 4" xfId="50462" xr:uid="{00000000-0005-0000-0000-0000CAC10000}"/>
    <cellStyle name="Normal 6 3 3 4 2" xfId="50463" xr:uid="{00000000-0005-0000-0000-0000CBC10000}"/>
    <cellStyle name="Normal 6 3 3 5" xfId="50464" xr:uid="{00000000-0005-0000-0000-0000CCC10000}"/>
    <cellStyle name="Normal 6 3 3_T-straight with PEDs adjustor" xfId="50465" xr:uid="{00000000-0005-0000-0000-0000CDC10000}"/>
    <cellStyle name="Normal 6 3 4" xfId="1423" xr:uid="{00000000-0005-0000-0000-0000CEC10000}"/>
    <cellStyle name="Normal 6 3 4 2" xfId="50466" xr:uid="{00000000-0005-0000-0000-0000CFC10000}"/>
    <cellStyle name="Normal 6 3 4 2 2" xfId="50467" xr:uid="{00000000-0005-0000-0000-0000D0C10000}"/>
    <cellStyle name="Normal 6 3 4 3" xfId="50468" xr:uid="{00000000-0005-0000-0000-0000D1C10000}"/>
    <cellStyle name="Normal 6 3 5" xfId="50469" xr:uid="{00000000-0005-0000-0000-0000D2C10000}"/>
    <cellStyle name="Normal 6 3 5 2" xfId="50470" xr:uid="{00000000-0005-0000-0000-0000D3C10000}"/>
    <cellStyle name="Normal 6 3 5 2 2" xfId="50471" xr:uid="{00000000-0005-0000-0000-0000D4C10000}"/>
    <cellStyle name="Normal 6 3 5 3" xfId="50472" xr:uid="{00000000-0005-0000-0000-0000D5C10000}"/>
    <cellStyle name="Normal 6 3 6" xfId="50473" xr:uid="{00000000-0005-0000-0000-0000D6C10000}"/>
    <cellStyle name="Normal 6 3 6 2" xfId="50474" xr:uid="{00000000-0005-0000-0000-0000D7C10000}"/>
    <cellStyle name="Normal 6 3 7" xfId="50475" xr:uid="{00000000-0005-0000-0000-0000D8C10000}"/>
    <cellStyle name="Normal 6 3 8" xfId="50476" xr:uid="{00000000-0005-0000-0000-0000D9C10000}"/>
    <cellStyle name="Normal 6 3 9" xfId="50477" xr:uid="{00000000-0005-0000-0000-0000DAC10000}"/>
    <cellStyle name="Normal 6 3_T-straight with PEDs adjustor" xfId="50478" xr:uid="{00000000-0005-0000-0000-0000DBC10000}"/>
    <cellStyle name="Normal 6 4" xfId="1424" xr:uid="{00000000-0005-0000-0000-0000DCC10000}"/>
    <cellStyle name="Normal 6 4 2" xfId="1425" xr:uid="{00000000-0005-0000-0000-0000DDC10000}"/>
    <cellStyle name="Normal 6 4 2 2" xfId="1426" xr:uid="{00000000-0005-0000-0000-0000DEC10000}"/>
    <cellStyle name="Normal 6 4 2 2 2" xfId="1427" xr:uid="{00000000-0005-0000-0000-0000DFC10000}"/>
    <cellStyle name="Normal 6 4 2 2 2 2" xfId="50479" xr:uid="{00000000-0005-0000-0000-0000E0C10000}"/>
    <cellStyle name="Normal 6 4 2 2 2 2 2" xfId="50480" xr:uid="{00000000-0005-0000-0000-0000E1C10000}"/>
    <cellStyle name="Normal 6 4 2 2 2 3" xfId="50481" xr:uid="{00000000-0005-0000-0000-0000E2C10000}"/>
    <cellStyle name="Normal 6 4 2 2 3" xfId="50482" xr:uid="{00000000-0005-0000-0000-0000E3C10000}"/>
    <cellStyle name="Normal 6 4 2 2 3 2" xfId="50483" xr:uid="{00000000-0005-0000-0000-0000E4C10000}"/>
    <cellStyle name="Normal 6 4 2 2 3 2 2" xfId="50484" xr:uid="{00000000-0005-0000-0000-0000E5C10000}"/>
    <cellStyle name="Normal 6 4 2 2 3 3" xfId="50485" xr:uid="{00000000-0005-0000-0000-0000E6C10000}"/>
    <cellStyle name="Normal 6 4 2 2 4" xfId="50486" xr:uid="{00000000-0005-0000-0000-0000E7C10000}"/>
    <cellStyle name="Normal 6 4 2 2 4 2" xfId="50487" xr:uid="{00000000-0005-0000-0000-0000E8C10000}"/>
    <cellStyle name="Normal 6 4 2 2 5" xfId="50488" xr:uid="{00000000-0005-0000-0000-0000E9C10000}"/>
    <cellStyle name="Normal 6 4 2 2_T-straight with PEDs adjustor" xfId="50489" xr:uid="{00000000-0005-0000-0000-0000EAC10000}"/>
    <cellStyle name="Normal 6 4 2 3" xfId="1428" xr:uid="{00000000-0005-0000-0000-0000EBC10000}"/>
    <cellStyle name="Normal 6 4 2 3 2" xfId="50490" xr:uid="{00000000-0005-0000-0000-0000ECC10000}"/>
    <cellStyle name="Normal 6 4 2 3 2 2" xfId="50491" xr:uid="{00000000-0005-0000-0000-0000EDC10000}"/>
    <cellStyle name="Normal 6 4 2 3 3" xfId="50492" xr:uid="{00000000-0005-0000-0000-0000EEC10000}"/>
    <cellStyle name="Normal 6 4 2 4" xfId="50493" xr:uid="{00000000-0005-0000-0000-0000EFC10000}"/>
    <cellStyle name="Normal 6 4 2 4 2" xfId="50494" xr:uid="{00000000-0005-0000-0000-0000F0C10000}"/>
    <cellStyle name="Normal 6 4 2 4 2 2" xfId="50495" xr:uid="{00000000-0005-0000-0000-0000F1C10000}"/>
    <cellStyle name="Normal 6 4 2 4 3" xfId="50496" xr:uid="{00000000-0005-0000-0000-0000F2C10000}"/>
    <cellStyle name="Normal 6 4 2 5" xfId="50497" xr:uid="{00000000-0005-0000-0000-0000F3C10000}"/>
    <cellStyle name="Normal 6 4 2 5 2" xfId="50498" xr:uid="{00000000-0005-0000-0000-0000F4C10000}"/>
    <cellStyle name="Normal 6 4 2 6" xfId="50499" xr:uid="{00000000-0005-0000-0000-0000F5C10000}"/>
    <cellStyle name="Normal 6 4 2_T-straight with PEDs adjustor" xfId="50500" xr:uid="{00000000-0005-0000-0000-0000F6C10000}"/>
    <cellStyle name="Normal 6 4 3" xfId="1429" xr:uid="{00000000-0005-0000-0000-0000F7C10000}"/>
    <cellStyle name="Normal 6 4 3 2" xfId="1430" xr:uid="{00000000-0005-0000-0000-0000F8C10000}"/>
    <cellStyle name="Normal 6 4 3 2 2" xfId="50501" xr:uid="{00000000-0005-0000-0000-0000F9C10000}"/>
    <cellStyle name="Normal 6 4 3 2 2 2" xfId="50502" xr:uid="{00000000-0005-0000-0000-0000FAC10000}"/>
    <cellStyle name="Normal 6 4 3 2 3" xfId="50503" xr:uid="{00000000-0005-0000-0000-0000FBC10000}"/>
    <cellStyle name="Normal 6 4 3 3" xfId="50504" xr:uid="{00000000-0005-0000-0000-0000FCC10000}"/>
    <cellStyle name="Normal 6 4 3 3 2" xfId="50505" xr:uid="{00000000-0005-0000-0000-0000FDC10000}"/>
    <cellStyle name="Normal 6 4 3 3 2 2" xfId="50506" xr:uid="{00000000-0005-0000-0000-0000FEC10000}"/>
    <cellStyle name="Normal 6 4 3 3 3" xfId="50507" xr:uid="{00000000-0005-0000-0000-0000FFC10000}"/>
    <cellStyle name="Normal 6 4 3 4" xfId="50508" xr:uid="{00000000-0005-0000-0000-000000C20000}"/>
    <cellStyle name="Normal 6 4 3 4 2" xfId="50509" xr:uid="{00000000-0005-0000-0000-000001C20000}"/>
    <cellStyle name="Normal 6 4 3 5" xfId="50510" xr:uid="{00000000-0005-0000-0000-000002C20000}"/>
    <cellStyle name="Normal 6 4 3_T-straight with PEDs adjustor" xfId="50511" xr:uid="{00000000-0005-0000-0000-000003C20000}"/>
    <cellStyle name="Normal 6 4 4" xfId="1431" xr:uid="{00000000-0005-0000-0000-000004C20000}"/>
    <cellStyle name="Normal 6 4 4 2" xfId="50512" xr:uid="{00000000-0005-0000-0000-000005C20000}"/>
    <cellStyle name="Normal 6 4 4 2 2" xfId="50513" xr:uid="{00000000-0005-0000-0000-000006C20000}"/>
    <cellStyle name="Normal 6 4 4 3" xfId="50514" xr:uid="{00000000-0005-0000-0000-000007C20000}"/>
    <cellStyle name="Normal 6 4 5" xfId="50515" xr:uid="{00000000-0005-0000-0000-000008C20000}"/>
    <cellStyle name="Normal 6 4 5 2" xfId="50516" xr:uid="{00000000-0005-0000-0000-000009C20000}"/>
    <cellStyle name="Normal 6 4 5 2 2" xfId="50517" xr:uid="{00000000-0005-0000-0000-00000AC20000}"/>
    <cellStyle name="Normal 6 4 5 3" xfId="50518" xr:uid="{00000000-0005-0000-0000-00000BC20000}"/>
    <cellStyle name="Normal 6 4 6" xfId="50519" xr:uid="{00000000-0005-0000-0000-00000CC20000}"/>
    <cellStyle name="Normal 6 4 6 2" xfId="50520" xr:uid="{00000000-0005-0000-0000-00000DC20000}"/>
    <cellStyle name="Normal 6 4 7" xfId="50521" xr:uid="{00000000-0005-0000-0000-00000EC20000}"/>
    <cellStyle name="Normal 6 4_T-straight with PEDs adjustor" xfId="50522" xr:uid="{00000000-0005-0000-0000-00000FC20000}"/>
    <cellStyle name="Normal 6 5" xfId="1432" xr:uid="{00000000-0005-0000-0000-000010C20000}"/>
    <cellStyle name="Normal 6 5 2" xfId="1433" xr:uid="{00000000-0005-0000-0000-000011C20000}"/>
    <cellStyle name="Normal 6 5 2 2" xfId="1434" xr:uid="{00000000-0005-0000-0000-000012C20000}"/>
    <cellStyle name="Normal 6 5 2 2 2" xfId="1435" xr:uid="{00000000-0005-0000-0000-000013C20000}"/>
    <cellStyle name="Normal 6 5 2 2 2 2" xfId="50523" xr:uid="{00000000-0005-0000-0000-000014C20000}"/>
    <cellStyle name="Normal 6 5 2 2 2 2 2" xfId="50524" xr:uid="{00000000-0005-0000-0000-000015C20000}"/>
    <cellStyle name="Normal 6 5 2 2 2 3" xfId="50525" xr:uid="{00000000-0005-0000-0000-000016C20000}"/>
    <cellStyle name="Normal 6 5 2 2 3" xfId="50526" xr:uid="{00000000-0005-0000-0000-000017C20000}"/>
    <cellStyle name="Normal 6 5 2 2 3 2" xfId="50527" xr:uid="{00000000-0005-0000-0000-000018C20000}"/>
    <cellStyle name="Normal 6 5 2 2 3 2 2" xfId="50528" xr:uid="{00000000-0005-0000-0000-000019C20000}"/>
    <cellStyle name="Normal 6 5 2 2 3 3" xfId="50529" xr:uid="{00000000-0005-0000-0000-00001AC20000}"/>
    <cellStyle name="Normal 6 5 2 2 4" xfId="50530" xr:uid="{00000000-0005-0000-0000-00001BC20000}"/>
    <cellStyle name="Normal 6 5 2 2 4 2" xfId="50531" xr:uid="{00000000-0005-0000-0000-00001CC20000}"/>
    <cellStyle name="Normal 6 5 2 2 5" xfId="50532" xr:uid="{00000000-0005-0000-0000-00001DC20000}"/>
    <cellStyle name="Normal 6 5 2 2_T-straight with PEDs adjustor" xfId="50533" xr:uid="{00000000-0005-0000-0000-00001EC20000}"/>
    <cellStyle name="Normal 6 5 2 3" xfId="1436" xr:uid="{00000000-0005-0000-0000-00001FC20000}"/>
    <cellStyle name="Normal 6 5 2 3 2" xfId="50534" xr:uid="{00000000-0005-0000-0000-000020C20000}"/>
    <cellStyle name="Normal 6 5 2 3 2 2" xfId="50535" xr:uid="{00000000-0005-0000-0000-000021C20000}"/>
    <cellStyle name="Normal 6 5 2 3 3" xfId="50536" xr:uid="{00000000-0005-0000-0000-000022C20000}"/>
    <cellStyle name="Normal 6 5 2 4" xfId="50537" xr:uid="{00000000-0005-0000-0000-000023C20000}"/>
    <cellStyle name="Normal 6 5 2 4 2" xfId="50538" xr:uid="{00000000-0005-0000-0000-000024C20000}"/>
    <cellStyle name="Normal 6 5 2 4 2 2" xfId="50539" xr:uid="{00000000-0005-0000-0000-000025C20000}"/>
    <cellStyle name="Normal 6 5 2 4 3" xfId="50540" xr:uid="{00000000-0005-0000-0000-000026C20000}"/>
    <cellStyle name="Normal 6 5 2 5" xfId="50541" xr:uid="{00000000-0005-0000-0000-000027C20000}"/>
    <cellStyle name="Normal 6 5 2 5 2" xfId="50542" xr:uid="{00000000-0005-0000-0000-000028C20000}"/>
    <cellStyle name="Normal 6 5 2 6" xfId="50543" xr:uid="{00000000-0005-0000-0000-000029C20000}"/>
    <cellStyle name="Normal 6 5 2_T-straight with PEDs adjustor" xfId="50544" xr:uid="{00000000-0005-0000-0000-00002AC20000}"/>
    <cellStyle name="Normal 6 5 3" xfId="1437" xr:uid="{00000000-0005-0000-0000-00002BC20000}"/>
    <cellStyle name="Normal 6 5 3 2" xfId="1438" xr:uid="{00000000-0005-0000-0000-00002CC20000}"/>
    <cellStyle name="Normal 6 5 3 2 2" xfId="50545" xr:uid="{00000000-0005-0000-0000-00002DC20000}"/>
    <cellStyle name="Normal 6 5 3 2 2 2" xfId="50546" xr:uid="{00000000-0005-0000-0000-00002EC20000}"/>
    <cellStyle name="Normal 6 5 3 2 3" xfId="50547" xr:uid="{00000000-0005-0000-0000-00002FC20000}"/>
    <cellStyle name="Normal 6 5 3 3" xfId="50548" xr:uid="{00000000-0005-0000-0000-000030C20000}"/>
    <cellStyle name="Normal 6 5 3 3 2" xfId="50549" xr:uid="{00000000-0005-0000-0000-000031C20000}"/>
    <cellStyle name="Normal 6 5 3 3 2 2" xfId="50550" xr:uid="{00000000-0005-0000-0000-000032C20000}"/>
    <cellStyle name="Normal 6 5 3 3 3" xfId="50551" xr:uid="{00000000-0005-0000-0000-000033C20000}"/>
    <cellStyle name="Normal 6 5 3 4" xfId="50552" xr:uid="{00000000-0005-0000-0000-000034C20000}"/>
    <cellStyle name="Normal 6 5 3 4 2" xfId="50553" xr:uid="{00000000-0005-0000-0000-000035C20000}"/>
    <cellStyle name="Normal 6 5 3 5" xfId="50554" xr:uid="{00000000-0005-0000-0000-000036C20000}"/>
    <cellStyle name="Normal 6 5 3_T-straight with PEDs adjustor" xfId="50555" xr:uid="{00000000-0005-0000-0000-000037C20000}"/>
    <cellStyle name="Normal 6 5 4" xfId="1439" xr:uid="{00000000-0005-0000-0000-000038C20000}"/>
    <cellStyle name="Normal 6 5 4 2" xfId="50556" xr:uid="{00000000-0005-0000-0000-000039C20000}"/>
    <cellStyle name="Normal 6 5 4 2 2" xfId="50557" xr:uid="{00000000-0005-0000-0000-00003AC20000}"/>
    <cellStyle name="Normal 6 5 4 3" xfId="50558" xr:uid="{00000000-0005-0000-0000-00003BC20000}"/>
    <cellStyle name="Normal 6 5 5" xfId="50559" xr:uid="{00000000-0005-0000-0000-00003CC20000}"/>
    <cellStyle name="Normal 6 5 5 2" xfId="50560" xr:uid="{00000000-0005-0000-0000-00003DC20000}"/>
    <cellStyle name="Normal 6 5 5 2 2" xfId="50561" xr:uid="{00000000-0005-0000-0000-00003EC20000}"/>
    <cellStyle name="Normal 6 5 5 3" xfId="50562" xr:uid="{00000000-0005-0000-0000-00003FC20000}"/>
    <cellStyle name="Normal 6 5 6" xfId="50563" xr:uid="{00000000-0005-0000-0000-000040C20000}"/>
    <cellStyle name="Normal 6 5 6 2" xfId="50564" xr:uid="{00000000-0005-0000-0000-000041C20000}"/>
    <cellStyle name="Normal 6 5 7" xfId="50565" xr:uid="{00000000-0005-0000-0000-000042C20000}"/>
    <cellStyle name="Normal 6 5_T-straight with PEDs adjustor" xfId="50566" xr:uid="{00000000-0005-0000-0000-000043C20000}"/>
    <cellStyle name="Normal 6 6" xfId="1440" xr:uid="{00000000-0005-0000-0000-000044C20000}"/>
    <cellStyle name="Normal 6 6 2" xfId="1441" xr:uid="{00000000-0005-0000-0000-000045C20000}"/>
    <cellStyle name="Normal 6 6 2 2" xfId="1442" xr:uid="{00000000-0005-0000-0000-000046C20000}"/>
    <cellStyle name="Normal 6 6 2 2 2" xfId="50567" xr:uid="{00000000-0005-0000-0000-000047C20000}"/>
    <cellStyle name="Normal 6 6 2 2 2 2" xfId="50568" xr:uid="{00000000-0005-0000-0000-000048C20000}"/>
    <cellStyle name="Normal 6 6 2 2 3" xfId="50569" xr:uid="{00000000-0005-0000-0000-000049C20000}"/>
    <cellStyle name="Normal 6 6 2 3" xfId="50570" xr:uid="{00000000-0005-0000-0000-00004AC20000}"/>
    <cellStyle name="Normal 6 6 2 3 2" xfId="50571" xr:uid="{00000000-0005-0000-0000-00004BC20000}"/>
    <cellStyle name="Normal 6 6 2 3 2 2" xfId="50572" xr:uid="{00000000-0005-0000-0000-00004CC20000}"/>
    <cellStyle name="Normal 6 6 2 3 3" xfId="50573" xr:uid="{00000000-0005-0000-0000-00004DC20000}"/>
    <cellStyle name="Normal 6 6 2 4" xfId="50574" xr:uid="{00000000-0005-0000-0000-00004EC20000}"/>
    <cellStyle name="Normal 6 6 2 4 2" xfId="50575" xr:uid="{00000000-0005-0000-0000-00004FC20000}"/>
    <cellStyle name="Normal 6 6 2 5" xfId="50576" xr:uid="{00000000-0005-0000-0000-000050C20000}"/>
    <cellStyle name="Normal 6 6 2_T-straight with PEDs adjustor" xfId="50577" xr:uid="{00000000-0005-0000-0000-000051C20000}"/>
    <cellStyle name="Normal 6 6 3" xfId="1443" xr:uid="{00000000-0005-0000-0000-000052C20000}"/>
    <cellStyle name="Normal 6 6 3 2" xfId="50578" xr:uid="{00000000-0005-0000-0000-000053C20000}"/>
    <cellStyle name="Normal 6 6 3 2 2" xfId="50579" xr:uid="{00000000-0005-0000-0000-000054C20000}"/>
    <cellStyle name="Normal 6 6 3 3" xfId="50580" xr:uid="{00000000-0005-0000-0000-000055C20000}"/>
    <cellStyle name="Normal 6 6 4" xfId="50581" xr:uid="{00000000-0005-0000-0000-000056C20000}"/>
    <cellStyle name="Normal 6 6 4 2" xfId="50582" xr:uid="{00000000-0005-0000-0000-000057C20000}"/>
    <cellStyle name="Normal 6 6 4 2 2" xfId="50583" xr:uid="{00000000-0005-0000-0000-000058C20000}"/>
    <cellStyle name="Normal 6 6 4 3" xfId="50584" xr:uid="{00000000-0005-0000-0000-000059C20000}"/>
    <cellStyle name="Normal 6 6 5" xfId="50585" xr:uid="{00000000-0005-0000-0000-00005AC20000}"/>
    <cellStyle name="Normal 6 6 5 2" xfId="50586" xr:uid="{00000000-0005-0000-0000-00005BC20000}"/>
    <cellStyle name="Normal 6 6 6" xfId="50587" xr:uid="{00000000-0005-0000-0000-00005CC20000}"/>
    <cellStyle name="Normal 6 6_T-straight with PEDs adjustor" xfId="50588" xr:uid="{00000000-0005-0000-0000-00005DC20000}"/>
    <cellStyle name="Normal 6 7" xfId="1444" xr:uid="{00000000-0005-0000-0000-00005EC20000}"/>
    <cellStyle name="Normal 6 7 2" xfId="1445" xr:uid="{00000000-0005-0000-0000-00005FC20000}"/>
    <cellStyle name="Normal 6 7 2 2" xfId="50589" xr:uid="{00000000-0005-0000-0000-000060C20000}"/>
    <cellStyle name="Normal 6 7 2 2 2" xfId="50590" xr:uid="{00000000-0005-0000-0000-000061C20000}"/>
    <cellStyle name="Normal 6 7 2 3" xfId="50591" xr:uid="{00000000-0005-0000-0000-000062C20000}"/>
    <cellStyle name="Normal 6 7 3" xfId="50592" xr:uid="{00000000-0005-0000-0000-000063C20000}"/>
    <cellStyle name="Normal 6 7 3 2" xfId="50593" xr:uid="{00000000-0005-0000-0000-000064C20000}"/>
    <cellStyle name="Normal 6 7 3 2 2" xfId="50594" xr:uid="{00000000-0005-0000-0000-000065C20000}"/>
    <cellStyle name="Normal 6 7 3 3" xfId="50595" xr:uid="{00000000-0005-0000-0000-000066C20000}"/>
    <cellStyle name="Normal 6 7 4" xfId="50596" xr:uid="{00000000-0005-0000-0000-000067C20000}"/>
    <cellStyle name="Normal 6 7 4 2" xfId="50597" xr:uid="{00000000-0005-0000-0000-000068C20000}"/>
    <cellStyle name="Normal 6 7 5" xfId="50598" xr:uid="{00000000-0005-0000-0000-000069C20000}"/>
    <cellStyle name="Normal 6 7_T-straight with PEDs adjustor" xfId="50599" xr:uid="{00000000-0005-0000-0000-00006AC20000}"/>
    <cellStyle name="Normal 6 8" xfId="1446" xr:uid="{00000000-0005-0000-0000-00006BC20000}"/>
    <cellStyle name="Normal 6 8 2" xfId="50600" xr:uid="{00000000-0005-0000-0000-00006CC20000}"/>
    <cellStyle name="Normal 6 8 2 2" xfId="50601" xr:uid="{00000000-0005-0000-0000-00006DC20000}"/>
    <cellStyle name="Normal 6 8 3" xfId="50602" xr:uid="{00000000-0005-0000-0000-00006EC20000}"/>
    <cellStyle name="Normal 6 9" xfId="50603" xr:uid="{00000000-0005-0000-0000-00006FC20000}"/>
    <cellStyle name="Normal 6 9 2" xfId="50604" xr:uid="{00000000-0005-0000-0000-000070C20000}"/>
    <cellStyle name="Normal 6 9 2 2" xfId="50605" xr:uid="{00000000-0005-0000-0000-000071C20000}"/>
    <cellStyle name="Normal 6 9 3" xfId="50606" xr:uid="{00000000-0005-0000-0000-000072C20000}"/>
    <cellStyle name="Normal 6_T-straight with PEDs adjustor" xfId="50607" xr:uid="{00000000-0005-0000-0000-000073C20000}"/>
    <cellStyle name="Normal 60" xfId="50608" xr:uid="{00000000-0005-0000-0000-000074C20000}"/>
    <cellStyle name="Normal 60 2" xfId="50609" xr:uid="{00000000-0005-0000-0000-000075C20000}"/>
    <cellStyle name="Normal 60 3" xfId="50610" xr:uid="{00000000-0005-0000-0000-000076C20000}"/>
    <cellStyle name="Normal 61" xfId="50611" xr:uid="{00000000-0005-0000-0000-000077C20000}"/>
    <cellStyle name="Normal 62" xfId="50612" xr:uid="{00000000-0005-0000-0000-000078C20000}"/>
    <cellStyle name="Normal 63" xfId="50613" xr:uid="{00000000-0005-0000-0000-000079C20000}"/>
    <cellStyle name="Normal 64" xfId="50614" xr:uid="{00000000-0005-0000-0000-00007AC20000}"/>
    <cellStyle name="Normal 65" xfId="50615" xr:uid="{00000000-0005-0000-0000-00007BC20000}"/>
    <cellStyle name="Normal 65 2" xfId="50616" xr:uid="{00000000-0005-0000-0000-00007CC20000}"/>
    <cellStyle name="Normal 65 3" xfId="50617" xr:uid="{00000000-0005-0000-0000-00007DC20000}"/>
    <cellStyle name="Normal 66" xfId="50618" xr:uid="{00000000-0005-0000-0000-00007EC20000}"/>
    <cellStyle name="Normal 67" xfId="50619" xr:uid="{00000000-0005-0000-0000-00007FC20000}"/>
    <cellStyle name="Normal 68" xfId="50620" xr:uid="{00000000-0005-0000-0000-000080C20000}"/>
    <cellStyle name="Normal 69" xfId="50621" xr:uid="{00000000-0005-0000-0000-000081C20000}"/>
    <cellStyle name="Normal 69 2" xfId="50622" xr:uid="{00000000-0005-0000-0000-000082C20000}"/>
    <cellStyle name="Normal 7" xfId="1447" xr:uid="{00000000-0005-0000-0000-000083C20000}"/>
    <cellStyle name="Normal 7 10" xfId="50623" xr:uid="{00000000-0005-0000-0000-000084C20000}"/>
    <cellStyle name="Normal 7 10 2" xfId="50624" xr:uid="{00000000-0005-0000-0000-000085C20000}"/>
    <cellStyle name="Normal 7 11" xfId="50625" xr:uid="{00000000-0005-0000-0000-000086C20000}"/>
    <cellStyle name="Normal 7 12" xfId="50626" xr:uid="{00000000-0005-0000-0000-000087C20000}"/>
    <cellStyle name="Normal 7 2" xfId="1448" xr:uid="{00000000-0005-0000-0000-000088C20000}"/>
    <cellStyle name="Normal 7 2 10" xfId="50627" xr:uid="{00000000-0005-0000-0000-000089C20000}"/>
    <cellStyle name="Normal 7 2 11" xfId="50628" xr:uid="{00000000-0005-0000-0000-00008AC20000}"/>
    <cellStyle name="Normal 7 2 2" xfId="1449" xr:uid="{00000000-0005-0000-0000-00008BC20000}"/>
    <cellStyle name="Normal 7 2 2 10" xfId="50629" xr:uid="{00000000-0005-0000-0000-00008CC20000}"/>
    <cellStyle name="Normal 7 2 2 2" xfId="1450" xr:uid="{00000000-0005-0000-0000-00008DC20000}"/>
    <cellStyle name="Normal 7 2 2 2 2" xfId="1451" xr:uid="{00000000-0005-0000-0000-00008EC20000}"/>
    <cellStyle name="Normal 7 2 2 2 2 2" xfId="1452" xr:uid="{00000000-0005-0000-0000-00008FC20000}"/>
    <cellStyle name="Normal 7 2 2 2 2 2 2" xfId="50630" xr:uid="{00000000-0005-0000-0000-000090C20000}"/>
    <cellStyle name="Normal 7 2 2 2 2 2 2 2" xfId="50631" xr:uid="{00000000-0005-0000-0000-000091C20000}"/>
    <cellStyle name="Normal 7 2 2 2 2 2 3" xfId="50632" xr:uid="{00000000-0005-0000-0000-000092C20000}"/>
    <cellStyle name="Normal 7 2 2 2 2 3" xfId="50633" xr:uid="{00000000-0005-0000-0000-000093C20000}"/>
    <cellStyle name="Normal 7 2 2 2 2 3 2" xfId="50634" xr:uid="{00000000-0005-0000-0000-000094C20000}"/>
    <cellStyle name="Normal 7 2 2 2 2 3 2 2" xfId="50635" xr:uid="{00000000-0005-0000-0000-000095C20000}"/>
    <cellStyle name="Normal 7 2 2 2 2 3 3" xfId="50636" xr:uid="{00000000-0005-0000-0000-000096C20000}"/>
    <cellStyle name="Normal 7 2 2 2 2 4" xfId="50637" xr:uid="{00000000-0005-0000-0000-000097C20000}"/>
    <cellStyle name="Normal 7 2 2 2 2 4 2" xfId="50638" xr:uid="{00000000-0005-0000-0000-000098C20000}"/>
    <cellStyle name="Normal 7 2 2 2 2 5" xfId="50639" xr:uid="{00000000-0005-0000-0000-000099C20000}"/>
    <cellStyle name="Normal 7 2 2 2 2_T-straight with PEDs adjustor" xfId="50640" xr:uid="{00000000-0005-0000-0000-00009AC20000}"/>
    <cellStyle name="Normal 7 2 2 2 3" xfId="1453" xr:uid="{00000000-0005-0000-0000-00009BC20000}"/>
    <cellStyle name="Normal 7 2 2 2 3 2" xfId="50641" xr:uid="{00000000-0005-0000-0000-00009CC20000}"/>
    <cellStyle name="Normal 7 2 2 2 3 2 2" xfId="50642" xr:uid="{00000000-0005-0000-0000-00009DC20000}"/>
    <cellStyle name="Normal 7 2 2 2 3 3" xfId="50643" xr:uid="{00000000-0005-0000-0000-00009EC20000}"/>
    <cellStyle name="Normal 7 2 2 2 4" xfId="50644" xr:uid="{00000000-0005-0000-0000-00009FC20000}"/>
    <cellStyle name="Normal 7 2 2 2 4 2" xfId="50645" xr:uid="{00000000-0005-0000-0000-0000A0C20000}"/>
    <cellStyle name="Normal 7 2 2 2 4 2 2" xfId="50646" xr:uid="{00000000-0005-0000-0000-0000A1C20000}"/>
    <cellStyle name="Normal 7 2 2 2 4 3" xfId="50647" xr:uid="{00000000-0005-0000-0000-0000A2C20000}"/>
    <cellStyle name="Normal 7 2 2 2 5" xfId="50648" xr:uid="{00000000-0005-0000-0000-0000A3C20000}"/>
    <cellStyle name="Normal 7 2 2 2 5 2" xfId="50649" xr:uid="{00000000-0005-0000-0000-0000A4C20000}"/>
    <cellStyle name="Normal 7 2 2 2 6" xfId="50650" xr:uid="{00000000-0005-0000-0000-0000A5C20000}"/>
    <cellStyle name="Normal 7 2 2 2_T-straight with PEDs adjustor" xfId="50651" xr:uid="{00000000-0005-0000-0000-0000A6C20000}"/>
    <cellStyle name="Normal 7 2 2 3" xfId="1454" xr:uid="{00000000-0005-0000-0000-0000A7C20000}"/>
    <cellStyle name="Normal 7 2 2 3 2" xfId="1455" xr:uid="{00000000-0005-0000-0000-0000A8C20000}"/>
    <cellStyle name="Normal 7 2 2 3 2 2" xfId="50652" xr:uid="{00000000-0005-0000-0000-0000A9C20000}"/>
    <cellStyle name="Normal 7 2 2 3 2 2 2" xfId="50653" xr:uid="{00000000-0005-0000-0000-0000AAC20000}"/>
    <cellStyle name="Normal 7 2 2 3 2 3" xfId="50654" xr:uid="{00000000-0005-0000-0000-0000ABC20000}"/>
    <cellStyle name="Normal 7 2 2 3 3" xfId="50655" xr:uid="{00000000-0005-0000-0000-0000ACC20000}"/>
    <cellStyle name="Normal 7 2 2 3 3 2" xfId="50656" xr:uid="{00000000-0005-0000-0000-0000ADC20000}"/>
    <cellStyle name="Normal 7 2 2 3 3 2 2" xfId="50657" xr:uid="{00000000-0005-0000-0000-0000AEC20000}"/>
    <cellStyle name="Normal 7 2 2 3 3 3" xfId="50658" xr:uid="{00000000-0005-0000-0000-0000AFC20000}"/>
    <cellStyle name="Normal 7 2 2 3 4" xfId="50659" xr:uid="{00000000-0005-0000-0000-0000B0C20000}"/>
    <cellStyle name="Normal 7 2 2 3 4 2" xfId="50660" xr:uid="{00000000-0005-0000-0000-0000B1C20000}"/>
    <cellStyle name="Normal 7 2 2 3 5" xfId="50661" xr:uid="{00000000-0005-0000-0000-0000B2C20000}"/>
    <cellStyle name="Normal 7 2 2 3_T-straight with PEDs adjustor" xfId="50662" xr:uid="{00000000-0005-0000-0000-0000B3C20000}"/>
    <cellStyle name="Normal 7 2 2 4" xfId="1456" xr:uid="{00000000-0005-0000-0000-0000B4C20000}"/>
    <cellStyle name="Normal 7 2 2 4 2" xfId="50663" xr:uid="{00000000-0005-0000-0000-0000B5C20000}"/>
    <cellStyle name="Normal 7 2 2 4 2 2" xfId="50664" xr:uid="{00000000-0005-0000-0000-0000B6C20000}"/>
    <cellStyle name="Normal 7 2 2 4 3" xfId="50665" xr:uid="{00000000-0005-0000-0000-0000B7C20000}"/>
    <cellStyle name="Normal 7 2 2 5" xfId="50666" xr:uid="{00000000-0005-0000-0000-0000B8C20000}"/>
    <cellStyle name="Normal 7 2 2 5 2" xfId="50667" xr:uid="{00000000-0005-0000-0000-0000B9C20000}"/>
    <cellStyle name="Normal 7 2 2 5 2 2" xfId="50668" xr:uid="{00000000-0005-0000-0000-0000BAC20000}"/>
    <cellStyle name="Normal 7 2 2 5 3" xfId="50669" xr:uid="{00000000-0005-0000-0000-0000BBC20000}"/>
    <cellStyle name="Normal 7 2 2 6" xfId="50670" xr:uid="{00000000-0005-0000-0000-0000BCC20000}"/>
    <cellStyle name="Normal 7 2 2 6 2" xfId="50671" xr:uid="{00000000-0005-0000-0000-0000BDC20000}"/>
    <cellStyle name="Normal 7 2 2 7" xfId="50672" xr:uid="{00000000-0005-0000-0000-0000BEC20000}"/>
    <cellStyle name="Normal 7 2 2 8" xfId="50673" xr:uid="{00000000-0005-0000-0000-0000BFC20000}"/>
    <cellStyle name="Normal 7 2 2 9" xfId="50674" xr:uid="{00000000-0005-0000-0000-0000C0C20000}"/>
    <cellStyle name="Normal 7 2 2_T-straight with PEDs adjustor" xfId="50675" xr:uid="{00000000-0005-0000-0000-0000C1C20000}"/>
    <cellStyle name="Normal 7 2 3" xfId="1457" xr:uid="{00000000-0005-0000-0000-0000C2C20000}"/>
    <cellStyle name="Normal 7 2 3 2" xfId="1458" xr:uid="{00000000-0005-0000-0000-0000C3C20000}"/>
    <cellStyle name="Normal 7 2 3 2 2" xfId="1459" xr:uid="{00000000-0005-0000-0000-0000C4C20000}"/>
    <cellStyle name="Normal 7 2 3 2 2 2" xfId="50676" xr:uid="{00000000-0005-0000-0000-0000C5C20000}"/>
    <cellStyle name="Normal 7 2 3 2 2 2 2" xfId="50677" xr:uid="{00000000-0005-0000-0000-0000C6C20000}"/>
    <cellStyle name="Normal 7 2 3 2 2 3" xfId="50678" xr:uid="{00000000-0005-0000-0000-0000C7C20000}"/>
    <cellStyle name="Normal 7 2 3 2 3" xfId="50679" xr:uid="{00000000-0005-0000-0000-0000C8C20000}"/>
    <cellStyle name="Normal 7 2 3 2 3 2" xfId="50680" xr:uid="{00000000-0005-0000-0000-0000C9C20000}"/>
    <cellStyle name="Normal 7 2 3 2 3 2 2" xfId="50681" xr:uid="{00000000-0005-0000-0000-0000CAC20000}"/>
    <cellStyle name="Normal 7 2 3 2 3 3" xfId="50682" xr:uid="{00000000-0005-0000-0000-0000CBC20000}"/>
    <cellStyle name="Normal 7 2 3 2 4" xfId="50683" xr:uid="{00000000-0005-0000-0000-0000CCC20000}"/>
    <cellStyle name="Normal 7 2 3 2 4 2" xfId="50684" xr:uid="{00000000-0005-0000-0000-0000CDC20000}"/>
    <cellStyle name="Normal 7 2 3 2 5" xfId="50685" xr:uid="{00000000-0005-0000-0000-0000CEC20000}"/>
    <cellStyle name="Normal 7 2 3 2_T-straight with PEDs adjustor" xfId="50686" xr:uid="{00000000-0005-0000-0000-0000CFC20000}"/>
    <cellStyle name="Normal 7 2 3 3" xfId="1460" xr:uid="{00000000-0005-0000-0000-0000D0C20000}"/>
    <cellStyle name="Normal 7 2 3 3 2" xfId="50687" xr:uid="{00000000-0005-0000-0000-0000D1C20000}"/>
    <cellStyle name="Normal 7 2 3 3 2 2" xfId="50688" xr:uid="{00000000-0005-0000-0000-0000D2C20000}"/>
    <cellStyle name="Normal 7 2 3 3 3" xfId="50689" xr:uid="{00000000-0005-0000-0000-0000D3C20000}"/>
    <cellStyle name="Normal 7 2 3 4" xfId="50690" xr:uid="{00000000-0005-0000-0000-0000D4C20000}"/>
    <cellStyle name="Normal 7 2 3 4 2" xfId="50691" xr:uid="{00000000-0005-0000-0000-0000D5C20000}"/>
    <cellStyle name="Normal 7 2 3 4 2 2" xfId="50692" xr:uid="{00000000-0005-0000-0000-0000D6C20000}"/>
    <cellStyle name="Normal 7 2 3 4 3" xfId="50693" xr:uid="{00000000-0005-0000-0000-0000D7C20000}"/>
    <cellStyle name="Normal 7 2 3 5" xfId="50694" xr:uid="{00000000-0005-0000-0000-0000D8C20000}"/>
    <cellStyle name="Normal 7 2 3 5 2" xfId="50695" xr:uid="{00000000-0005-0000-0000-0000D9C20000}"/>
    <cellStyle name="Normal 7 2 3 6" xfId="50696" xr:uid="{00000000-0005-0000-0000-0000DAC20000}"/>
    <cellStyle name="Normal 7 2 3_T-straight with PEDs adjustor" xfId="50697" xr:uid="{00000000-0005-0000-0000-0000DBC20000}"/>
    <cellStyle name="Normal 7 2 4" xfId="1461" xr:uid="{00000000-0005-0000-0000-0000DCC20000}"/>
    <cellStyle name="Normal 7 2 4 2" xfId="1462" xr:uid="{00000000-0005-0000-0000-0000DDC20000}"/>
    <cellStyle name="Normal 7 2 4 2 2" xfId="50698" xr:uid="{00000000-0005-0000-0000-0000DEC20000}"/>
    <cellStyle name="Normal 7 2 4 2 2 2" xfId="50699" xr:uid="{00000000-0005-0000-0000-0000DFC20000}"/>
    <cellStyle name="Normal 7 2 4 2 3" xfId="50700" xr:uid="{00000000-0005-0000-0000-0000E0C20000}"/>
    <cellStyle name="Normal 7 2 4 3" xfId="50701" xr:uid="{00000000-0005-0000-0000-0000E1C20000}"/>
    <cellStyle name="Normal 7 2 4 3 2" xfId="50702" xr:uid="{00000000-0005-0000-0000-0000E2C20000}"/>
    <cellStyle name="Normal 7 2 4 3 2 2" xfId="50703" xr:uid="{00000000-0005-0000-0000-0000E3C20000}"/>
    <cellStyle name="Normal 7 2 4 3 3" xfId="50704" xr:uid="{00000000-0005-0000-0000-0000E4C20000}"/>
    <cellStyle name="Normal 7 2 4 4" xfId="50705" xr:uid="{00000000-0005-0000-0000-0000E5C20000}"/>
    <cellStyle name="Normal 7 2 4 4 2" xfId="50706" xr:uid="{00000000-0005-0000-0000-0000E6C20000}"/>
    <cellStyle name="Normal 7 2 4 5" xfId="50707" xr:uid="{00000000-0005-0000-0000-0000E7C20000}"/>
    <cellStyle name="Normal 7 2 4_T-straight with PEDs adjustor" xfId="50708" xr:uid="{00000000-0005-0000-0000-0000E8C20000}"/>
    <cellStyle name="Normal 7 2 5" xfId="1463" xr:uid="{00000000-0005-0000-0000-0000E9C20000}"/>
    <cellStyle name="Normal 7 2 5 2" xfId="50709" xr:uid="{00000000-0005-0000-0000-0000EAC20000}"/>
    <cellStyle name="Normal 7 2 5 2 2" xfId="50710" xr:uid="{00000000-0005-0000-0000-0000EBC20000}"/>
    <cellStyle name="Normal 7 2 5 3" xfId="50711" xr:uid="{00000000-0005-0000-0000-0000ECC20000}"/>
    <cellStyle name="Normal 7 2 6" xfId="50712" xr:uid="{00000000-0005-0000-0000-0000EDC20000}"/>
    <cellStyle name="Normal 7 2 6 2" xfId="50713" xr:uid="{00000000-0005-0000-0000-0000EEC20000}"/>
    <cellStyle name="Normal 7 2 6 2 2" xfId="50714" xr:uid="{00000000-0005-0000-0000-0000EFC20000}"/>
    <cellStyle name="Normal 7 2 6 3" xfId="50715" xr:uid="{00000000-0005-0000-0000-0000F0C20000}"/>
    <cellStyle name="Normal 7 2 7" xfId="50716" xr:uid="{00000000-0005-0000-0000-0000F1C20000}"/>
    <cellStyle name="Normal 7 2 7 2" xfId="50717" xr:uid="{00000000-0005-0000-0000-0000F2C20000}"/>
    <cellStyle name="Normal 7 2 8" xfId="50718" xr:uid="{00000000-0005-0000-0000-0000F3C20000}"/>
    <cellStyle name="Normal 7 2 9" xfId="50719" xr:uid="{00000000-0005-0000-0000-0000F4C20000}"/>
    <cellStyle name="Normal 7 2_T-straight with PEDs adjustor" xfId="50720" xr:uid="{00000000-0005-0000-0000-0000F5C20000}"/>
    <cellStyle name="Normal 7 3" xfId="1464" xr:uid="{00000000-0005-0000-0000-0000F6C20000}"/>
    <cellStyle name="Normal 7 3 10" xfId="50721" xr:uid="{00000000-0005-0000-0000-0000F7C20000}"/>
    <cellStyle name="Normal 7 3 2" xfId="1465" xr:uid="{00000000-0005-0000-0000-0000F8C20000}"/>
    <cellStyle name="Normal 7 3 2 2" xfId="1466" xr:uid="{00000000-0005-0000-0000-0000F9C20000}"/>
    <cellStyle name="Normal 7 3 2 2 2" xfId="1467" xr:uid="{00000000-0005-0000-0000-0000FAC20000}"/>
    <cellStyle name="Normal 7 3 2 2 2 2" xfId="50722" xr:uid="{00000000-0005-0000-0000-0000FBC20000}"/>
    <cellStyle name="Normal 7 3 2 2 2 2 2" xfId="50723" xr:uid="{00000000-0005-0000-0000-0000FCC20000}"/>
    <cellStyle name="Normal 7 3 2 2 2 3" xfId="50724" xr:uid="{00000000-0005-0000-0000-0000FDC20000}"/>
    <cellStyle name="Normal 7 3 2 2 3" xfId="50725" xr:uid="{00000000-0005-0000-0000-0000FEC20000}"/>
    <cellStyle name="Normal 7 3 2 2 3 2" xfId="50726" xr:uid="{00000000-0005-0000-0000-0000FFC20000}"/>
    <cellStyle name="Normal 7 3 2 2 3 2 2" xfId="50727" xr:uid="{00000000-0005-0000-0000-000000C30000}"/>
    <cellStyle name="Normal 7 3 2 2 3 3" xfId="50728" xr:uid="{00000000-0005-0000-0000-000001C30000}"/>
    <cellStyle name="Normal 7 3 2 2 4" xfId="50729" xr:uid="{00000000-0005-0000-0000-000002C30000}"/>
    <cellStyle name="Normal 7 3 2 2 4 2" xfId="50730" xr:uid="{00000000-0005-0000-0000-000003C30000}"/>
    <cellStyle name="Normal 7 3 2 2 5" xfId="50731" xr:uid="{00000000-0005-0000-0000-000004C30000}"/>
    <cellStyle name="Normal 7 3 2 2_T-straight with PEDs adjustor" xfId="50732" xr:uid="{00000000-0005-0000-0000-000005C30000}"/>
    <cellStyle name="Normal 7 3 2 3" xfId="1468" xr:uid="{00000000-0005-0000-0000-000006C30000}"/>
    <cellStyle name="Normal 7 3 2 3 2" xfId="50733" xr:uid="{00000000-0005-0000-0000-000007C30000}"/>
    <cellStyle name="Normal 7 3 2 3 2 2" xfId="50734" xr:uid="{00000000-0005-0000-0000-000008C30000}"/>
    <cellStyle name="Normal 7 3 2 3 3" xfId="50735" xr:uid="{00000000-0005-0000-0000-000009C30000}"/>
    <cellStyle name="Normal 7 3 2 4" xfId="50736" xr:uid="{00000000-0005-0000-0000-00000AC30000}"/>
    <cellStyle name="Normal 7 3 2 4 2" xfId="50737" xr:uid="{00000000-0005-0000-0000-00000BC30000}"/>
    <cellStyle name="Normal 7 3 2 4 2 2" xfId="50738" xr:uid="{00000000-0005-0000-0000-00000CC30000}"/>
    <cellStyle name="Normal 7 3 2 4 3" xfId="50739" xr:uid="{00000000-0005-0000-0000-00000DC30000}"/>
    <cellStyle name="Normal 7 3 2 5" xfId="50740" xr:uid="{00000000-0005-0000-0000-00000EC30000}"/>
    <cellStyle name="Normal 7 3 2 5 2" xfId="50741" xr:uid="{00000000-0005-0000-0000-00000FC30000}"/>
    <cellStyle name="Normal 7 3 2 6" xfId="50742" xr:uid="{00000000-0005-0000-0000-000010C30000}"/>
    <cellStyle name="Normal 7 3 2_T-straight with PEDs adjustor" xfId="50743" xr:uid="{00000000-0005-0000-0000-000011C30000}"/>
    <cellStyle name="Normal 7 3 3" xfId="1469" xr:uid="{00000000-0005-0000-0000-000012C30000}"/>
    <cellStyle name="Normal 7 3 3 2" xfId="1470" xr:uid="{00000000-0005-0000-0000-000013C30000}"/>
    <cellStyle name="Normal 7 3 3 2 2" xfId="50744" xr:uid="{00000000-0005-0000-0000-000014C30000}"/>
    <cellStyle name="Normal 7 3 3 2 2 2" xfId="50745" xr:uid="{00000000-0005-0000-0000-000015C30000}"/>
    <cellStyle name="Normal 7 3 3 2 3" xfId="50746" xr:uid="{00000000-0005-0000-0000-000016C30000}"/>
    <cellStyle name="Normal 7 3 3 3" xfId="50747" xr:uid="{00000000-0005-0000-0000-000017C30000}"/>
    <cellStyle name="Normal 7 3 3 3 2" xfId="50748" xr:uid="{00000000-0005-0000-0000-000018C30000}"/>
    <cellStyle name="Normal 7 3 3 3 2 2" xfId="50749" xr:uid="{00000000-0005-0000-0000-000019C30000}"/>
    <cellStyle name="Normal 7 3 3 3 3" xfId="50750" xr:uid="{00000000-0005-0000-0000-00001AC30000}"/>
    <cellStyle name="Normal 7 3 3 4" xfId="50751" xr:uid="{00000000-0005-0000-0000-00001BC30000}"/>
    <cellStyle name="Normal 7 3 3 4 2" xfId="50752" xr:uid="{00000000-0005-0000-0000-00001CC30000}"/>
    <cellStyle name="Normal 7 3 3 5" xfId="50753" xr:uid="{00000000-0005-0000-0000-00001DC30000}"/>
    <cellStyle name="Normal 7 3 3_T-straight with PEDs adjustor" xfId="50754" xr:uid="{00000000-0005-0000-0000-00001EC30000}"/>
    <cellStyle name="Normal 7 3 4" xfId="1471" xr:uid="{00000000-0005-0000-0000-00001FC30000}"/>
    <cellStyle name="Normal 7 3 4 2" xfId="50755" xr:uid="{00000000-0005-0000-0000-000020C30000}"/>
    <cellStyle name="Normal 7 3 4 2 2" xfId="50756" xr:uid="{00000000-0005-0000-0000-000021C30000}"/>
    <cellStyle name="Normal 7 3 4 3" xfId="50757" xr:uid="{00000000-0005-0000-0000-000022C30000}"/>
    <cellStyle name="Normal 7 3 5" xfId="50758" xr:uid="{00000000-0005-0000-0000-000023C30000}"/>
    <cellStyle name="Normal 7 3 5 2" xfId="50759" xr:uid="{00000000-0005-0000-0000-000024C30000}"/>
    <cellStyle name="Normal 7 3 5 2 2" xfId="50760" xr:uid="{00000000-0005-0000-0000-000025C30000}"/>
    <cellStyle name="Normal 7 3 5 3" xfId="50761" xr:uid="{00000000-0005-0000-0000-000026C30000}"/>
    <cellStyle name="Normal 7 3 6" xfId="50762" xr:uid="{00000000-0005-0000-0000-000027C30000}"/>
    <cellStyle name="Normal 7 3 6 2" xfId="50763" xr:uid="{00000000-0005-0000-0000-000028C30000}"/>
    <cellStyle name="Normal 7 3 7" xfId="50764" xr:uid="{00000000-0005-0000-0000-000029C30000}"/>
    <cellStyle name="Normal 7 3 8" xfId="50765" xr:uid="{00000000-0005-0000-0000-00002AC30000}"/>
    <cellStyle name="Normal 7 3 9" xfId="50766" xr:uid="{00000000-0005-0000-0000-00002BC30000}"/>
    <cellStyle name="Normal 7 3_T-straight with PEDs adjustor" xfId="50767" xr:uid="{00000000-0005-0000-0000-00002CC30000}"/>
    <cellStyle name="Normal 7 4" xfId="1472" xr:uid="{00000000-0005-0000-0000-00002DC30000}"/>
    <cellStyle name="Normal 7 4 2" xfId="1473" xr:uid="{00000000-0005-0000-0000-00002EC30000}"/>
    <cellStyle name="Normal 7 4 2 2" xfId="1474" xr:uid="{00000000-0005-0000-0000-00002FC30000}"/>
    <cellStyle name="Normal 7 4 2 2 2" xfId="1475" xr:uid="{00000000-0005-0000-0000-000030C30000}"/>
    <cellStyle name="Normal 7 4 2 2 2 2" xfId="50768" xr:uid="{00000000-0005-0000-0000-000031C30000}"/>
    <cellStyle name="Normal 7 4 2 2 2 2 2" xfId="50769" xr:uid="{00000000-0005-0000-0000-000032C30000}"/>
    <cellStyle name="Normal 7 4 2 2 2 3" xfId="50770" xr:uid="{00000000-0005-0000-0000-000033C30000}"/>
    <cellStyle name="Normal 7 4 2 2 3" xfId="50771" xr:uid="{00000000-0005-0000-0000-000034C30000}"/>
    <cellStyle name="Normal 7 4 2 2 3 2" xfId="50772" xr:uid="{00000000-0005-0000-0000-000035C30000}"/>
    <cellStyle name="Normal 7 4 2 2 3 2 2" xfId="50773" xr:uid="{00000000-0005-0000-0000-000036C30000}"/>
    <cellStyle name="Normal 7 4 2 2 3 3" xfId="50774" xr:uid="{00000000-0005-0000-0000-000037C30000}"/>
    <cellStyle name="Normal 7 4 2 2 4" xfId="50775" xr:uid="{00000000-0005-0000-0000-000038C30000}"/>
    <cellStyle name="Normal 7 4 2 2 4 2" xfId="50776" xr:uid="{00000000-0005-0000-0000-000039C30000}"/>
    <cellStyle name="Normal 7 4 2 2 5" xfId="50777" xr:uid="{00000000-0005-0000-0000-00003AC30000}"/>
    <cellStyle name="Normal 7 4 2 2_T-straight with PEDs adjustor" xfId="50778" xr:uid="{00000000-0005-0000-0000-00003BC30000}"/>
    <cellStyle name="Normal 7 4 2 3" xfId="1476" xr:uid="{00000000-0005-0000-0000-00003CC30000}"/>
    <cellStyle name="Normal 7 4 2 3 2" xfId="50779" xr:uid="{00000000-0005-0000-0000-00003DC30000}"/>
    <cellStyle name="Normal 7 4 2 3 2 2" xfId="50780" xr:uid="{00000000-0005-0000-0000-00003EC30000}"/>
    <cellStyle name="Normal 7 4 2 3 3" xfId="50781" xr:uid="{00000000-0005-0000-0000-00003FC30000}"/>
    <cellStyle name="Normal 7 4 2 4" xfId="50782" xr:uid="{00000000-0005-0000-0000-000040C30000}"/>
    <cellStyle name="Normal 7 4 2 4 2" xfId="50783" xr:uid="{00000000-0005-0000-0000-000041C30000}"/>
    <cellStyle name="Normal 7 4 2 4 2 2" xfId="50784" xr:uid="{00000000-0005-0000-0000-000042C30000}"/>
    <cellStyle name="Normal 7 4 2 4 3" xfId="50785" xr:uid="{00000000-0005-0000-0000-000043C30000}"/>
    <cellStyle name="Normal 7 4 2 5" xfId="50786" xr:uid="{00000000-0005-0000-0000-000044C30000}"/>
    <cellStyle name="Normal 7 4 2 5 2" xfId="50787" xr:uid="{00000000-0005-0000-0000-000045C30000}"/>
    <cellStyle name="Normal 7 4 2 6" xfId="50788" xr:uid="{00000000-0005-0000-0000-000046C30000}"/>
    <cellStyle name="Normal 7 4 2_T-straight with PEDs adjustor" xfId="50789" xr:uid="{00000000-0005-0000-0000-000047C30000}"/>
    <cellStyle name="Normal 7 4 3" xfId="1477" xr:uid="{00000000-0005-0000-0000-000048C30000}"/>
    <cellStyle name="Normal 7 4 3 2" xfId="1478" xr:uid="{00000000-0005-0000-0000-000049C30000}"/>
    <cellStyle name="Normal 7 4 3 2 2" xfId="50790" xr:uid="{00000000-0005-0000-0000-00004AC30000}"/>
    <cellStyle name="Normal 7 4 3 2 2 2" xfId="50791" xr:uid="{00000000-0005-0000-0000-00004BC30000}"/>
    <cellStyle name="Normal 7 4 3 2 3" xfId="50792" xr:uid="{00000000-0005-0000-0000-00004CC30000}"/>
    <cellStyle name="Normal 7 4 3 3" xfId="50793" xr:uid="{00000000-0005-0000-0000-00004DC30000}"/>
    <cellStyle name="Normal 7 4 3 3 2" xfId="50794" xr:uid="{00000000-0005-0000-0000-00004EC30000}"/>
    <cellStyle name="Normal 7 4 3 3 2 2" xfId="50795" xr:uid="{00000000-0005-0000-0000-00004FC30000}"/>
    <cellStyle name="Normal 7 4 3 3 3" xfId="50796" xr:uid="{00000000-0005-0000-0000-000050C30000}"/>
    <cellStyle name="Normal 7 4 3 4" xfId="50797" xr:uid="{00000000-0005-0000-0000-000051C30000}"/>
    <cellStyle name="Normal 7 4 3 4 2" xfId="50798" xr:uid="{00000000-0005-0000-0000-000052C30000}"/>
    <cellStyle name="Normal 7 4 3 5" xfId="50799" xr:uid="{00000000-0005-0000-0000-000053C30000}"/>
    <cellStyle name="Normal 7 4 3_T-straight with PEDs adjustor" xfId="50800" xr:uid="{00000000-0005-0000-0000-000054C30000}"/>
    <cellStyle name="Normal 7 4 4" xfId="1479" xr:uid="{00000000-0005-0000-0000-000055C30000}"/>
    <cellStyle name="Normal 7 4 4 2" xfId="50801" xr:uid="{00000000-0005-0000-0000-000056C30000}"/>
    <cellStyle name="Normal 7 4 4 2 2" xfId="50802" xr:uid="{00000000-0005-0000-0000-000057C30000}"/>
    <cellStyle name="Normal 7 4 4 3" xfId="50803" xr:uid="{00000000-0005-0000-0000-000058C30000}"/>
    <cellStyle name="Normal 7 4 5" xfId="50804" xr:uid="{00000000-0005-0000-0000-000059C30000}"/>
    <cellStyle name="Normal 7 4 5 2" xfId="50805" xr:uid="{00000000-0005-0000-0000-00005AC30000}"/>
    <cellStyle name="Normal 7 4 5 2 2" xfId="50806" xr:uid="{00000000-0005-0000-0000-00005BC30000}"/>
    <cellStyle name="Normal 7 4 5 3" xfId="50807" xr:uid="{00000000-0005-0000-0000-00005CC30000}"/>
    <cellStyle name="Normal 7 4 6" xfId="50808" xr:uid="{00000000-0005-0000-0000-00005DC30000}"/>
    <cellStyle name="Normal 7 4 6 2" xfId="50809" xr:uid="{00000000-0005-0000-0000-00005EC30000}"/>
    <cellStyle name="Normal 7 4 7" xfId="50810" xr:uid="{00000000-0005-0000-0000-00005FC30000}"/>
    <cellStyle name="Normal 7 4_T-straight with PEDs adjustor" xfId="50811" xr:uid="{00000000-0005-0000-0000-000060C30000}"/>
    <cellStyle name="Normal 7 5" xfId="1480" xr:uid="{00000000-0005-0000-0000-000061C30000}"/>
    <cellStyle name="Normal 7 5 2" xfId="1481" xr:uid="{00000000-0005-0000-0000-000062C30000}"/>
    <cellStyle name="Normal 7 5 2 2" xfId="1482" xr:uid="{00000000-0005-0000-0000-000063C30000}"/>
    <cellStyle name="Normal 7 5 2 2 2" xfId="1483" xr:uid="{00000000-0005-0000-0000-000064C30000}"/>
    <cellStyle name="Normal 7 5 2 2 2 2" xfId="50812" xr:uid="{00000000-0005-0000-0000-000065C30000}"/>
    <cellStyle name="Normal 7 5 2 2 2 2 2" xfId="50813" xr:uid="{00000000-0005-0000-0000-000066C30000}"/>
    <cellStyle name="Normal 7 5 2 2 2 3" xfId="50814" xr:uid="{00000000-0005-0000-0000-000067C30000}"/>
    <cellStyle name="Normal 7 5 2 2 3" xfId="50815" xr:uid="{00000000-0005-0000-0000-000068C30000}"/>
    <cellStyle name="Normal 7 5 2 2 3 2" xfId="50816" xr:uid="{00000000-0005-0000-0000-000069C30000}"/>
    <cellStyle name="Normal 7 5 2 2 3 2 2" xfId="50817" xr:uid="{00000000-0005-0000-0000-00006AC30000}"/>
    <cellStyle name="Normal 7 5 2 2 3 3" xfId="50818" xr:uid="{00000000-0005-0000-0000-00006BC30000}"/>
    <cellStyle name="Normal 7 5 2 2 4" xfId="50819" xr:uid="{00000000-0005-0000-0000-00006CC30000}"/>
    <cellStyle name="Normal 7 5 2 2 4 2" xfId="50820" xr:uid="{00000000-0005-0000-0000-00006DC30000}"/>
    <cellStyle name="Normal 7 5 2 2 5" xfId="50821" xr:uid="{00000000-0005-0000-0000-00006EC30000}"/>
    <cellStyle name="Normal 7 5 2 2_T-straight with PEDs adjustor" xfId="50822" xr:uid="{00000000-0005-0000-0000-00006FC30000}"/>
    <cellStyle name="Normal 7 5 2 3" xfId="1484" xr:uid="{00000000-0005-0000-0000-000070C30000}"/>
    <cellStyle name="Normal 7 5 2 3 2" xfId="50823" xr:uid="{00000000-0005-0000-0000-000071C30000}"/>
    <cellStyle name="Normal 7 5 2 3 2 2" xfId="50824" xr:uid="{00000000-0005-0000-0000-000072C30000}"/>
    <cellStyle name="Normal 7 5 2 3 3" xfId="50825" xr:uid="{00000000-0005-0000-0000-000073C30000}"/>
    <cellStyle name="Normal 7 5 2 4" xfId="50826" xr:uid="{00000000-0005-0000-0000-000074C30000}"/>
    <cellStyle name="Normal 7 5 2 4 2" xfId="50827" xr:uid="{00000000-0005-0000-0000-000075C30000}"/>
    <cellStyle name="Normal 7 5 2 4 2 2" xfId="50828" xr:uid="{00000000-0005-0000-0000-000076C30000}"/>
    <cellStyle name="Normal 7 5 2 4 3" xfId="50829" xr:uid="{00000000-0005-0000-0000-000077C30000}"/>
    <cellStyle name="Normal 7 5 2 5" xfId="50830" xr:uid="{00000000-0005-0000-0000-000078C30000}"/>
    <cellStyle name="Normal 7 5 2 5 2" xfId="50831" xr:uid="{00000000-0005-0000-0000-000079C30000}"/>
    <cellStyle name="Normal 7 5 2 6" xfId="50832" xr:uid="{00000000-0005-0000-0000-00007AC30000}"/>
    <cellStyle name="Normal 7 5 2_T-straight with PEDs adjustor" xfId="50833" xr:uid="{00000000-0005-0000-0000-00007BC30000}"/>
    <cellStyle name="Normal 7 5 3" xfId="1485" xr:uid="{00000000-0005-0000-0000-00007CC30000}"/>
    <cellStyle name="Normal 7 5 3 2" xfId="1486" xr:uid="{00000000-0005-0000-0000-00007DC30000}"/>
    <cellStyle name="Normal 7 5 3 2 2" xfId="50834" xr:uid="{00000000-0005-0000-0000-00007EC30000}"/>
    <cellStyle name="Normal 7 5 3 2 2 2" xfId="50835" xr:uid="{00000000-0005-0000-0000-00007FC30000}"/>
    <cellStyle name="Normal 7 5 3 2 3" xfId="50836" xr:uid="{00000000-0005-0000-0000-000080C30000}"/>
    <cellStyle name="Normal 7 5 3 3" xfId="50837" xr:uid="{00000000-0005-0000-0000-000081C30000}"/>
    <cellStyle name="Normal 7 5 3 3 2" xfId="50838" xr:uid="{00000000-0005-0000-0000-000082C30000}"/>
    <cellStyle name="Normal 7 5 3 3 2 2" xfId="50839" xr:uid="{00000000-0005-0000-0000-000083C30000}"/>
    <cellStyle name="Normal 7 5 3 3 3" xfId="50840" xr:uid="{00000000-0005-0000-0000-000084C30000}"/>
    <cellStyle name="Normal 7 5 3 4" xfId="50841" xr:uid="{00000000-0005-0000-0000-000085C30000}"/>
    <cellStyle name="Normal 7 5 3 4 2" xfId="50842" xr:uid="{00000000-0005-0000-0000-000086C30000}"/>
    <cellStyle name="Normal 7 5 3 5" xfId="50843" xr:uid="{00000000-0005-0000-0000-000087C30000}"/>
    <cellStyle name="Normal 7 5 3_T-straight with PEDs adjustor" xfId="50844" xr:uid="{00000000-0005-0000-0000-000088C30000}"/>
    <cellStyle name="Normal 7 5 4" xfId="1487" xr:uid="{00000000-0005-0000-0000-000089C30000}"/>
    <cellStyle name="Normal 7 5 4 2" xfId="50845" xr:uid="{00000000-0005-0000-0000-00008AC30000}"/>
    <cellStyle name="Normal 7 5 4 2 2" xfId="50846" xr:uid="{00000000-0005-0000-0000-00008BC30000}"/>
    <cellStyle name="Normal 7 5 4 3" xfId="50847" xr:uid="{00000000-0005-0000-0000-00008CC30000}"/>
    <cellStyle name="Normal 7 5 5" xfId="50848" xr:uid="{00000000-0005-0000-0000-00008DC30000}"/>
    <cellStyle name="Normal 7 5 5 2" xfId="50849" xr:uid="{00000000-0005-0000-0000-00008EC30000}"/>
    <cellStyle name="Normal 7 5 5 2 2" xfId="50850" xr:uid="{00000000-0005-0000-0000-00008FC30000}"/>
    <cellStyle name="Normal 7 5 5 3" xfId="50851" xr:uid="{00000000-0005-0000-0000-000090C30000}"/>
    <cellStyle name="Normal 7 5 6" xfId="50852" xr:uid="{00000000-0005-0000-0000-000091C30000}"/>
    <cellStyle name="Normal 7 5 6 2" xfId="50853" xr:uid="{00000000-0005-0000-0000-000092C30000}"/>
    <cellStyle name="Normal 7 5 7" xfId="50854" xr:uid="{00000000-0005-0000-0000-000093C30000}"/>
    <cellStyle name="Normal 7 5_T-straight with PEDs adjustor" xfId="50855" xr:uid="{00000000-0005-0000-0000-000094C30000}"/>
    <cellStyle name="Normal 7 6" xfId="1488" xr:uid="{00000000-0005-0000-0000-000095C30000}"/>
    <cellStyle name="Normal 7 6 2" xfId="1489" xr:uid="{00000000-0005-0000-0000-000096C30000}"/>
    <cellStyle name="Normal 7 6 2 2" xfId="1490" xr:uid="{00000000-0005-0000-0000-000097C30000}"/>
    <cellStyle name="Normal 7 6 2 2 2" xfId="50856" xr:uid="{00000000-0005-0000-0000-000098C30000}"/>
    <cellStyle name="Normal 7 6 2 2 2 2" xfId="50857" xr:uid="{00000000-0005-0000-0000-000099C30000}"/>
    <cellStyle name="Normal 7 6 2 2 3" xfId="50858" xr:uid="{00000000-0005-0000-0000-00009AC30000}"/>
    <cellStyle name="Normal 7 6 2 3" xfId="50859" xr:uid="{00000000-0005-0000-0000-00009BC30000}"/>
    <cellStyle name="Normal 7 6 2 3 2" xfId="50860" xr:uid="{00000000-0005-0000-0000-00009CC30000}"/>
    <cellStyle name="Normal 7 6 2 3 2 2" xfId="50861" xr:uid="{00000000-0005-0000-0000-00009DC30000}"/>
    <cellStyle name="Normal 7 6 2 3 3" xfId="50862" xr:uid="{00000000-0005-0000-0000-00009EC30000}"/>
    <cellStyle name="Normal 7 6 2 4" xfId="50863" xr:uid="{00000000-0005-0000-0000-00009FC30000}"/>
    <cellStyle name="Normal 7 6 2 4 2" xfId="50864" xr:uid="{00000000-0005-0000-0000-0000A0C30000}"/>
    <cellStyle name="Normal 7 6 2 5" xfId="50865" xr:uid="{00000000-0005-0000-0000-0000A1C30000}"/>
    <cellStyle name="Normal 7 6 2_T-straight with PEDs adjustor" xfId="50866" xr:uid="{00000000-0005-0000-0000-0000A2C30000}"/>
    <cellStyle name="Normal 7 6 3" xfId="1491" xr:uid="{00000000-0005-0000-0000-0000A3C30000}"/>
    <cellStyle name="Normal 7 6 3 2" xfId="50867" xr:uid="{00000000-0005-0000-0000-0000A4C30000}"/>
    <cellStyle name="Normal 7 6 3 2 2" xfId="50868" xr:uid="{00000000-0005-0000-0000-0000A5C30000}"/>
    <cellStyle name="Normal 7 6 3 3" xfId="50869" xr:uid="{00000000-0005-0000-0000-0000A6C30000}"/>
    <cellStyle name="Normal 7 6 4" xfId="50870" xr:uid="{00000000-0005-0000-0000-0000A7C30000}"/>
    <cellStyle name="Normal 7 6 4 2" xfId="50871" xr:uid="{00000000-0005-0000-0000-0000A8C30000}"/>
    <cellStyle name="Normal 7 6 4 2 2" xfId="50872" xr:uid="{00000000-0005-0000-0000-0000A9C30000}"/>
    <cellStyle name="Normal 7 6 4 3" xfId="50873" xr:uid="{00000000-0005-0000-0000-0000AAC30000}"/>
    <cellStyle name="Normal 7 6 5" xfId="50874" xr:uid="{00000000-0005-0000-0000-0000ABC30000}"/>
    <cellStyle name="Normal 7 6 5 2" xfId="50875" xr:uid="{00000000-0005-0000-0000-0000ACC30000}"/>
    <cellStyle name="Normal 7 6 6" xfId="50876" xr:uid="{00000000-0005-0000-0000-0000ADC30000}"/>
    <cellStyle name="Normal 7 6_T-straight with PEDs adjustor" xfId="50877" xr:uid="{00000000-0005-0000-0000-0000AEC30000}"/>
    <cellStyle name="Normal 7 7" xfId="1492" xr:uid="{00000000-0005-0000-0000-0000AFC30000}"/>
    <cellStyle name="Normal 7 7 2" xfId="1493" xr:uid="{00000000-0005-0000-0000-0000B0C30000}"/>
    <cellStyle name="Normal 7 7 2 2" xfId="50878" xr:uid="{00000000-0005-0000-0000-0000B1C30000}"/>
    <cellStyle name="Normal 7 7 2 2 2" xfId="50879" xr:uid="{00000000-0005-0000-0000-0000B2C30000}"/>
    <cellStyle name="Normal 7 7 2 3" xfId="50880" xr:uid="{00000000-0005-0000-0000-0000B3C30000}"/>
    <cellStyle name="Normal 7 7 3" xfId="50881" xr:uid="{00000000-0005-0000-0000-0000B4C30000}"/>
    <cellStyle name="Normal 7 7 3 2" xfId="50882" xr:uid="{00000000-0005-0000-0000-0000B5C30000}"/>
    <cellStyle name="Normal 7 7 3 2 2" xfId="50883" xr:uid="{00000000-0005-0000-0000-0000B6C30000}"/>
    <cellStyle name="Normal 7 7 3 3" xfId="50884" xr:uid="{00000000-0005-0000-0000-0000B7C30000}"/>
    <cellStyle name="Normal 7 7 4" xfId="50885" xr:uid="{00000000-0005-0000-0000-0000B8C30000}"/>
    <cellStyle name="Normal 7 7 4 2" xfId="50886" xr:uid="{00000000-0005-0000-0000-0000B9C30000}"/>
    <cellStyle name="Normal 7 7 5" xfId="50887" xr:uid="{00000000-0005-0000-0000-0000BAC30000}"/>
    <cellStyle name="Normal 7 7_T-straight with PEDs adjustor" xfId="50888" xr:uid="{00000000-0005-0000-0000-0000BBC30000}"/>
    <cellStyle name="Normal 7 8" xfId="1494" xr:uid="{00000000-0005-0000-0000-0000BCC30000}"/>
    <cellStyle name="Normal 7 8 2" xfId="50889" xr:uid="{00000000-0005-0000-0000-0000BDC30000}"/>
    <cellStyle name="Normal 7 8 2 2" xfId="50890" xr:uid="{00000000-0005-0000-0000-0000BEC30000}"/>
    <cellStyle name="Normal 7 8 3" xfId="50891" xr:uid="{00000000-0005-0000-0000-0000BFC30000}"/>
    <cellStyle name="Normal 7 9" xfId="50892" xr:uid="{00000000-0005-0000-0000-0000C0C30000}"/>
    <cellStyle name="Normal 7 9 2" xfId="50893" xr:uid="{00000000-0005-0000-0000-0000C1C30000}"/>
    <cellStyle name="Normal 7 9 2 2" xfId="50894" xr:uid="{00000000-0005-0000-0000-0000C2C30000}"/>
    <cellStyle name="Normal 7 9 3" xfId="50895" xr:uid="{00000000-0005-0000-0000-0000C3C30000}"/>
    <cellStyle name="Normal 7_T-straight with PEDs adjustor" xfId="50896" xr:uid="{00000000-0005-0000-0000-0000C4C30000}"/>
    <cellStyle name="Normal 70" xfId="50897" xr:uid="{00000000-0005-0000-0000-0000C5C30000}"/>
    <cellStyle name="Normal 71" xfId="50898" xr:uid="{00000000-0005-0000-0000-0000C6C30000}"/>
    <cellStyle name="Normal 72" xfId="50899" xr:uid="{00000000-0005-0000-0000-0000C7C30000}"/>
    <cellStyle name="Normal 73" xfId="50900" xr:uid="{00000000-0005-0000-0000-0000C8C30000}"/>
    <cellStyle name="Normal 74" xfId="50901" xr:uid="{00000000-0005-0000-0000-0000C9C30000}"/>
    <cellStyle name="Normal 75" xfId="50902" xr:uid="{00000000-0005-0000-0000-0000CAC30000}"/>
    <cellStyle name="Normal 76" xfId="50903" xr:uid="{00000000-0005-0000-0000-0000CBC30000}"/>
    <cellStyle name="Normal 77" xfId="50904" xr:uid="{00000000-0005-0000-0000-0000CCC30000}"/>
    <cellStyle name="Normal 78" xfId="64436" xr:uid="{00000000-0005-0000-0000-0000CDC30000}"/>
    <cellStyle name="Normal 79" xfId="64438" xr:uid="{00000000-0005-0000-0000-0000CEC30000}"/>
    <cellStyle name="Normal 8" xfId="1495" xr:uid="{00000000-0005-0000-0000-0000CFC30000}"/>
    <cellStyle name="Normal 8 10" xfId="50905" xr:uid="{00000000-0005-0000-0000-0000D0C30000}"/>
    <cellStyle name="Normal 8 10 2" xfId="50906" xr:uid="{00000000-0005-0000-0000-0000D1C30000}"/>
    <cellStyle name="Normal 8 10 2 2" xfId="50907" xr:uid="{00000000-0005-0000-0000-0000D2C30000}"/>
    <cellStyle name="Normal 8 10 2 2 2" xfId="50908" xr:uid="{00000000-0005-0000-0000-0000D3C30000}"/>
    <cellStyle name="Normal 8 10 2 2 2 2" xfId="50909" xr:uid="{00000000-0005-0000-0000-0000D4C30000}"/>
    <cellStyle name="Normal 8 10 2 2 3" xfId="50910" xr:uid="{00000000-0005-0000-0000-0000D5C30000}"/>
    <cellStyle name="Normal 8 10 2 2 3 2" xfId="50911" xr:uid="{00000000-0005-0000-0000-0000D6C30000}"/>
    <cellStyle name="Normal 8 10 2 2 3 2 2" xfId="50912" xr:uid="{00000000-0005-0000-0000-0000D7C30000}"/>
    <cellStyle name="Normal 8 10 2 2 3 3" xfId="50913" xr:uid="{00000000-0005-0000-0000-0000D8C30000}"/>
    <cellStyle name="Normal 8 10 2 2 4" xfId="50914" xr:uid="{00000000-0005-0000-0000-0000D9C30000}"/>
    <cellStyle name="Normal 8 10 2 3" xfId="50915" xr:uid="{00000000-0005-0000-0000-0000DAC30000}"/>
    <cellStyle name="Normal 8 10 2 3 2" xfId="50916" xr:uid="{00000000-0005-0000-0000-0000DBC30000}"/>
    <cellStyle name="Normal 8 10 2 4" xfId="50917" xr:uid="{00000000-0005-0000-0000-0000DCC30000}"/>
    <cellStyle name="Normal 8 10 2 4 2" xfId="50918" xr:uid="{00000000-0005-0000-0000-0000DDC30000}"/>
    <cellStyle name="Normal 8 10 2 4 2 2" xfId="50919" xr:uid="{00000000-0005-0000-0000-0000DEC30000}"/>
    <cellStyle name="Normal 8 10 2 4 3" xfId="50920" xr:uid="{00000000-0005-0000-0000-0000DFC30000}"/>
    <cellStyle name="Normal 8 10 2 5" xfId="50921" xr:uid="{00000000-0005-0000-0000-0000E0C30000}"/>
    <cellStyle name="Normal 8 10 3" xfId="50922" xr:uid="{00000000-0005-0000-0000-0000E1C30000}"/>
    <cellStyle name="Normal 8 10 3 2" xfId="50923" xr:uid="{00000000-0005-0000-0000-0000E2C30000}"/>
    <cellStyle name="Normal 8 10 3 2 2" xfId="50924" xr:uid="{00000000-0005-0000-0000-0000E3C30000}"/>
    <cellStyle name="Normal 8 10 3 3" xfId="50925" xr:uid="{00000000-0005-0000-0000-0000E4C30000}"/>
    <cellStyle name="Normal 8 10 3 3 2" xfId="50926" xr:uid="{00000000-0005-0000-0000-0000E5C30000}"/>
    <cellStyle name="Normal 8 10 3 3 2 2" xfId="50927" xr:uid="{00000000-0005-0000-0000-0000E6C30000}"/>
    <cellStyle name="Normal 8 10 3 3 3" xfId="50928" xr:uid="{00000000-0005-0000-0000-0000E7C30000}"/>
    <cellStyle name="Normal 8 10 3 4" xfId="50929" xr:uid="{00000000-0005-0000-0000-0000E8C30000}"/>
    <cellStyle name="Normal 8 10 4" xfId="50930" xr:uid="{00000000-0005-0000-0000-0000E9C30000}"/>
    <cellStyle name="Normal 8 10 4 2" xfId="50931" xr:uid="{00000000-0005-0000-0000-0000EAC30000}"/>
    <cellStyle name="Normal 8 10 5" xfId="50932" xr:uid="{00000000-0005-0000-0000-0000EBC30000}"/>
    <cellStyle name="Normal 8 10 5 2" xfId="50933" xr:uid="{00000000-0005-0000-0000-0000ECC30000}"/>
    <cellStyle name="Normal 8 10 5 2 2" xfId="50934" xr:uid="{00000000-0005-0000-0000-0000EDC30000}"/>
    <cellStyle name="Normal 8 10 5 3" xfId="50935" xr:uid="{00000000-0005-0000-0000-0000EEC30000}"/>
    <cellStyle name="Normal 8 10 6" xfId="50936" xr:uid="{00000000-0005-0000-0000-0000EFC30000}"/>
    <cellStyle name="Normal 8 10 7" xfId="50937" xr:uid="{00000000-0005-0000-0000-0000F0C30000}"/>
    <cellStyle name="Normal 8 11" xfId="50938" xr:uid="{00000000-0005-0000-0000-0000F1C30000}"/>
    <cellStyle name="Normal 8 11 2" xfId="50939" xr:uid="{00000000-0005-0000-0000-0000F2C30000}"/>
    <cellStyle name="Normal 8 11 2 2" xfId="50940" xr:uid="{00000000-0005-0000-0000-0000F3C30000}"/>
    <cellStyle name="Normal 8 11 2 2 2" xfId="50941" xr:uid="{00000000-0005-0000-0000-0000F4C30000}"/>
    <cellStyle name="Normal 8 11 2 2 2 2" xfId="50942" xr:uid="{00000000-0005-0000-0000-0000F5C30000}"/>
    <cellStyle name="Normal 8 11 2 2 3" xfId="50943" xr:uid="{00000000-0005-0000-0000-0000F6C30000}"/>
    <cellStyle name="Normal 8 11 2 2 3 2" xfId="50944" xr:uid="{00000000-0005-0000-0000-0000F7C30000}"/>
    <cellStyle name="Normal 8 11 2 2 3 2 2" xfId="50945" xr:uid="{00000000-0005-0000-0000-0000F8C30000}"/>
    <cellStyle name="Normal 8 11 2 2 3 3" xfId="50946" xr:uid="{00000000-0005-0000-0000-0000F9C30000}"/>
    <cellStyle name="Normal 8 11 2 2 4" xfId="50947" xr:uid="{00000000-0005-0000-0000-0000FAC30000}"/>
    <cellStyle name="Normal 8 11 2 3" xfId="50948" xr:uid="{00000000-0005-0000-0000-0000FBC30000}"/>
    <cellStyle name="Normal 8 11 2 3 2" xfId="50949" xr:uid="{00000000-0005-0000-0000-0000FCC30000}"/>
    <cellStyle name="Normal 8 11 2 4" xfId="50950" xr:uid="{00000000-0005-0000-0000-0000FDC30000}"/>
    <cellStyle name="Normal 8 11 2 4 2" xfId="50951" xr:uid="{00000000-0005-0000-0000-0000FEC30000}"/>
    <cellStyle name="Normal 8 11 2 4 2 2" xfId="50952" xr:uid="{00000000-0005-0000-0000-0000FFC30000}"/>
    <cellStyle name="Normal 8 11 2 4 3" xfId="50953" xr:uid="{00000000-0005-0000-0000-000000C40000}"/>
    <cellStyle name="Normal 8 11 2 5" xfId="50954" xr:uid="{00000000-0005-0000-0000-000001C40000}"/>
    <cellStyle name="Normal 8 11 3" xfId="50955" xr:uid="{00000000-0005-0000-0000-000002C40000}"/>
    <cellStyle name="Normal 8 11 3 2" xfId="50956" xr:uid="{00000000-0005-0000-0000-000003C40000}"/>
    <cellStyle name="Normal 8 11 3 2 2" xfId="50957" xr:uid="{00000000-0005-0000-0000-000004C40000}"/>
    <cellStyle name="Normal 8 11 3 3" xfId="50958" xr:uid="{00000000-0005-0000-0000-000005C40000}"/>
    <cellStyle name="Normal 8 11 3 3 2" xfId="50959" xr:uid="{00000000-0005-0000-0000-000006C40000}"/>
    <cellStyle name="Normal 8 11 3 3 2 2" xfId="50960" xr:uid="{00000000-0005-0000-0000-000007C40000}"/>
    <cellStyle name="Normal 8 11 3 3 3" xfId="50961" xr:uid="{00000000-0005-0000-0000-000008C40000}"/>
    <cellStyle name="Normal 8 11 3 4" xfId="50962" xr:uid="{00000000-0005-0000-0000-000009C40000}"/>
    <cellStyle name="Normal 8 11 4" xfId="50963" xr:uid="{00000000-0005-0000-0000-00000AC40000}"/>
    <cellStyle name="Normal 8 11 4 2" xfId="50964" xr:uid="{00000000-0005-0000-0000-00000BC40000}"/>
    <cellStyle name="Normal 8 11 5" xfId="50965" xr:uid="{00000000-0005-0000-0000-00000CC40000}"/>
    <cellStyle name="Normal 8 11 5 2" xfId="50966" xr:uid="{00000000-0005-0000-0000-00000DC40000}"/>
    <cellStyle name="Normal 8 11 5 2 2" xfId="50967" xr:uid="{00000000-0005-0000-0000-00000EC40000}"/>
    <cellStyle name="Normal 8 11 5 3" xfId="50968" xr:uid="{00000000-0005-0000-0000-00000FC40000}"/>
    <cellStyle name="Normal 8 11 6" xfId="50969" xr:uid="{00000000-0005-0000-0000-000010C40000}"/>
    <cellStyle name="Normal 8 12" xfId="50970" xr:uid="{00000000-0005-0000-0000-000011C40000}"/>
    <cellStyle name="Normal 8 12 2" xfId="50971" xr:uid="{00000000-0005-0000-0000-000012C40000}"/>
    <cellStyle name="Normal 8 12 2 2" xfId="50972" xr:uid="{00000000-0005-0000-0000-000013C40000}"/>
    <cellStyle name="Normal 8 12 2 2 2" xfId="50973" xr:uid="{00000000-0005-0000-0000-000014C40000}"/>
    <cellStyle name="Normal 8 12 2 3" xfId="50974" xr:uid="{00000000-0005-0000-0000-000015C40000}"/>
    <cellStyle name="Normal 8 12 2 3 2" xfId="50975" xr:uid="{00000000-0005-0000-0000-000016C40000}"/>
    <cellStyle name="Normal 8 12 2 3 2 2" xfId="50976" xr:uid="{00000000-0005-0000-0000-000017C40000}"/>
    <cellStyle name="Normal 8 12 2 3 3" xfId="50977" xr:uid="{00000000-0005-0000-0000-000018C40000}"/>
    <cellStyle name="Normal 8 12 2 4" xfId="50978" xr:uid="{00000000-0005-0000-0000-000019C40000}"/>
    <cellStyle name="Normal 8 12 3" xfId="50979" xr:uid="{00000000-0005-0000-0000-00001AC40000}"/>
    <cellStyle name="Normal 8 12 3 2" xfId="50980" xr:uid="{00000000-0005-0000-0000-00001BC40000}"/>
    <cellStyle name="Normal 8 12 4" xfId="50981" xr:uid="{00000000-0005-0000-0000-00001CC40000}"/>
    <cellStyle name="Normal 8 12 4 2" xfId="50982" xr:uid="{00000000-0005-0000-0000-00001DC40000}"/>
    <cellStyle name="Normal 8 12 4 2 2" xfId="50983" xr:uid="{00000000-0005-0000-0000-00001EC40000}"/>
    <cellStyle name="Normal 8 12 4 3" xfId="50984" xr:uid="{00000000-0005-0000-0000-00001FC40000}"/>
    <cellStyle name="Normal 8 12 5" xfId="50985" xr:uid="{00000000-0005-0000-0000-000020C40000}"/>
    <cellStyle name="Normal 8 13" xfId="50986" xr:uid="{00000000-0005-0000-0000-000021C40000}"/>
    <cellStyle name="Normal 8 13 2" xfId="50987" xr:uid="{00000000-0005-0000-0000-000022C40000}"/>
    <cellStyle name="Normal 8 13 2 2" xfId="50988" xr:uid="{00000000-0005-0000-0000-000023C40000}"/>
    <cellStyle name="Normal 8 13 3" xfId="50989" xr:uid="{00000000-0005-0000-0000-000024C40000}"/>
    <cellStyle name="Normal 8 13 3 2" xfId="50990" xr:uid="{00000000-0005-0000-0000-000025C40000}"/>
    <cellStyle name="Normal 8 13 3 2 2" xfId="50991" xr:uid="{00000000-0005-0000-0000-000026C40000}"/>
    <cellStyle name="Normal 8 13 3 3" xfId="50992" xr:uid="{00000000-0005-0000-0000-000027C40000}"/>
    <cellStyle name="Normal 8 13 4" xfId="50993" xr:uid="{00000000-0005-0000-0000-000028C40000}"/>
    <cellStyle name="Normal 8 14" xfId="50994" xr:uid="{00000000-0005-0000-0000-000029C40000}"/>
    <cellStyle name="Normal 8 14 2" xfId="50995" xr:uid="{00000000-0005-0000-0000-00002AC40000}"/>
    <cellStyle name="Normal 8 14 2 2" xfId="50996" xr:uid="{00000000-0005-0000-0000-00002BC40000}"/>
    <cellStyle name="Normal 8 14 3" xfId="50997" xr:uid="{00000000-0005-0000-0000-00002CC40000}"/>
    <cellStyle name="Normal 8 14 3 2" xfId="50998" xr:uid="{00000000-0005-0000-0000-00002DC40000}"/>
    <cellStyle name="Normal 8 14 3 2 2" xfId="50999" xr:uid="{00000000-0005-0000-0000-00002EC40000}"/>
    <cellStyle name="Normal 8 14 3 3" xfId="51000" xr:uid="{00000000-0005-0000-0000-00002FC40000}"/>
    <cellStyle name="Normal 8 14 4" xfId="51001" xr:uid="{00000000-0005-0000-0000-000030C40000}"/>
    <cellStyle name="Normal 8 15" xfId="51002" xr:uid="{00000000-0005-0000-0000-000031C40000}"/>
    <cellStyle name="Normal 8 15 2" xfId="51003" xr:uid="{00000000-0005-0000-0000-000032C40000}"/>
    <cellStyle name="Normal 8 15 2 2" xfId="51004" xr:uid="{00000000-0005-0000-0000-000033C40000}"/>
    <cellStyle name="Normal 8 15 3" xfId="51005" xr:uid="{00000000-0005-0000-0000-000034C40000}"/>
    <cellStyle name="Normal 8 15 3 2" xfId="51006" xr:uid="{00000000-0005-0000-0000-000035C40000}"/>
    <cellStyle name="Normal 8 15 3 2 2" xfId="51007" xr:uid="{00000000-0005-0000-0000-000036C40000}"/>
    <cellStyle name="Normal 8 15 3 3" xfId="51008" xr:uid="{00000000-0005-0000-0000-000037C40000}"/>
    <cellStyle name="Normal 8 15 4" xfId="51009" xr:uid="{00000000-0005-0000-0000-000038C40000}"/>
    <cellStyle name="Normal 8 16" xfId="51010" xr:uid="{00000000-0005-0000-0000-000039C40000}"/>
    <cellStyle name="Normal 8 16 2" xfId="51011" xr:uid="{00000000-0005-0000-0000-00003AC40000}"/>
    <cellStyle name="Normal 8 16 2 2" xfId="51012" xr:uid="{00000000-0005-0000-0000-00003BC40000}"/>
    <cellStyle name="Normal 8 16 3" xfId="51013" xr:uid="{00000000-0005-0000-0000-00003CC40000}"/>
    <cellStyle name="Normal 8 17" xfId="51014" xr:uid="{00000000-0005-0000-0000-00003DC40000}"/>
    <cellStyle name="Normal 8 17 2" xfId="51015" xr:uid="{00000000-0005-0000-0000-00003EC40000}"/>
    <cellStyle name="Normal 8 18" xfId="51016" xr:uid="{00000000-0005-0000-0000-00003FC40000}"/>
    <cellStyle name="Normal 8 18 2" xfId="51017" xr:uid="{00000000-0005-0000-0000-000040C40000}"/>
    <cellStyle name="Normal 8 19" xfId="51018" xr:uid="{00000000-0005-0000-0000-000041C40000}"/>
    <cellStyle name="Normal 8 2" xfId="1496" xr:uid="{00000000-0005-0000-0000-000042C40000}"/>
    <cellStyle name="Normal 8 2 10" xfId="51019" xr:uid="{00000000-0005-0000-0000-000043C40000}"/>
    <cellStyle name="Normal 8 2 10 2" xfId="51020" xr:uid="{00000000-0005-0000-0000-000044C40000}"/>
    <cellStyle name="Normal 8 2 10 2 2" xfId="51021" xr:uid="{00000000-0005-0000-0000-000045C40000}"/>
    <cellStyle name="Normal 8 2 10 2 2 2" xfId="51022" xr:uid="{00000000-0005-0000-0000-000046C40000}"/>
    <cellStyle name="Normal 8 2 10 2 2 2 2" xfId="51023" xr:uid="{00000000-0005-0000-0000-000047C40000}"/>
    <cellStyle name="Normal 8 2 10 2 2 3" xfId="51024" xr:uid="{00000000-0005-0000-0000-000048C40000}"/>
    <cellStyle name="Normal 8 2 10 2 2 3 2" xfId="51025" xr:uid="{00000000-0005-0000-0000-000049C40000}"/>
    <cellStyle name="Normal 8 2 10 2 2 3 2 2" xfId="51026" xr:uid="{00000000-0005-0000-0000-00004AC40000}"/>
    <cellStyle name="Normal 8 2 10 2 2 3 3" xfId="51027" xr:uid="{00000000-0005-0000-0000-00004BC40000}"/>
    <cellStyle name="Normal 8 2 10 2 2 4" xfId="51028" xr:uid="{00000000-0005-0000-0000-00004CC40000}"/>
    <cellStyle name="Normal 8 2 10 2 3" xfId="51029" xr:uid="{00000000-0005-0000-0000-00004DC40000}"/>
    <cellStyle name="Normal 8 2 10 2 3 2" xfId="51030" xr:uid="{00000000-0005-0000-0000-00004EC40000}"/>
    <cellStyle name="Normal 8 2 10 2 4" xfId="51031" xr:uid="{00000000-0005-0000-0000-00004FC40000}"/>
    <cellStyle name="Normal 8 2 10 2 4 2" xfId="51032" xr:uid="{00000000-0005-0000-0000-000050C40000}"/>
    <cellStyle name="Normal 8 2 10 2 4 2 2" xfId="51033" xr:uid="{00000000-0005-0000-0000-000051C40000}"/>
    <cellStyle name="Normal 8 2 10 2 4 3" xfId="51034" xr:uid="{00000000-0005-0000-0000-000052C40000}"/>
    <cellStyle name="Normal 8 2 10 2 5" xfId="51035" xr:uid="{00000000-0005-0000-0000-000053C40000}"/>
    <cellStyle name="Normal 8 2 10 3" xfId="51036" xr:uid="{00000000-0005-0000-0000-000054C40000}"/>
    <cellStyle name="Normal 8 2 10 3 2" xfId="51037" xr:uid="{00000000-0005-0000-0000-000055C40000}"/>
    <cellStyle name="Normal 8 2 10 3 2 2" xfId="51038" xr:uid="{00000000-0005-0000-0000-000056C40000}"/>
    <cellStyle name="Normal 8 2 10 3 3" xfId="51039" xr:uid="{00000000-0005-0000-0000-000057C40000}"/>
    <cellStyle name="Normal 8 2 10 3 3 2" xfId="51040" xr:uid="{00000000-0005-0000-0000-000058C40000}"/>
    <cellStyle name="Normal 8 2 10 3 3 2 2" xfId="51041" xr:uid="{00000000-0005-0000-0000-000059C40000}"/>
    <cellStyle name="Normal 8 2 10 3 3 3" xfId="51042" xr:uid="{00000000-0005-0000-0000-00005AC40000}"/>
    <cellStyle name="Normal 8 2 10 3 4" xfId="51043" xr:uid="{00000000-0005-0000-0000-00005BC40000}"/>
    <cellStyle name="Normal 8 2 10 4" xfId="51044" xr:uid="{00000000-0005-0000-0000-00005CC40000}"/>
    <cellStyle name="Normal 8 2 10 4 2" xfId="51045" xr:uid="{00000000-0005-0000-0000-00005DC40000}"/>
    <cellStyle name="Normal 8 2 10 5" xfId="51046" xr:uid="{00000000-0005-0000-0000-00005EC40000}"/>
    <cellStyle name="Normal 8 2 10 5 2" xfId="51047" xr:uid="{00000000-0005-0000-0000-00005FC40000}"/>
    <cellStyle name="Normal 8 2 10 5 2 2" xfId="51048" xr:uid="{00000000-0005-0000-0000-000060C40000}"/>
    <cellStyle name="Normal 8 2 10 5 3" xfId="51049" xr:uid="{00000000-0005-0000-0000-000061C40000}"/>
    <cellStyle name="Normal 8 2 10 6" xfId="51050" xr:uid="{00000000-0005-0000-0000-000062C40000}"/>
    <cellStyle name="Normal 8 2 11" xfId="51051" xr:uid="{00000000-0005-0000-0000-000063C40000}"/>
    <cellStyle name="Normal 8 2 11 2" xfId="51052" xr:uid="{00000000-0005-0000-0000-000064C40000}"/>
    <cellStyle name="Normal 8 2 11 2 2" xfId="51053" xr:uid="{00000000-0005-0000-0000-000065C40000}"/>
    <cellStyle name="Normal 8 2 11 2 2 2" xfId="51054" xr:uid="{00000000-0005-0000-0000-000066C40000}"/>
    <cellStyle name="Normal 8 2 11 2 3" xfId="51055" xr:uid="{00000000-0005-0000-0000-000067C40000}"/>
    <cellStyle name="Normal 8 2 11 2 3 2" xfId="51056" xr:uid="{00000000-0005-0000-0000-000068C40000}"/>
    <cellStyle name="Normal 8 2 11 2 3 2 2" xfId="51057" xr:uid="{00000000-0005-0000-0000-000069C40000}"/>
    <cellStyle name="Normal 8 2 11 2 3 3" xfId="51058" xr:uid="{00000000-0005-0000-0000-00006AC40000}"/>
    <cellStyle name="Normal 8 2 11 2 4" xfId="51059" xr:uid="{00000000-0005-0000-0000-00006BC40000}"/>
    <cellStyle name="Normal 8 2 11 3" xfId="51060" xr:uid="{00000000-0005-0000-0000-00006CC40000}"/>
    <cellStyle name="Normal 8 2 11 3 2" xfId="51061" xr:uid="{00000000-0005-0000-0000-00006DC40000}"/>
    <cellStyle name="Normal 8 2 11 4" xfId="51062" xr:uid="{00000000-0005-0000-0000-00006EC40000}"/>
    <cellStyle name="Normal 8 2 11 4 2" xfId="51063" xr:uid="{00000000-0005-0000-0000-00006FC40000}"/>
    <cellStyle name="Normal 8 2 11 4 2 2" xfId="51064" xr:uid="{00000000-0005-0000-0000-000070C40000}"/>
    <cellStyle name="Normal 8 2 11 4 3" xfId="51065" xr:uid="{00000000-0005-0000-0000-000071C40000}"/>
    <cellStyle name="Normal 8 2 11 5" xfId="51066" xr:uid="{00000000-0005-0000-0000-000072C40000}"/>
    <cellStyle name="Normal 8 2 12" xfId="51067" xr:uid="{00000000-0005-0000-0000-000073C40000}"/>
    <cellStyle name="Normal 8 2 12 2" xfId="51068" xr:uid="{00000000-0005-0000-0000-000074C40000}"/>
    <cellStyle name="Normal 8 2 12 2 2" xfId="51069" xr:uid="{00000000-0005-0000-0000-000075C40000}"/>
    <cellStyle name="Normal 8 2 12 3" xfId="51070" xr:uid="{00000000-0005-0000-0000-000076C40000}"/>
    <cellStyle name="Normal 8 2 12 3 2" xfId="51071" xr:uid="{00000000-0005-0000-0000-000077C40000}"/>
    <cellStyle name="Normal 8 2 12 3 2 2" xfId="51072" xr:uid="{00000000-0005-0000-0000-000078C40000}"/>
    <cellStyle name="Normal 8 2 12 3 3" xfId="51073" xr:uid="{00000000-0005-0000-0000-000079C40000}"/>
    <cellStyle name="Normal 8 2 12 4" xfId="51074" xr:uid="{00000000-0005-0000-0000-00007AC40000}"/>
    <cellStyle name="Normal 8 2 13" xfId="51075" xr:uid="{00000000-0005-0000-0000-00007BC40000}"/>
    <cellStyle name="Normal 8 2 13 2" xfId="51076" xr:uid="{00000000-0005-0000-0000-00007CC40000}"/>
    <cellStyle name="Normal 8 2 13 2 2" xfId="51077" xr:uid="{00000000-0005-0000-0000-00007DC40000}"/>
    <cellStyle name="Normal 8 2 13 3" xfId="51078" xr:uid="{00000000-0005-0000-0000-00007EC40000}"/>
    <cellStyle name="Normal 8 2 13 3 2" xfId="51079" xr:uid="{00000000-0005-0000-0000-00007FC40000}"/>
    <cellStyle name="Normal 8 2 13 3 2 2" xfId="51080" xr:uid="{00000000-0005-0000-0000-000080C40000}"/>
    <cellStyle name="Normal 8 2 13 3 3" xfId="51081" xr:uid="{00000000-0005-0000-0000-000081C40000}"/>
    <cellStyle name="Normal 8 2 13 4" xfId="51082" xr:uid="{00000000-0005-0000-0000-000082C40000}"/>
    <cellStyle name="Normal 8 2 14" xfId="51083" xr:uid="{00000000-0005-0000-0000-000083C40000}"/>
    <cellStyle name="Normal 8 2 14 2" xfId="51084" xr:uid="{00000000-0005-0000-0000-000084C40000}"/>
    <cellStyle name="Normal 8 2 14 2 2" xfId="51085" xr:uid="{00000000-0005-0000-0000-000085C40000}"/>
    <cellStyle name="Normal 8 2 14 3" xfId="51086" xr:uid="{00000000-0005-0000-0000-000086C40000}"/>
    <cellStyle name="Normal 8 2 14 3 2" xfId="51087" xr:uid="{00000000-0005-0000-0000-000087C40000}"/>
    <cellStyle name="Normal 8 2 14 3 2 2" xfId="51088" xr:uid="{00000000-0005-0000-0000-000088C40000}"/>
    <cellStyle name="Normal 8 2 14 3 3" xfId="51089" xr:uid="{00000000-0005-0000-0000-000089C40000}"/>
    <cellStyle name="Normal 8 2 14 4" xfId="51090" xr:uid="{00000000-0005-0000-0000-00008AC40000}"/>
    <cellStyle name="Normal 8 2 15" xfId="51091" xr:uid="{00000000-0005-0000-0000-00008BC40000}"/>
    <cellStyle name="Normal 8 2 15 2" xfId="51092" xr:uid="{00000000-0005-0000-0000-00008CC40000}"/>
    <cellStyle name="Normal 8 2 15 2 2" xfId="51093" xr:uid="{00000000-0005-0000-0000-00008DC40000}"/>
    <cellStyle name="Normal 8 2 15 3" xfId="51094" xr:uid="{00000000-0005-0000-0000-00008EC40000}"/>
    <cellStyle name="Normal 8 2 16" xfId="51095" xr:uid="{00000000-0005-0000-0000-00008FC40000}"/>
    <cellStyle name="Normal 8 2 16 2" xfId="51096" xr:uid="{00000000-0005-0000-0000-000090C40000}"/>
    <cellStyle name="Normal 8 2 17" xfId="51097" xr:uid="{00000000-0005-0000-0000-000091C40000}"/>
    <cellStyle name="Normal 8 2 17 2" xfId="51098" xr:uid="{00000000-0005-0000-0000-000092C40000}"/>
    <cellStyle name="Normal 8 2 18" xfId="51099" xr:uid="{00000000-0005-0000-0000-000093C40000}"/>
    <cellStyle name="Normal 8 2 19" xfId="51100" xr:uid="{00000000-0005-0000-0000-000094C40000}"/>
    <cellStyle name="Normal 8 2 2" xfId="1497" xr:uid="{00000000-0005-0000-0000-000095C40000}"/>
    <cellStyle name="Normal 8 2 2 10" xfId="51101" xr:uid="{00000000-0005-0000-0000-000096C40000}"/>
    <cellStyle name="Normal 8 2 2 10 2" xfId="51102" xr:uid="{00000000-0005-0000-0000-000097C40000}"/>
    <cellStyle name="Normal 8 2 2 10 2 2" xfId="51103" xr:uid="{00000000-0005-0000-0000-000098C40000}"/>
    <cellStyle name="Normal 8 2 2 10 3" xfId="51104" xr:uid="{00000000-0005-0000-0000-000099C40000}"/>
    <cellStyle name="Normal 8 2 2 10 3 2" xfId="51105" xr:uid="{00000000-0005-0000-0000-00009AC40000}"/>
    <cellStyle name="Normal 8 2 2 10 3 2 2" xfId="51106" xr:uid="{00000000-0005-0000-0000-00009BC40000}"/>
    <cellStyle name="Normal 8 2 2 10 3 3" xfId="51107" xr:uid="{00000000-0005-0000-0000-00009CC40000}"/>
    <cellStyle name="Normal 8 2 2 10 4" xfId="51108" xr:uid="{00000000-0005-0000-0000-00009DC40000}"/>
    <cellStyle name="Normal 8 2 2 11" xfId="51109" xr:uid="{00000000-0005-0000-0000-00009EC40000}"/>
    <cellStyle name="Normal 8 2 2 11 2" xfId="51110" xr:uid="{00000000-0005-0000-0000-00009FC40000}"/>
    <cellStyle name="Normal 8 2 2 11 2 2" xfId="51111" xr:uid="{00000000-0005-0000-0000-0000A0C40000}"/>
    <cellStyle name="Normal 8 2 2 11 3" xfId="51112" xr:uid="{00000000-0005-0000-0000-0000A1C40000}"/>
    <cellStyle name="Normal 8 2 2 11 3 2" xfId="51113" xr:uid="{00000000-0005-0000-0000-0000A2C40000}"/>
    <cellStyle name="Normal 8 2 2 11 3 2 2" xfId="51114" xr:uid="{00000000-0005-0000-0000-0000A3C40000}"/>
    <cellStyle name="Normal 8 2 2 11 3 3" xfId="51115" xr:uid="{00000000-0005-0000-0000-0000A4C40000}"/>
    <cellStyle name="Normal 8 2 2 11 4" xfId="51116" xr:uid="{00000000-0005-0000-0000-0000A5C40000}"/>
    <cellStyle name="Normal 8 2 2 12" xfId="51117" xr:uid="{00000000-0005-0000-0000-0000A6C40000}"/>
    <cellStyle name="Normal 8 2 2 12 2" xfId="51118" xr:uid="{00000000-0005-0000-0000-0000A7C40000}"/>
    <cellStyle name="Normal 8 2 2 12 2 2" xfId="51119" xr:uid="{00000000-0005-0000-0000-0000A8C40000}"/>
    <cellStyle name="Normal 8 2 2 12 3" xfId="51120" xr:uid="{00000000-0005-0000-0000-0000A9C40000}"/>
    <cellStyle name="Normal 8 2 2 12 3 2" xfId="51121" xr:uid="{00000000-0005-0000-0000-0000AAC40000}"/>
    <cellStyle name="Normal 8 2 2 12 3 2 2" xfId="51122" xr:uid="{00000000-0005-0000-0000-0000ABC40000}"/>
    <cellStyle name="Normal 8 2 2 12 3 3" xfId="51123" xr:uid="{00000000-0005-0000-0000-0000ACC40000}"/>
    <cellStyle name="Normal 8 2 2 12 4" xfId="51124" xr:uid="{00000000-0005-0000-0000-0000ADC40000}"/>
    <cellStyle name="Normal 8 2 2 13" xfId="51125" xr:uid="{00000000-0005-0000-0000-0000AEC40000}"/>
    <cellStyle name="Normal 8 2 2 13 2" xfId="51126" xr:uid="{00000000-0005-0000-0000-0000AFC40000}"/>
    <cellStyle name="Normal 8 2 2 13 2 2" xfId="51127" xr:uid="{00000000-0005-0000-0000-0000B0C40000}"/>
    <cellStyle name="Normal 8 2 2 13 3" xfId="51128" xr:uid="{00000000-0005-0000-0000-0000B1C40000}"/>
    <cellStyle name="Normal 8 2 2 14" xfId="51129" xr:uid="{00000000-0005-0000-0000-0000B2C40000}"/>
    <cellStyle name="Normal 8 2 2 14 2" xfId="51130" xr:uid="{00000000-0005-0000-0000-0000B3C40000}"/>
    <cellStyle name="Normal 8 2 2 15" xfId="51131" xr:uid="{00000000-0005-0000-0000-0000B4C40000}"/>
    <cellStyle name="Normal 8 2 2 15 2" xfId="51132" xr:uid="{00000000-0005-0000-0000-0000B5C40000}"/>
    <cellStyle name="Normal 8 2 2 16" xfId="51133" xr:uid="{00000000-0005-0000-0000-0000B6C40000}"/>
    <cellStyle name="Normal 8 2 2 17" xfId="51134" xr:uid="{00000000-0005-0000-0000-0000B7C40000}"/>
    <cellStyle name="Normal 8 2 2 2" xfId="1498" xr:uid="{00000000-0005-0000-0000-0000B8C40000}"/>
    <cellStyle name="Normal 8 2 2 2 10" xfId="51135" xr:uid="{00000000-0005-0000-0000-0000B9C40000}"/>
    <cellStyle name="Normal 8 2 2 2 11" xfId="51136" xr:uid="{00000000-0005-0000-0000-0000BAC40000}"/>
    <cellStyle name="Normal 8 2 2 2 2" xfId="1499" xr:uid="{00000000-0005-0000-0000-0000BBC40000}"/>
    <cellStyle name="Normal 8 2 2 2 2 10" xfId="51137" xr:uid="{00000000-0005-0000-0000-0000BCC40000}"/>
    <cellStyle name="Normal 8 2 2 2 2 2" xfId="1500" xr:uid="{00000000-0005-0000-0000-0000BDC40000}"/>
    <cellStyle name="Normal 8 2 2 2 2 2 2" xfId="51138" xr:uid="{00000000-0005-0000-0000-0000BEC40000}"/>
    <cellStyle name="Normal 8 2 2 2 2 2 2 2" xfId="51139" xr:uid="{00000000-0005-0000-0000-0000BFC40000}"/>
    <cellStyle name="Normal 8 2 2 2 2 2 2 2 2" xfId="51140" xr:uid="{00000000-0005-0000-0000-0000C0C40000}"/>
    <cellStyle name="Normal 8 2 2 2 2 2 2 2 2 2" xfId="51141" xr:uid="{00000000-0005-0000-0000-0000C1C40000}"/>
    <cellStyle name="Normal 8 2 2 2 2 2 2 2 3" xfId="51142" xr:uid="{00000000-0005-0000-0000-0000C2C40000}"/>
    <cellStyle name="Normal 8 2 2 2 2 2 2 2 3 2" xfId="51143" xr:uid="{00000000-0005-0000-0000-0000C3C40000}"/>
    <cellStyle name="Normal 8 2 2 2 2 2 2 2 3 2 2" xfId="51144" xr:uid="{00000000-0005-0000-0000-0000C4C40000}"/>
    <cellStyle name="Normal 8 2 2 2 2 2 2 2 3 3" xfId="51145" xr:uid="{00000000-0005-0000-0000-0000C5C40000}"/>
    <cellStyle name="Normal 8 2 2 2 2 2 2 2 4" xfId="51146" xr:uid="{00000000-0005-0000-0000-0000C6C40000}"/>
    <cellStyle name="Normal 8 2 2 2 2 2 2 3" xfId="51147" xr:uid="{00000000-0005-0000-0000-0000C7C40000}"/>
    <cellStyle name="Normal 8 2 2 2 2 2 2 3 2" xfId="51148" xr:uid="{00000000-0005-0000-0000-0000C8C40000}"/>
    <cellStyle name="Normal 8 2 2 2 2 2 2 4" xfId="51149" xr:uid="{00000000-0005-0000-0000-0000C9C40000}"/>
    <cellStyle name="Normal 8 2 2 2 2 2 2 4 2" xfId="51150" xr:uid="{00000000-0005-0000-0000-0000CAC40000}"/>
    <cellStyle name="Normal 8 2 2 2 2 2 2 4 2 2" xfId="51151" xr:uid="{00000000-0005-0000-0000-0000CBC40000}"/>
    <cellStyle name="Normal 8 2 2 2 2 2 2 4 3" xfId="51152" xr:uid="{00000000-0005-0000-0000-0000CCC40000}"/>
    <cellStyle name="Normal 8 2 2 2 2 2 2 5" xfId="51153" xr:uid="{00000000-0005-0000-0000-0000CDC40000}"/>
    <cellStyle name="Normal 8 2 2 2 2 2 2 6" xfId="51154" xr:uid="{00000000-0005-0000-0000-0000CEC40000}"/>
    <cellStyle name="Normal 8 2 2 2 2 2 3" xfId="51155" xr:uid="{00000000-0005-0000-0000-0000CFC40000}"/>
    <cellStyle name="Normal 8 2 2 2 2 2 3 2" xfId="51156" xr:uid="{00000000-0005-0000-0000-0000D0C40000}"/>
    <cellStyle name="Normal 8 2 2 2 2 2 3 2 2" xfId="51157" xr:uid="{00000000-0005-0000-0000-0000D1C40000}"/>
    <cellStyle name="Normal 8 2 2 2 2 2 3 3" xfId="51158" xr:uid="{00000000-0005-0000-0000-0000D2C40000}"/>
    <cellStyle name="Normal 8 2 2 2 2 2 3 3 2" xfId="51159" xr:uid="{00000000-0005-0000-0000-0000D3C40000}"/>
    <cellStyle name="Normal 8 2 2 2 2 2 3 3 2 2" xfId="51160" xr:uid="{00000000-0005-0000-0000-0000D4C40000}"/>
    <cellStyle name="Normal 8 2 2 2 2 2 3 3 3" xfId="51161" xr:uid="{00000000-0005-0000-0000-0000D5C40000}"/>
    <cellStyle name="Normal 8 2 2 2 2 2 3 4" xfId="51162" xr:uid="{00000000-0005-0000-0000-0000D6C40000}"/>
    <cellStyle name="Normal 8 2 2 2 2 2 4" xfId="51163" xr:uid="{00000000-0005-0000-0000-0000D7C40000}"/>
    <cellStyle name="Normal 8 2 2 2 2 2 4 2" xfId="51164" xr:uid="{00000000-0005-0000-0000-0000D8C40000}"/>
    <cellStyle name="Normal 8 2 2 2 2 2 4 2 2" xfId="51165" xr:uid="{00000000-0005-0000-0000-0000D9C40000}"/>
    <cellStyle name="Normal 8 2 2 2 2 2 4 3" xfId="51166" xr:uid="{00000000-0005-0000-0000-0000DAC40000}"/>
    <cellStyle name="Normal 8 2 2 2 2 2 4 3 2" xfId="51167" xr:uid="{00000000-0005-0000-0000-0000DBC40000}"/>
    <cellStyle name="Normal 8 2 2 2 2 2 4 3 2 2" xfId="51168" xr:uid="{00000000-0005-0000-0000-0000DCC40000}"/>
    <cellStyle name="Normal 8 2 2 2 2 2 4 3 3" xfId="51169" xr:uid="{00000000-0005-0000-0000-0000DDC40000}"/>
    <cellStyle name="Normal 8 2 2 2 2 2 4 4" xfId="51170" xr:uid="{00000000-0005-0000-0000-0000DEC40000}"/>
    <cellStyle name="Normal 8 2 2 2 2 2 5" xfId="51171" xr:uid="{00000000-0005-0000-0000-0000DFC40000}"/>
    <cellStyle name="Normal 8 2 2 2 2 2 5 2" xfId="51172" xr:uid="{00000000-0005-0000-0000-0000E0C40000}"/>
    <cellStyle name="Normal 8 2 2 2 2 2 6" xfId="51173" xr:uid="{00000000-0005-0000-0000-0000E1C40000}"/>
    <cellStyle name="Normal 8 2 2 2 2 2 6 2" xfId="51174" xr:uid="{00000000-0005-0000-0000-0000E2C40000}"/>
    <cellStyle name="Normal 8 2 2 2 2 2 6 2 2" xfId="51175" xr:uid="{00000000-0005-0000-0000-0000E3C40000}"/>
    <cellStyle name="Normal 8 2 2 2 2 2 6 3" xfId="51176" xr:uid="{00000000-0005-0000-0000-0000E4C40000}"/>
    <cellStyle name="Normal 8 2 2 2 2 2 7" xfId="51177" xr:uid="{00000000-0005-0000-0000-0000E5C40000}"/>
    <cellStyle name="Normal 8 2 2 2 2 2 7 2" xfId="51178" xr:uid="{00000000-0005-0000-0000-0000E6C40000}"/>
    <cellStyle name="Normal 8 2 2 2 2 2 8" xfId="51179" xr:uid="{00000000-0005-0000-0000-0000E7C40000}"/>
    <cellStyle name="Normal 8 2 2 2 2 2 9" xfId="51180" xr:uid="{00000000-0005-0000-0000-0000E8C40000}"/>
    <cellStyle name="Normal 8 2 2 2 2 3" xfId="51181" xr:uid="{00000000-0005-0000-0000-0000E9C40000}"/>
    <cellStyle name="Normal 8 2 2 2 2 3 2" xfId="51182" xr:uid="{00000000-0005-0000-0000-0000EAC40000}"/>
    <cellStyle name="Normal 8 2 2 2 2 3 2 2" xfId="51183" xr:uid="{00000000-0005-0000-0000-0000EBC40000}"/>
    <cellStyle name="Normal 8 2 2 2 2 3 2 2 2" xfId="51184" xr:uid="{00000000-0005-0000-0000-0000ECC40000}"/>
    <cellStyle name="Normal 8 2 2 2 2 3 2 3" xfId="51185" xr:uid="{00000000-0005-0000-0000-0000EDC40000}"/>
    <cellStyle name="Normal 8 2 2 2 2 3 2 3 2" xfId="51186" xr:uid="{00000000-0005-0000-0000-0000EEC40000}"/>
    <cellStyle name="Normal 8 2 2 2 2 3 2 3 2 2" xfId="51187" xr:uid="{00000000-0005-0000-0000-0000EFC40000}"/>
    <cellStyle name="Normal 8 2 2 2 2 3 2 3 3" xfId="51188" xr:uid="{00000000-0005-0000-0000-0000F0C40000}"/>
    <cellStyle name="Normal 8 2 2 2 2 3 2 4" xfId="51189" xr:uid="{00000000-0005-0000-0000-0000F1C40000}"/>
    <cellStyle name="Normal 8 2 2 2 2 3 2 5" xfId="51190" xr:uid="{00000000-0005-0000-0000-0000F2C40000}"/>
    <cellStyle name="Normal 8 2 2 2 2 3 3" xfId="51191" xr:uid="{00000000-0005-0000-0000-0000F3C40000}"/>
    <cellStyle name="Normal 8 2 2 2 2 3 3 2" xfId="51192" xr:uid="{00000000-0005-0000-0000-0000F4C40000}"/>
    <cellStyle name="Normal 8 2 2 2 2 3 4" xfId="51193" xr:uid="{00000000-0005-0000-0000-0000F5C40000}"/>
    <cellStyle name="Normal 8 2 2 2 2 3 4 2" xfId="51194" xr:uid="{00000000-0005-0000-0000-0000F6C40000}"/>
    <cellStyle name="Normal 8 2 2 2 2 3 4 2 2" xfId="51195" xr:uid="{00000000-0005-0000-0000-0000F7C40000}"/>
    <cellStyle name="Normal 8 2 2 2 2 3 4 3" xfId="51196" xr:uid="{00000000-0005-0000-0000-0000F8C40000}"/>
    <cellStyle name="Normal 8 2 2 2 2 3 5" xfId="51197" xr:uid="{00000000-0005-0000-0000-0000F9C40000}"/>
    <cellStyle name="Normal 8 2 2 2 2 3 6" xfId="51198" xr:uid="{00000000-0005-0000-0000-0000FAC40000}"/>
    <cellStyle name="Normal 8 2 2 2 2 4" xfId="51199" xr:uid="{00000000-0005-0000-0000-0000FBC40000}"/>
    <cellStyle name="Normal 8 2 2 2 2 4 2" xfId="51200" xr:uid="{00000000-0005-0000-0000-0000FCC40000}"/>
    <cellStyle name="Normal 8 2 2 2 2 4 2 2" xfId="51201" xr:uid="{00000000-0005-0000-0000-0000FDC40000}"/>
    <cellStyle name="Normal 8 2 2 2 2 4 3" xfId="51202" xr:uid="{00000000-0005-0000-0000-0000FEC40000}"/>
    <cellStyle name="Normal 8 2 2 2 2 4 3 2" xfId="51203" xr:uid="{00000000-0005-0000-0000-0000FFC40000}"/>
    <cellStyle name="Normal 8 2 2 2 2 4 3 2 2" xfId="51204" xr:uid="{00000000-0005-0000-0000-000000C50000}"/>
    <cellStyle name="Normal 8 2 2 2 2 4 3 3" xfId="51205" xr:uid="{00000000-0005-0000-0000-000001C50000}"/>
    <cellStyle name="Normal 8 2 2 2 2 4 4" xfId="51206" xr:uid="{00000000-0005-0000-0000-000002C50000}"/>
    <cellStyle name="Normal 8 2 2 2 2 4 5" xfId="51207" xr:uid="{00000000-0005-0000-0000-000003C50000}"/>
    <cellStyle name="Normal 8 2 2 2 2 5" xfId="51208" xr:uid="{00000000-0005-0000-0000-000004C50000}"/>
    <cellStyle name="Normal 8 2 2 2 2 5 2" xfId="51209" xr:uid="{00000000-0005-0000-0000-000005C50000}"/>
    <cellStyle name="Normal 8 2 2 2 2 5 2 2" xfId="51210" xr:uid="{00000000-0005-0000-0000-000006C50000}"/>
    <cellStyle name="Normal 8 2 2 2 2 5 3" xfId="51211" xr:uid="{00000000-0005-0000-0000-000007C50000}"/>
    <cellStyle name="Normal 8 2 2 2 2 5 3 2" xfId="51212" xr:uid="{00000000-0005-0000-0000-000008C50000}"/>
    <cellStyle name="Normal 8 2 2 2 2 5 3 2 2" xfId="51213" xr:uid="{00000000-0005-0000-0000-000009C50000}"/>
    <cellStyle name="Normal 8 2 2 2 2 5 3 3" xfId="51214" xr:uid="{00000000-0005-0000-0000-00000AC50000}"/>
    <cellStyle name="Normal 8 2 2 2 2 5 4" xfId="51215" xr:uid="{00000000-0005-0000-0000-00000BC50000}"/>
    <cellStyle name="Normal 8 2 2 2 2 6" xfId="51216" xr:uid="{00000000-0005-0000-0000-00000CC50000}"/>
    <cellStyle name="Normal 8 2 2 2 2 6 2" xfId="51217" xr:uid="{00000000-0005-0000-0000-00000DC50000}"/>
    <cellStyle name="Normal 8 2 2 2 2 7" xfId="51218" xr:uid="{00000000-0005-0000-0000-00000EC50000}"/>
    <cellStyle name="Normal 8 2 2 2 2 7 2" xfId="51219" xr:uid="{00000000-0005-0000-0000-00000FC50000}"/>
    <cellStyle name="Normal 8 2 2 2 2 7 2 2" xfId="51220" xr:uid="{00000000-0005-0000-0000-000010C50000}"/>
    <cellStyle name="Normal 8 2 2 2 2 7 3" xfId="51221" xr:uid="{00000000-0005-0000-0000-000011C50000}"/>
    <cellStyle name="Normal 8 2 2 2 2 8" xfId="51222" xr:uid="{00000000-0005-0000-0000-000012C50000}"/>
    <cellStyle name="Normal 8 2 2 2 2 8 2" xfId="51223" xr:uid="{00000000-0005-0000-0000-000013C50000}"/>
    <cellStyle name="Normal 8 2 2 2 2 9" xfId="51224" xr:uid="{00000000-0005-0000-0000-000014C50000}"/>
    <cellStyle name="Normal 8 2 2 2 2_T-straight with PEDs adjustor" xfId="51225" xr:uid="{00000000-0005-0000-0000-000015C50000}"/>
    <cellStyle name="Normal 8 2 2 2 3" xfId="1501" xr:uid="{00000000-0005-0000-0000-000016C50000}"/>
    <cellStyle name="Normal 8 2 2 2 3 2" xfId="51226" xr:uid="{00000000-0005-0000-0000-000017C50000}"/>
    <cellStyle name="Normal 8 2 2 2 3 2 2" xfId="51227" xr:uid="{00000000-0005-0000-0000-000018C50000}"/>
    <cellStyle name="Normal 8 2 2 2 3 2 2 2" xfId="51228" xr:uid="{00000000-0005-0000-0000-000019C50000}"/>
    <cellStyle name="Normal 8 2 2 2 3 2 2 2 2" xfId="51229" xr:uid="{00000000-0005-0000-0000-00001AC50000}"/>
    <cellStyle name="Normal 8 2 2 2 3 2 2 3" xfId="51230" xr:uid="{00000000-0005-0000-0000-00001BC50000}"/>
    <cellStyle name="Normal 8 2 2 2 3 2 2 3 2" xfId="51231" xr:uid="{00000000-0005-0000-0000-00001CC50000}"/>
    <cellStyle name="Normal 8 2 2 2 3 2 2 3 2 2" xfId="51232" xr:uid="{00000000-0005-0000-0000-00001DC50000}"/>
    <cellStyle name="Normal 8 2 2 2 3 2 2 3 3" xfId="51233" xr:uid="{00000000-0005-0000-0000-00001EC50000}"/>
    <cellStyle name="Normal 8 2 2 2 3 2 2 4" xfId="51234" xr:uid="{00000000-0005-0000-0000-00001FC50000}"/>
    <cellStyle name="Normal 8 2 2 2 3 2 3" xfId="51235" xr:uid="{00000000-0005-0000-0000-000020C50000}"/>
    <cellStyle name="Normal 8 2 2 2 3 2 3 2" xfId="51236" xr:uid="{00000000-0005-0000-0000-000021C50000}"/>
    <cellStyle name="Normal 8 2 2 2 3 2 4" xfId="51237" xr:uid="{00000000-0005-0000-0000-000022C50000}"/>
    <cellStyle name="Normal 8 2 2 2 3 2 4 2" xfId="51238" xr:uid="{00000000-0005-0000-0000-000023C50000}"/>
    <cellStyle name="Normal 8 2 2 2 3 2 4 2 2" xfId="51239" xr:uid="{00000000-0005-0000-0000-000024C50000}"/>
    <cellStyle name="Normal 8 2 2 2 3 2 4 3" xfId="51240" xr:uid="{00000000-0005-0000-0000-000025C50000}"/>
    <cellStyle name="Normal 8 2 2 2 3 2 5" xfId="51241" xr:uid="{00000000-0005-0000-0000-000026C50000}"/>
    <cellStyle name="Normal 8 2 2 2 3 2 6" xfId="51242" xr:uid="{00000000-0005-0000-0000-000027C50000}"/>
    <cellStyle name="Normal 8 2 2 2 3 3" xfId="51243" xr:uid="{00000000-0005-0000-0000-000028C50000}"/>
    <cellStyle name="Normal 8 2 2 2 3 3 2" xfId="51244" xr:uid="{00000000-0005-0000-0000-000029C50000}"/>
    <cellStyle name="Normal 8 2 2 2 3 3 2 2" xfId="51245" xr:uid="{00000000-0005-0000-0000-00002AC50000}"/>
    <cellStyle name="Normal 8 2 2 2 3 3 3" xfId="51246" xr:uid="{00000000-0005-0000-0000-00002BC50000}"/>
    <cellStyle name="Normal 8 2 2 2 3 3 3 2" xfId="51247" xr:uid="{00000000-0005-0000-0000-00002CC50000}"/>
    <cellStyle name="Normal 8 2 2 2 3 3 3 2 2" xfId="51248" xr:uid="{00000000-0005-0000-0000-00002DC50000}"/>
    <cellStyle name="Normal 8 2 2 2 3 3 3 3" xfId="51249" xr:uid="{00000000-0005-0000-0000-00002EC50000}"/>
    <cellStyle name="Normal 8 2 2 2 3 3 4" xfId="51250" xr:uid="{00000000-0005-0000-0000-00002FC50000}"/>
    <cellStyle name="Normal 8 2 2 2 3 4" xfId="51251" xr:uid="{00000000-0005-0000-0000-000030C50000}"/>
    <cellStyle name="Normal 8 2 2 2 3 4 2" xfId="51252" xr:uid="{00000000-0005-0000-0000-000031C50000}"/>
    <cellStyle name="Normal 8 2 2 2 3 4 2 2" xfId="51253" xr:uid="{00000000-0005-0000-0000-000032C50000}"/>
    <cellStyle name="Normal 8 2 2 2 3 4 3" xfId="51254" xr:uid="{00000000-0005-0000-0000-000033C50000}"/>
    <cellStyle name="Normal 8 2 2 2 3 4 3 2" xfId="51255" xr:uid="{00000000-0005-0000-0000-000034C50000}"/>
    <cellStyle name="Normal 8 2 2 2 3 4 3 2 2" xfId="51256" xr:uid="{00000000-0005-0000-0000-000035C50000}"/>
    <cellStyle name="Normal 8 2 2 2 3 4 3 3" xfId="51257" xr:uid="{00000000-0005-0000-0000-000036C50000}"/>
    <cellStyle name="Normal 8 2 2 2 3 4 4" xfId="51258" xr:uid="{00000000-0005-0000-0000-000037C50000}"/>
    <cellStyle name="Normal 8 2 2 2 3 5" xfId="51259" xr:uid="{00000000-0005-0000-0000-000038C50000}"/>
    <cellStyle name="Normal 8 2 2 2 3 5 2" xfId="51260" xr:uid="{00000000-0005-0000-0000-000039C50000}"/>
    <cellStyle name="Normal 8 2 2 2 3 6" xfId="51261" xr:uid="{00000000-0005-0000-0000-00003AC50000}"/>
    <cellStyle name="Normal 8 2 2 2 3 6 2" xfId="51262" xr:uid="{00000000-0005-0000-0000-00003BC50000}"/>
    <cellStyle name="Normal 8 2 2 2 3 6 2 2" xfId="51263" xr:uid="{00000000-0005-0000-0000-00003CC50000}"/>
    <cellStyle name="Normal 8 2 2 2 3 6 3" xfId="51264" xr:uid="{00000000-0005-0000-0000-00003DC50000}"/>
    <cellStyle name="Normal 8 2 2 2 3 7" xfId="51265" xr:uid="{00000000-0005-0000-0000-00003EC50000}"/>
    <cellStyle name="Normal 8 2 2 2 3 7 2" xfId="51266" xr:uid="{00000000-0005-0000-0000-00003FC50000}"/>
    <cellStyle name="Normal 8 2 2 2 3 8" xfId="51267" xr:uid="{00000000-0005-0000-0000-000040C50000}"/>
    <cellStyle name="Normal 8 2 2 2 3 9" xfId="51268" xr:uid="{00000000-0005-0000-0000-000041C50000}"/>
    <cellStyle name="Normal 8 2 2 2 4" xfId="51269" xr:uid="{00000000-0005-0000-0000-000042C50000}"/>
    <cellStyle name="Normal 8 2 2 2 4 2" xfId="51270" xr:uid="{00000000-0005-0000-0000-000043C50000}"/>
    <cellStyle name="Normal 8 2 2 2 4 2 2" xfId="51271" xr:uid="{00000000-0005-0000-0000-000044C50000}"/>
    <cellStyle name="Normal 8 2 2 2 4 2 2 2" xfId="51272" xr:uid="{00000000-0005-0000-0000-000045C50000}"/>
    <cellStyle name="Normal 8 2 2 2 4 2 3" xfId="51273" xr:uid="{00000000-0005-0000-0000-000046C50000}"/>
    <cellStyle name="Normal 8 2 2 2 4 2 3 2" xfId="51274" xr:uid="{00000000-0005-0000-0000-000047C50000}"/>
    <cellStyle name="Normal 8 2 2 2 4 2 3 2 2" xfId="51275" xr:uid="{00000000-0005-0000-0000-000048C50000}"/>
    <cellStyle name="Normal 8 2 2 2 4 2 3 3" xfId="51276" xr:uid="{00000000-0005-0000-0000-000049C50000}"/>
    <cellStyle name="Normal 8 2 2 2 4 2 4" xfId="51277" xr:uid="{00000000-0005-0000-0000-00004AC50000}"/>
    <cellStyle name="Normal 8 2 2 2 4 2 5" xfId="51278" xr:uid="{00000000-0005-0000-0000-00004BC50000}"/>
    <cellStyle name="Normal 8 2 2 2 4 3" xfId="51279" xr:uid="{00000000-0005-0000-0000-00004CC50000}"/>
    <cellStyle name="Normal 8 2 2 2 4 3 2" xfId="51280" xr:uid="{00000000-0005-0000-0000-00004DC50000}"/>
    <cellStyle name="Normal 8 2 2 2 4 4" xfId="51281" xr:uid="{00000000-0005-0000-0000-00004EC50000}"/>
    <cellStyle name="Normal 8 2 2 2 4 4 2" xfId="51282" xr:uid="{00000000-0005-0000-0000-00004FC50000}"/>
    <cellStyle name="Normal 8 2 2 2 4 4 2 2" xfId="51283" xr:uid="{00000000-0005-0000-0000-000050C50000}"/>
    <cellStyle name="Normal 8 2 2 2 4 4 3" xfId="51284" xr:uid="{00000000-0005-0000-0000-000051C50000}"/>
    <cellStyle name="Normal 8 2 2 2 4 5" xfId="51285" xr:uid="{00000000-0005-0000-0000-000052C50000}"/>
    <cellStyle name="Normal 8 2 2 2 4 6" xfId="51286" xr:uid="{00000000-0005-0000-0000-000053C50000}"/>
    <cellStyle name="Normal 8 2 2 2 5" xfId="51287" xr:uid="{00000000-0005-0000-0000-000054C50000}"/>
    <cellStyle name="Normal 8 2 2 2 5 2" xfId="51288" xr:uid="{00000000-0005-0000-0000-000055C50000}"/>
    <cellStyle name="Normal 8 2 2 2 5 2 2" xfId="51289" xr:uid="{00000000-0005-0000-0000-000056C50000}"/>
    <cellStyle name="Normal 8 2 2 2 5 3" xfId="51290" xr:uid="{00000000-0005-0000-0000-000057C50000}"/>
    <cellStyle name="Normal 8 2 2 2 5 3 2" xfId="51291" xr:uid="{00000000-0005-0000-0000-000058C50000}"/>
    <cellStyle name="Normal 8 2 2 2 5 3 2 2" xfId="51292" xr:uid="{00000000-0005-0000-0000-000059C50000}"/>
    <cellStyle name="Normal 8 2 2 2 5 3 3" xfId="51293" xr:uid="{00000000-0005-0000-0000-00005AC50000}"/>
    <cellStyle name="Normal 8 2 2 2 5 4" xfId="51294" xr:uid="{00000000-0005-0000-0000-00005BC50000}"/>
    <cellStyle name="Normal 8 2 2 2 5 5" xfId="51295" xr:uid="{00000000-0005-0000-0000-00005CC50000}"/>
    <cellStyle name="Normal 8 2 2 2 6" xfId="51296" xr:uid="{00000000-0005-0000-0000-00005DC50000}"/>
    <cellStyle name="Normal 8 2 2 2 6 2" xfId="51297" xr:uid="{00000000-0005-0000-0000-00005EC50000}"/>
    <cellStyle name="Normal 8 2 2 2 6 2 2" xfId="51298" xr:uid="{00000000-0005-0000-0000-00005FC50000}"/>
    <cellStyle name="Normal 8 2 2 2 6 3" xfId="51299" xr:uid="{00000000-0005-0000-0000-000060C50000}"/>
    <cellStyle name="Normal 8 2 2 2 6 3 2" xfId="51300" xr:uid="{00000000-0005-0000-0000-000061C50000}"/>
    <cellStyle name="Normal 8 2 2 2 6 3 2 2" xfId="51301" xr:uid="{00000000-0005-0000-0000-000062C50000}"/>
    <cellStyle name="Normal 8 2 2 2 6 3 3" xfId="51302" xr:uid="{00000000-0005-0000-0000-000063C50000}"/>
    <cellStyle name="Normal 8 2 2 2 6 4" xfId="51303" xr:uid="{00000000-0005-0000-0000-000064C50000}"/>
    <cellStyle name="Normal 8 2 2 2 7" xfId="51304" xr:uid="{00000000-0005-0000-0000-000065C50000}"/>
    <cellStyle name="Normal 8 2 2 2 7 2" xfId="51305" xr:uid="{00000000-0005-0000-0000-000066C50000}"/>
    <cellStyle name="Normal 8 2 2 2 8" xfId="51306" xr:uid="{00000000-0005-0000-0000-000067C50000}"/>
    <cellStyle name="Normal 8 2 2 2 8 2" xfId="51307" xr:uid="{00000000-0005-0000-0000-000068C50000}"/>
    <cellStyle name="Normal 8 2 2 2 8 2 2" xfId="51308" xr:uid="{00000000-0005-0000-0000-000069C50000}"/>
    <cellStyle name="Normal 8 2 2 2 8 3" xfId="51309" xr:uid="{00000000-0005-0000-0000-00006AC50000}"/>
    <cellStyle name="Normal 8 2 2 2 9" xfId="51310" xr:uid="{00000000-0005-0000-0000-00006BC50000}"/>
    <cellStyle name="Normal 8 2 2 2 9 2" xfId="51311" xr:uid="{00000000-0005-0000-0000-00006CC50000}"/>
    <cellStyle name="Normal 8 2 2 2_T-straight with PEDs adjustor" xfId="51312" xr:uid="{00000000-0005-0000-0000-00006DC50000}"/>
    <cellStyle name="Normal 8 2 2 3" xfId="1502" xr:uid="{00000000-0005-0000-0000-00006EC50000}"/>
    <cellStyle name="Normal 8 2 2 3 10" xfId="51313" xr:uid="{00000000-0005-0000-0000-00006FC50000}"/>
    <cellStyle name="Normal 8 2 2 3 11" xfId="51314" xr:uid="{00000000-0005-0000-0000-000070C50000}"/>
    <cellStyle name="Normal 8 2 2 3 2" xfId="1503" xr:uid="{00000000-0005-0000-0000-000071C50000}"/>
    <cellStyle name="Normal 8 2 2 3 2 10" xfId="51315" xr:uid="{00000000-0005-0000-0000-000072C50000}"/>
    <cellStyle name="Normal 8 2 2 3 2 2" xfId="51316" xr:uid="{00000000-0005-0000-0000-000073C50000}"/>
    <cellStyle name="Normal 8 2 2 3 2 2 2" xfId="51317" xr:uid="{00000000-0005-0000-0000-000074C50000}"/>
    <cellStyle name="Normal 8 2 2 3 2 2 2 2" xfId="51318" xr:uid="{00000000-0005-0000-0000-000075C50000}"/>
    <cellStyle name="Normal 8 2 2 3 2 2 2 2 2" xfId="51319" xr:uid="{00000000-0005-0000-0000-000076C50000}"/>
    <cellStyle name="Normal 8 2 2 3 2 2 2 2 2 2" xfId="51320" xr:uid="{00000000-0005-0000-0000-000077C50000}"/>
    <cellStyle name="Normal 8 2 2 3 2 2 2 2 3" xfId="51321" xr:uid="{00000000-0005-0000-0000-000078C50000}"/>
    <cellStyle name="Normal 8 2 2 3 2 2 2 2 3 2" xfId="51322" xr:uid="{00000000-0005-0000-0000-000079C50000}"/>
    <cellStyle name="Normal 8 2 2 3 2 2 2 2 3 2 2" xfId="51323" xr:uid="{00000000-0005-0000-0000-00007AC50000}"/>
    <cellStyle name="Normal 8 2 2 3 2 2 2 2 3 3" xfId="51324" xr:uid="{00000000-0005-0000-0000-00007BC50000}"/>
    <cellStyle name="Normal 8 2 2 3 2 2 2 2 4" xfId="51325" xr:uid="{00000000-0005-0000-0000-00007CC50000}"/>
    <cellStyle name="Normal 8 2 2 3 2 2 2 3" xfId="51326" xr:uid="{00000000-0005-0000-0000-00007DC50000}"/>
    <cellStyle name="Normal 8 2 2 3 2 2 2 3 2" xfId="51327" xr:uid="{00000000-0005-0000-0000-00007EC50000}"/>
    <cellStyle name="Normal 8 2 2 3 2 2 2 4" xfId="51328" xr:uid="{00000000-0005-0000-0000-00007FC50000}"/>
    <cellStyle name="Normal 8 2 2 3 2 2 2 4 2" xfId="51329" xr:uid="{00000000-0005-0000-0000-000080C50000}"/>
    <cellStyle name="Normal 8 2 2 3 2 2 2 4 2 2" xfId="51330" xr:uid="{00000000-0005-0000-0000-000081C50000}"/>
    <cellStyle name="Normal 8 2 2 3 2 2 2 4 3" xfId="51331" xr:uid="{00000000-0005-0000-0000-000082C50000}"/>
    <cellStyle name="Normal 8 2 2 3 2 2 2 5" xfId="51332" xr:uid="{00000000-0005-0000-0000-000083C50000}"/>
    <cellStyle name="Normal 8 2 2 3 2 2 3" xfId="51333" xr:uid="{00000000-0005-0000-0000-000084C50000}"/>
    <cellStyle name="Normal 8 2 2 3 2 2 3 2" xfId="51334" xr:uid="{00000000-0005-0000-0000-000085C50000}"/>
    <cellStyle name="Normal 8 2 2 3 2 2 3 2 2" xfId="51335" xr:uid="{00000000-0005-0000-0000-000086C50000}"/>
    <cellStyle name="Normal 8 2 2 3 2 2 3 3" xfId="51336" xr:uid="{00000000-0005-0000-0000-000087C50000}"/>
    <cellStyle name="Normal 8 2 2 3 2 2 3 3 2" xfId="51337" xr:uid="{00000000-0005-0000-0000-000088C50000}"/>
    <cellStyle name="Normal 8 2 2 3 2 2 3 3 2 2" xfId="51338" xr:uid="{00000000-0005-0000-0000-000089C50000}"/>
    <cellStyle name="Normal 8 2 2 3 2 2 3 3 3" xfId="51339" xr:uid="{00000000-0005-0000-0000-00008AC50000}"/>
    <cellStyle name="Normal 8 2 2 3 2 2 3 4" xfId="51340" xr:uid="{00000000-0005-0000-0000-00008BC50000}"/>
    <cellStyle name="Normal 8 2 2 3 2 2 4" xfId="51341" xr:uid="{00000000-0005-0000-0000-00008CC50000}"/>
    <cellStyle name="Normal 8 2 2 3 2 2 4 2" xfId="51342" xr:uid="{00000000-0005-0000-0000-00008DC50000}"/>
    <cellStyle name="Normal 8 2 2 3 2 2 4 2 2" xfId="51343" xr:uid="{00000000-0005-0000-0000-00008EC50000}"/>
    <cellStyle name="Normal 8 2 2 3 2 2 4 3" xfId="51344" xr:uid="{00000000-0005-0000-0000-00008FC50000}"/>
    <cellStyle name="Normal 8 2 2 3 2 2 4 3 2" xfId="51345" xr:uid="{00000000-0005-0000-0000-000090C50000}"/>
    <cellStyle name="Normal 8 2 2 3 2 2 4 3 2 2" xfId="51346" xr:uid="{00000000-0005-0000-0000-000091C50000}"/>
    <cellStyle name="Normal 8 2 2 3 2 2 4 3 3" xfId="51347" xr:uid="{00000000-0005-0000-0000-000092C50000}"/>
    <cellStyle name="Normal 8 2 2 3 2 2 4 4" xfId="51348" xr:uid="{00000000-0005-0000-0000-000093C50000}"/>
    <cellStyle name="Normal 8 2 2 3 2 2 5" xfId="51349" xr:uid="{00000000-0005-0000-0000-000094C50000}"/>
    <cellStyle name="Normal 8 2 2 3 2 2 5 2" xfId="51350" xr:uid="{00000000-0005-0000-0000-000095C50000}"/>
    <cellStyle name="Normal 8 2 2 3 2 2 6" xfId="51351" xr:uid="{00000000-0005-0000-0000-000096C50000}"/>
    <cellStyle name="Normal 8 2 2 3 2 2 6 2" xfId="51352" xr:uid="{00000000-0005-0000-0000-000097C50000}"/>
    <cellStyle name="Normal 8 2 2 3 2 2 6 2 2" xfId="51353" xr:uid="{00000000-0005-0000-0000-000098C50000}"/>
    <cellStyle name="Normal 8 2 2 3 2 2 6 3" xfId="51354" xr:uid="{00000000-0005-0000-0000-000099C50000}"/>
    <cellStyle name="Normal 8 2 2 3 2 2 7" xfId="51355" xr:uid="{00000000-0005-0000-0000-00009AC50000}"/>
    <cellStyle name="Normal 8 2 2 3 2 2 7 2" xfId="51356" xr:uid="{00000000-0005-0000-0000-00009BC50000}"/>
    <cellStyle name="Normal 8 2 2 3 2 2 8" xfId="51357" xr:uid="{00000000-0005-0000-0000-00009CC50000}"/>
    <cellStyle name="Normal 8 2 2 3 2 2 9" xfId="51358" xr:uid="{00000000-0005-0000-0000-00009DC50000}"/>
    <cellStyle name="Normal 8 2 2 3 2 3" xfId="51359" xr:uid="{00000000-0005-0000-0000-00009EC50000}"/>
    <cellStyle name="Normal 8 2 2 3 2 3 2" xfId="51360" xr:uid="{00000000-0005-0000-0000-00009FC50000}"/>
    <cellStyle name="Normal 8 2 2 3 2 3 2 2" xfId="51361" xr:uid="{00000000-0005-0000-0000-0000A0C50000}"/>
    <cellStyle name="Normal 8 2 2 3 2 3 2 2 2" xfId="51362" xr:uid="{00000000-0005-0000-0000-0000A1C50000}"/>
    <cellStyle name="Normal 8 2 2 3 2 3 2 3" xfId="51363" xr:uid="{00000000-0005-0000-0000-0000A2C50000}"/>
    <cellStyle name="Normal 8 2 2 3 2 3 2 3 2" xfId="51364" xr:uid="{00000000-0005-0000-0000-0000A3C50000}"/>
    <cellStyle name="Normal 8 2 2 3 2 3 2 3 2 2" xfId="51365" xr:uid="{00000000-0005-0000-0000-0000A4C50000}"/>
    <cellStyle name="Normal 8 2 2 3 2 3 2 3 3" xfId="51366" xr:uid="{00000000-0005-0000-0000-0000A5C50000}"/>
    <cellStyle name="Normal 8 2 2 3 2 3 2 4" xfId="51367" xr:uid="{00000000-0005-0000-0000-0000A6C50000}"/>
    <cellStyle name="Normal 8 2 2 3 2 3 3" xfId="51368" xr:uid="{00000000-0005-0000-0000-0000A7C50000}"/>
    <cellStyle name="Normal 8 2 2 3 2 3 3 2" xfId="51369" xr:uid="{00000000-0005-0000-0000-0000A8C50000}"/>
    <cellStyle name="Normal 8 2 2 3 2 3 4" xfId="51370" xr:uid="{00000000-0005-0000-0000-0000A9C50000}"/>
    <cellStyle name="Normal 8 2 2 3 2 3 4 2" xfId="51371" xr:uid="{00000000-0005-0000-0000-0000AAC50000}"/>
    <cellStyle name="Normal 8 2 2 3 2 3 4 2 2" xfId="51372" xr:uid="{00000000-0005-0000-0000-0000ABC50000}"/>
    <cellStyle name="Normal 8 2 2 3 2 3 4 3" xfId="51373" xr:uid="{00000000-0005-0000-0000-0000ACC50000}"/>
    <cellStyle name="Normal 8 2 2 3 2 3 5" xfId="51374" xr:uid="{00000000-0005-0000-0000-0000ADC50000}"/>
    <cellStyle name="Normal 8 2 2 3 2 4" xfId="51375" xr:uid="{00000000-0005-0000-0000-0000AEC50000}"/>
    <cellStyle name="Normal 8 2 2 3 2 4 2" xfId="51376" xr:uid="{00000000-0005-0000-0000-0000AFC50000}"/>
    <cellStyle name="Normal 8 2 2 3 2 4 2 2" xfId="51377" xr:uid="{00000000-0005-0000-0000-0000B0C50000}"/>
    <cellStyle name="Normal 8 2 2 3 2 4 3" xfId="51378" xr:uid="{00000000-0005-0000-0000-0000B1C50000}"/>
    <cellStyle name="Normal 8 2 2 3 2 4 3 2" xfId="51379" xr:uid="{00000000-0005-0000-0000-0000B2C50000}"/>
    <cellStyle name="Normal 8 2 2 3 2 4 3 2 2" xfId="51380" xr:uid="{00000000-0005-0000-0000-0000B3C50000}"/>
    <cellStyle name="Normal 8 2 2 3 2 4 3 3" xfId="51381" xr:uid="{00000000-0005-0000-0000-0000B4C50000}"/>
    <cellStyle name="Normal 8 2 2 3 2 4 4" xfId="51382" xr:uid="{00000000-0005-0000-0000-0000B5C50000}"/>
    <cellStyle name="Normal 8 2 2 3 2 5" xfId="51383" xr:uid="{00000000-0005-0000-0000-0000B6C50000}"/>
    <cellStyle name="Normal 8 2 2 3 2 5 2" xfId="51384" xr:uid="{00000000-0005-0000-0000-0000B7C50000}"/>
    <cellStyle name="Normal 8 2 2 3 2 5 2 2" xfId="51385" xr:uid="{00000000-0005-0000-0000-0000B8C50000}"/>
    <cellStyle name="Normal 8 2 2 3 2 5 3" xfId="51386" xr:uid="{00000000-0005-0000-0000-0000B9C50000}"/>
    <cellStyle name="Normal 8 2 2 3 2 5 3 2" xfId="51387" xr:uid="{00000000-0005-0000-0000-0000BAC50000}"/>
    <cellStyle name="Normal 8 2 2 3 2 5 3 2 2" xfId="51388" xr:uid="{00000000-0005-0000-0000-0000BBC50000}"/>
    <cellStyle name="Normal 8 2 2 3 2 5 3 3" xfId="51389" xr:uid="{00000000-0005-0000-0000-0000BCC50000}"/>
    <cellStyle name="Normal 8 2 2 3 2 5 4" xfId="51390" xr:uid="{00000000-0005-0000-0000-0000BDC50000}"/>
    <cellStyle name="Normal 8 2 2 3 2 6" xfId="51391" xr:uid="{00000000-0005-0000-0000-0000BEC50000}"/>
    <cellStyle name="Normal 8 2 2 3 2 6 2" xfId="51392" xr:uid="{00000000-0005-0000-0000-0000BFC50000}"/>
    <cellStyle name="Normal 8 2 2 3 2 7" xfId="51393" xr:uid="{00000000-0005-0000-0000-0000C0C50000}"/>
    <cellStyle name="Normal 8 2 2 3 2 7 2" xfId="51394" xr:uid="{00000000-0005-0000-0000-0000C1C50000}"/>
    <cellStyle name="Normal 8 2 2 3 2 7 2 2" xfId="51395" xr:uid="{00000000-0005-0000-0000-0000C2C50000}"/>
    <cellStyle name="Normal 8 2 2 3 2 7 3" xfId="51396" xr:uid="{00000000-0005-0000-0000-0000C3C50000}"/>
    <cellStyle name="Normal 8 2 2 3 2 8" xfId="51397" xr:uid="{00000000-0005-0000-0000-0000C4C50000}"/>
    <cellStyle name="Normal 8 2 2 3 2 8 2" xfId="51398" xr:uid="{00000000-0005-0000-0000-0000C5C50000}"/>
    <cellStyle name="Normal 8 2 2 3 2 9" xfId="51399" xr:uid="{00000000-0005-0000-0000-0000C6C50000}"/>
    <cellStyle name="Normal 8 2 2 3 3" xfId="51400" xr:uid="{00000000-0005-0000-0000-0000C7C50000}"/>
    <cellStyle name="Normal 8 2 2 3 3 2" xfId="51401" xr:uid="{00000000-0005-0000-0000-0000C8C50000}"/>
    <cellStyle name="Normal 8 2 2 3 3 2 2" xfId="51402" xr:uid="{00000000-0005-0000-0000-0000C9C50000}"/>
    <cellStyle name="Normal 8 2 2 3 3 2 2 2" xfId="51403" xr:uid="{00000000-0005-0000-0000-0000CAC50000}"/>
    <cellStyle name="Normal 8 2 2 3 3 2 2 2 2" xfId="51404" xr:uid="{00000000-0005-0000-0000-0000CBC50000}"/>
    <cellStyle name="Normal 8 2 2 3 3 2 2 3" xfId="51405" xr:uid="{00000000-0005-0000-0000-0000CCC50000}"/>
    <cellStyle name="Normal 8 2 2 3 3 2 2 3 2" xfId="51406" xr:uid="{00000000-0005-0000-0000-0000CDC50000}"/>
    <cellStyle name="Normal 8 2 2 3 3 2 2 3 2 2" xfId="51407" xr:uid="{00000000-0005-0000-0000-0000CEC50000}"/>
    <cellStyle name="Normal 8 2 2 3 3 2 2 3 3" xfId="51408" xr:uid="{00000000-0005-0000-0000-0000CFC50000}"/>
    <cellStyle name="Normal 8 2 2 3 3 2 2 4" xfId="51409" xr:uid="{00000000-0005-0000-0000-0000D0C50000}"/>
    <cellStyle name="Normal 8 2 2 3 3 2 3" xfId="51410" xr:uid="{00000000-0005-0000-0000-0000D1C50000}"/>
    <cellStyle name="Normal 8 2 2 3 3 2 3 2" xfId="51411" xr:uid="{00000000-0005-0000-0000-0000D2C50000}"/>
    <cellStyle name="Normal 8 2 2 3 3 2 4" xfId="51412" xr:uid="{00000000-0005-0000-0000-0000D3C50000}"/>
    <cellStyle name="Normal 8 2 2 3 3 2 4 2" xfId="51413" xr:uid="{00000000-0005-0000-0000-0000D4C50000}"/>
    <cellStyle name="Normal 8 2 2 3 3 2 4 2 2" xfId="51414" xr:uid="{00000000-0005-0000-0000-0000D5C50000}"/>
    <cellStyle name="Normal 8 2 2 3 3 2 4 3" xfId="51415" xr:uid="{00000000-0005-0000-0000-0000D6C50000}"/>
    <cellStyle name="Normal 8 2 2 3 3 2 5" xfId="51416" xr:uid="{00000000-0005-0000-0000-0000D7C50000}"/>
    <cellStyle name="Normal 8 2 2 3 3 2 6" xfId="51417" xr:uid="{00000000-0005-0000-0000-0000D8C50000}"/>
    <cellStyle name="Normal 8 2 2 3 3 3" xfId="51418" xr:uid="{00000000-0005-0000-0000-0000D9C50000}"/>
    <cellStyle name="Normal 8 2 2 3 3 3 2" xfId="51419" xr:uid="{00000000-0005-0000-0000-0000DAC50000}"/>
    <cellStyle name="Normal 8 2 2 3 3 3 2 2" xfId="51420" xr:uid="{00000000-0005-0000-0000-0000DBC50000}"/>
    <cellStyle name="Normal 8 2 2 3 3 3 3" xfId="51421" xr:uid="{00000000-0005-0000-0000-0000DCC50000}"/>
    <cellStyle name="Normal 8 2 2 3 3 3 3 2" xfId="51422" xr:uid="{00000000-0005-0000-0000-0000DDC50000}"/>
    <cellStyle name="Normal 8 2 2 3 3 3 3 2 2" xfId="51423" xr:uid="{00000000-0005-0000-0000-0000DEC50000}"/>
    <cellStyle name="Normal 8 2 2 3 3 3 3 3" xfId="51424" xr:uid="{00000000-0005-0000-0000-0000DFC50000}"/>
    <cellStyle name="Normal 8 2 2 3 3 3 4" xfId="51425" xr:uid="{00000000-0005-0000-0000-0000E0C50000}"/>
    <cellStyle name="Normal 8 2 2 3 3 4" xfId="51426" xr:uid="{00000000-0005-0000-0000-0000E1C50000}"/>
    <cellStyle name="Normal 8 2 2 3 3 4 2" xfId="51427" xr:uid="{00000000-0005-0000-0000-0000E2C50000}"/>
    <cellStyle name="Normal 8 2 2 3 3 4 2 2" xfId="51428" xr:uid="{00000000-0005-0000-0000-0000E3C50000}"/>
    <cellStyle name="Normal 8 2 2 3 3 4 3" xfId="51429" xr:uid="{00000000-0005-0000-0000-0000E4C50000}"/>
    <cellStyle name="Normal 8 2 2 3 3 4 3 2" xfId="51430" xr:uid="{00000000-0005-0000-0000-0000E5C50000}"/>
    <cellStyle name="Normal 8 2 2 3 3 4 3 2 2" xfId="51431" xr:uid="{00000000-0005-0000-0000-0000E6C50000}"/>
    <cellStyle name="Normal 8 2 2 3 3 4 3 3" xfId="51432" xr:uid="{00000000-0005-0000-0000-0000E7C50000}"/>
    <cellStyle name="Normal 8 2 2 3 3 4 4" xfId="51433" xr:uid="{00000000-0005-0000-0000-0000E8C50000}"/>
    <cellStyle name="Normal 8 2 2 3 3 5" xfId="51434" xr:uid="{00000000-0005-0000-0000-0000E9C50000}"/>
    <cellStyle name="Normal 8 2 2 3 3 5 2" xfId="51435" xr:uid="{00000000-0005-0000-0000-0000EAC50000}"/>
    <cellStyle name="Normal 8 2 2 3 3 6" xfId="51436" xr:uid="{00000000-0005-0000-0000-0000EBC50000}"/>
    <cellStyle name="Normal 8 2 2 3 3 6 2" xfId="51437" xr:uid="{00000000-0005-0000-0000-0000ECC50000}"/>
    <cellStyle name="Normal 8 2 2 3 3 6 2 2" xfId="51438" xr:uid="{00000000-0005-0000-0000-0000EDC50000}"/>
    <cellStyle name="Normal 8 2 2 3 3 6 3" xfId="51439" xr:uid="{00000000-0005-0000-0000-0000EEC50000}"/>
    <cellStyle name="Normal 8 2 2 3 3 7" xfId="51440" xr:uid="{00000000-0005-0000-0000-0000EFC50000}"/>
    <cellStyle name="Normal 8 2 2 3 3 7 2" xfId="51441" xr:uid="{00000000-0005-0000-0000-0000F0C50000}"/>
    <cellStyle name="Normal 8 2 2 3 3 8" xfId="51442" xr:uid="{00000000-0005-0000-0000-0000F1C50000}"/>
    <cellStyle name="Normal 8 2 2 3 3 9" xfId="51443" xr:uid="{00000000-0005-0000-0000-0000F2C50000}"/>
    <cellStyle name="Normal 8 2 2 3 4" xfId="51444" xr:uid="{00000000-0005-0000-0000-0000F3C50000}"/>
    <cellStyle name="Normal 8 2 2 3 4 2" xfId="51445" xr:uid="{00000000-0005-0000-0000-0000F4C50000}"/>
    <cellStyle name="Normal 8 2 2 3 4 2 2" xfId="51446" xr:uid="{00000000-0005-0000-0000-0000F5C50000}"/>
    <cellStyle name="Normal 8 2 2 3 4 2 2 2" xfId="51447" xr:uid="{00000000-0005-0000-0000-0000F6C50000}"/>
    <cellStyle name="Normal 8 2 2 3 4 2 3" xfId="51448" xr:uid="{00000000-0005-0000-0000-0000F7C50000}"/>
    <cellStyle name="Normal 8 2 2 3 4 2 3 2" xfId="51449" xr:uid="{00000000-0005-0000-0000-0000F8C50000}"/>
    <cellStyle name="Normal 8 2 2 3 4 2 3 2 2" xfId="51450" xr:uid="{00000000-0005-0000-0000-0000F9C50000}"/>
    <cellStyle name="Normal 8 2 2 3 4 2 3 3" xfId="51451" xr:uid="{00000000-0005-0000-0000-0000FAC50000}"/>
    <cellStyle name="Normal 8 2 2 3 4 2 4" xfId="51452" xr:uid="{00000000-0005-0000-0000-0000FBC50000}"/>
    <cellStyle name="Normal 8 2 2 3 4 3" xfId="51453" xr:uid="{00000000-0005-0000-0000-0000FCC50000}"/>
    <cellStyle name="Normal 8 2 2 3 4 3 2" xfId="51454" xr:uid="{00000000-0005-0000-0000-0000FDC50000}"/>
    <cellStyle name="Normal 8 2 2 3 4 4" xfId="51455" xr:uid="{00000000-0005-0000-0000-0000FEC50000}"/>
    <cellStyle name="Normal 8 2 2 3 4 4 2" xfId="51456" xr:uid="{00000000-0005-0000-0000-0000FFC50000}"/>
    <cellStyle name="Normal 8 2 2 3 4 4 2 2" xfId="51457" xr:uid="{00000000-0005-0000-0000-000000C60000}"/>
    <cellStyle name="Normal 8 2 2 3 4 4 3" xfId="51458" xr:uid="{00000000-0005-0000-0000-000001C60000}"/>
    <cellStyle name="Normal 8 2 2 3 4 5" xfId="51459" xr:uid="{00000000-0005-0000-0000-000002C60000}"/>
    <cellStyle name="Normal 8 2 2 3 4 6" xfId="51460" xr:uid="{00000000-0005-0000-0000-000003C60000}"/>
    <cellStyle name="Normal 8 2 2 3 5" xfId="51461" xr:uid="{00000000-0005-0000-0000-000004C60000}"/>
    <cellStyle name="Normal 8 2 2 3 5 2" xfId="51462" xr:uid="{00000000-0005-0000-0000-000005C60000}"/>
    <cellStyle name="Normal 8 2 2 3 5 2 2" xfId="51463" xr:uid="{00000000-0005-0000-0000-000006C60000}"/>
    <cellStyle name="Normal 8 2 2 3 5 3" xfId="51464" xr:uid="{00000000-0005-0000-0000-000007C60000}"/>
    <cellStyle name="Normal 8 2 2 3 5 3 2" xfId="51465" xr:uid="{00000000-0005-0000-0000-000008C60000}"/>
    <cellStyle name="Normal 8 2 2 3 5 3 2 2" xfId="51466" xr:uid="{00000000-0005-0000-0000-000009C60000}"/>
    <cellStyle name="Normal 8 2 2 3 5 3 3" xfId="51467" xr:uid="{00000000-0005-0000-0000-00000AC60000}"/>
    <cellStyle name="Normal 8 2 2 3 5 4" xfId="51468" xr:uid="{00000000-0005-0000-0000-00000BC60000}"/>
    <cellStyle name="Normal 8 2 2 3 6" xfId="51469" xr:uid="{00000000-0005-0000-0000-00000CC60000}"/>
    <cellStyle name="Normal 8 2 2 3 6 2" xfId="51470" xr:uid="{00000000-0005-0000-0000-00000DC60000}"/>
    <cellStyle name="Normal 8 2 2 3 6 2 2" xfId="51471" xr:uid="{00000000-0005-0000-0000-00000EC60000}"/>
    <cellStyle name="Normal 8 2 2 3 6 3" xfId="51472" xr:uid="{00000000-0005-0000-0000-00000FC60000}"/>
    <cellStyle name="Normal 8 2 2 3 6 3 2" xfId="51473" xr:uid="{00000000-0005-0000-0000-000010C60000}"/>
    <cellStyle name="Normal 8 2 2 3 6 3 2 2" xfId="51474" xr:uid="{00000000-0005-0000-0000-000011C60000}"/>
    <cellStyle name="Normal 8 2 2 3 6 3 3" xfId="51475" xr:uid="{00000000-0005-0000-0000-000012C60000}"/>
    <cellStyle name="Normal 8 2 2 3 6 4" xfId="51476" xr:uid="{00000000-0005-0000-0000-000013C60000}"/>
    <cellStyle name="Normal 8 2 2 3 7" xfId="51477" xr:uid="{00000000-0005-0000-0000-000014C60000}"/>
    <cellStyle name="Normal 8 2 2 3 7 2" xfId="51478" xr:uid="{00000000-0005-0000-0000-000015C60000}"/>
    <cellStyle name="Normal 8 2 2 3 8" xfId="51479" xr:uid="{00000000-0005-0000-0000-000016C60000}"/>
    <cellStyle name="Normal 8 2 2 3 8 2" xfId="51480" xr:uid="{00000000-0005-0000-0000-000017C60000}"/>
    <cellStyle name="Normal 8 2 2 3 8 2 2" xfId="51481" xr:uid="{00000000-0005-0000-0000-000018C60000}"/>
    <cellStyle name="Normal 8 2 2 3 8 3" xfId="51482" xr:uid="{00000000-0005-0000-0000-000019C60000}"/>
    <cellStyle name="Normal 8 2 2 3 9" xfId="51483" xr:uid="{00000000-0005-0000-0000-00001AC60000}"/>
    <cellStyle name="Normal 8 2 2 3 9 2" xfId="51484" xr:uid="{00000000-0005-0000-0000-00001BC60000}"/>
    <cellStyle name="Normal 8 2 2 3_T-straight with PEDs adjustor" xfId="51485" xr:uid="{00000000-0005-0000-0000-00001CC60000}"/>
    <cellStyle name="Normal 8 2 2 4" xfId="1504" xr:uid="{00000000-0005-0000-0000-00001DC60000}"/>
    <cellStyle name="Normal 8 2 2 4 10" xfId="51486" xr:uid="{00000000-0005-0000-0000-00001EC60000}"/>
    <cellStyle name="Normal 8 2 2 4 11" xfId="51487" xr:uid="{00000000-0005-0000-0000-00001FC60000}"/>
    <cellStyle name="Normal 8 2 2 4 2" xfId="51488" xr:uid="{00000000-0005-0000-0000-000020C60000}"/>
    <cellStyle name="Normal 8 2 2 4 2 10" xfId="51489" xr:uid="{00000000-0005-0000-0000-000021C60000}"/>
    <cellStyle name="Normal 8 2 2 4 2 2" xfId="51490" xr:uid="{00000000-0005-0000-0000-000022C60000}"/>
    <cellStyle name="Normal 8 2 2 4 2 2 2" xfId="51491" xr:uid="{00000000-0005-0000-0000-000023C60000}"/>
    <cellStyle name="Normal 8 2 2 4 2 2 2 2" xfId="51492" xr:uid="{00000000-0005-0000-0000-000024C60000}"/>
    <cellStyle name="Normal 8 2 2 4 2 2 2 2 2" xfId="51493" xr:uid="{00000000-0005-0000-0000-000025C60000}"/>
    <cellStyle name="Normal 8 2 2 4 2 2 2 2 2 2" xfId="51494" xr:uid="{00000000-0005-0000-0000-000026C60000}"/>
    <cellStyle name="Normal 8 2 2 4 2 2 2 2 3" xfId="51495" xr:uid="{00000000-0005-0000-0000-000027C60000}"/>
    <cellStyle name="Normal 8 2 2 4 2 2 2 2 3 2" xfId="51496" xr:uid="{00000000-0005-0000-0000-000028C60000}"/>
    <cellStyle name="Normal 8 2 2 4 2 2 2 2 3 2 2" xfId="51497" xr:uid="{00000000-0005-0000-0000-000029C60000}"/>
    <cellStyle name="Normal 8 2 2 4 2 2 2 2 3 3" xfId="51498" xr:uid="{00000000-0005-0000-0000-00002AC60000}"/>
    <cellStyle name="Normal 8 2 2 4 2 2 2 2 4" xfId="51499" xr:uid="{00000000-0005-0000-0000-00002BC60000}"/>
    <cellStyle name="Normal 8 2 2 4 2 2 2 3" xfId="51500" xr:uid="{00000000-0005-0000-0000-00002CC60000}"/>
    <cellStyle name="Normal 8 2 2 4 2 2 2 3 2" xfId="51501" xr:uid="{00000000-0005-0000-0000-00002DC60000}"/>
    <cellStyle name="Normal 8 2 2 4 2 2 2 4" xfId="51502" xr:uid="{00000000-0005-0000-0000-00002EC60000}"/>
    <cellStyle name="Normal 8 2 2 4 2 2 2 4 2" xfId="51503" xr:uid="{00000000-0005-0000-0000-00002FC60000}"/>
    <cellStyle name="Normal 8 2 2 4 2 2 2 4 2 2" xfId="51504" xr:uid="{00000000-0005-0000-0000-000030C60000}"/>
    <cellStyle name="Normal 8 2 2 4 2 2 2 4 3" xfId="51505" xr:uid="{00000000-0005-0000-0000-000031C60000}"/>
    <cellStyle name="Normal 8 2 2 4 2 2 2 5" xfId="51506" xr:uid="{00000000-0005-0000-0000-000032C60000}"/>
    <cellStyle name="Normal 8 2 2 4 2 2 3" xfId="51507" xr:uid="{00000000-0005-0000-0000-000033C60000}"/>
    <cellStyle name="Normal 8 2 2 4 2 2 3 2" xfId="51508" xr:uid="{00000000-0005-0000-0000-000034C60000}"/>
    <cellStyle name="Normal 8 2 2 4 2 2 3 2 2" xfId="51509" xr:uid="{00000000-0005-0000-0000-000035C60000}"/>
    <cellStyle name="Normal 8 2 2 4 2 2 3 3" xfId="51510" xr:uid="{00000000-0005-0000-0000-000036C60000}"/>
    <cellStyle name="Normal 8 2 2 4 2 2 3 3 2" xfId="51511" xr:uid="{00000000-0005-0000-0000-000037C60000}"/>
    <cellStyle name="Normal 8 2 2 4 2 2 3 3 2 2" xfId="51512" xr:uid="{00000000-0005-0000-0000-000038C60000}"/>
    <cellStyle name="Normal 8 2 2 4 2 2 3 3 3" xfId="51513" xr:uid="{00000000-0005-0000-0000-000039C60000}"/>
    <cellStyle name="Normal 8 2 2 4 2 2 3 4" xfId="51514" xr:uid="{00000000-0005-0000-0000-00003AC60000}"/>
    <cellStyle name="Normal 8 2 2 4 2 2 4" xfId="51515" xr:uid="{00000000-0005-0000-0000-00003BC60000}"/>
    <cellStyle name="Normal 8 2 2 4 2 2 4 2" xfId="51516" xr:uid="{00000000-0005-0000-0000-00003CC60000}"/>
    <cellStyle name="Normal 8 2 2 4 2 2 4 2 2" xfId="51517" xr:uid="{00000000-0005-0000-0000-00003DC60000}"/>
    <cellStyle name="Normal 8 2 2 4 2 2 4 3" xfId="51518" xr:uid="{00000000-0005-0000-0000-00003EC60000}"/>
    <cellStyle name="Normal 8 2 2 4 2 2 4 3 2" xfId="51519" xr:uid="{00000000-0005-0000-0000-00003FC60000}"/>
    <cellStyle name="Normal 8 2 2 4 2 2 4 3 2 2" xfId="51520" xr:uid="{00000000-0005-0000-0000-000040C60000}"/>
    <cellStyle name="Normal 8 2 2 4 2 2 4 3 3" xfId="51521" xr:uid="{00000000-0005-0000-0000-000041C60000}"/>
    <cellStyle name="Normal 8 2 2 4 2 2 4 4" xfId="51522" xr:uid="{00000000-0005-0000-0000-000042C60000}"/>
    <cellStyle name="Normal 8 2 2 4 2 2 5" xfId="51523" xr:uid="{00000000-0005-0000-0000-000043C60000}"/>
    <cellStyle name="Normal 8 2 2 4 2 2 5 2" xfId="51524" xr:uid="{00000000-0005-0000-0000-000044C60000}"/>
    <cellStyle name="Normal 8 2 2 4 2 2 6" xfId="51525" xr:uid="{00000000-0005-0000-0000-000045C60000}"/>
    <cellStyle name="Normal 8 2 2 4 2 2 6 2" xfId="51526" xr:uid="{00000000-0005-0000-0000-000046C60000}"/>
    <cellStyle name="Normal 8 2 2 4 2 2 6 2 2" xfId="51527" xr:uid="{00000000-0005-0000-0000-000047C60000}"/>
    <cellStyle name="Normal 8 2 2 4 2 2 6 3" xfId="51528" xr:uid="{00000000-0005-0000-0000-000048C60000}"/>
    <cellStyle name="Normal 8 2 2 4 2 2 7" xfId="51529" xr:uid="{00000000-0005-0000-0000-000049C60000}"/>
    <cellStyle name="Normal 8 2 2 4 2 2 7 2" xfId="51530" xr:uid="{00000000-0005-0000-0000-00004AC60000}"/>
    <cellStyle name="Normal 8 2 2 4 2 2 8" xfId="51531" xr:uid="{00000000-0005-0000-0000-00004BC60000}"/>
    <cellStyle name="Normal 8 2 2 4 2 3" xfId="51532" xr:uid="{00000000-0005-0000-0000-00004CC60000}"/>
    <cellStyle name="Normal 8 2 2 4 2 3 2" xfId="51533" xr:uid="{00000000-0005-0000-0000-00004DC60000}"/>
    <cellStyle name="Normal 8 2 2 4 2 3 2 2" xfId="51534" xr:uid="{00000000-0005-0000-0000-00004EC60000}"/>
    <cellStyle name="Normal 8 2 2 4 2 3 2 2 2" xfId="51535" xr:uid="{00000000-0005-0000-0000-00004FC60000}"/>
    <cellStyle name="Normal 8 2 2 4 2 3 2 3" xfId="51536" xr:uid="{00000000-0005-0000-0000-000050C60000}"/>
    <cellStyle name="Normal 8 2 2 4 2 3 2 3 2" xfId="51537" xr:uid="{00000000-0005-0000-0000-000051C60000}"/>
    <cellStyle name="Normal 8 2 2 4 2 3 2 3 2 2" xfId="51538" xr:uid="{00000000-0005-0000-0000-000052C60000}"/>
    <cellStyle name="Normal 8 2 2 4 2 3 2 3 3" xfId="51539" xr:uid="{00000000-0005-0000-0000-000053C60000}"/>
    <cellStyle name="Normal 8 2 2 4 2 3 2 4" xfId="51540" xr:uid="{00000000-0005-0000-0000-000054C60000}"/>
    <cellStyle name="Normal 8 2 2 4 2 3 3" xfId="51541" xr:uid="{00000000-0005-0000-0000-000055C60000}"/>
    <cellStyle name="Normal 8 2 2 4 2 3 3 2" xfId="51542" xr:uid="{00000000-0005-0000-0000-000056C60000}"/>
    <cellStyle name="Normal 8 2 2 4 2 3 4" xfId="51543" xr:uid="{00000000-0005-0000-0000-000057C60000}"/>
    <cellStyle name="Normal 8 2 2 4 2 3 4 2" xfId="51544" xr:uid="{00000000-0005-0000-0000-000058C60000}"/>
    <cellStyle name="Normal 8 2 2 4 2 3 4 2 2" xfId="51545" xr:uid="{00000000-0005-0000-0000-000059C60000}"/>
    <cellStyle name="Normal 8 2 2 4 2 3 4 3" xfId="51546" xr:uid="{00000000-0005-0000-0000-00005AC60000}"/>
    <cellStyle name="Normal 8 2 2 4 2 3 5" xfId="51547" xr:uid="{00000000-0005-0000-0000-00005BC60000}"/>
    <cellStyle name="Normal 8 2 2 4 2 4" xfId="51548" xr:uid="{00000000-0005-0000-0000-00005CC60000}"/>
    <cellStyle name="Normal 8 2 2 4 2 4 2" xfId="51549" xr:uid="{00000000-0005-0000-0000-00005DC60000}"/>
    <cellStyle name="Normal 8 2 2 4 2 4 2 2" xfId="51550" xr:uid="{00000000-0005-0000-0000-00005EC60000}"/>
    <cellStyle name="Normal 8 2 2 4 2 4 3" xfId="51551" xr:uid="{00000000-0005-0000-0000-00005FC60000}"/>
    <cellStyle name="Normal 8 2 2 4 2 4 3 2" xfId="51552" xr:uid="{00000000-0005-0000-0000-000060C60000}"/>
    <cellStyle name="Normal 8 2 2 4 2 4 3 2 2" xfId="51553" xr:uid="{00000000-0005-0000-0000-000061C60000}"/>
    <cellStyle name="Normal 8 2 2 4 2 4 3 3" xfId="51554" xr:uid="{00000000-0005-0000-0000-000062C60000}"/>
    <cellStyle name="Normal 8 2 2 4 2 4 4" xfId="51555" xr:uid="{00000000-0005-0000-0000-000063C60000}"/>
    <cellStyle name="Normal 8 2 2 4 2 5" xfId="51556" xr:uid="{00000000-0005-0000-0000-000064C60000}"/>
    <cellStyle name="Normal 8 2 2 4 2 5 2" xfId="51557" xr:uid="{00000000-0005-0000-0000-000065C60000}"/>
    <cellStyle name="Normal 8 2 2 4 2 5 2 2" xfId="51558" xr:uid="{00000000-0005-0000-0000-000066C60000}"/>
    <cellStyle name="Normal 8 2 2 4 2 5 3" xfId="51559" xr:uid="{00000000-0005-0000-0000-000067C60000}"/>
    <cellStyle name="Normal 8 2 2 4 2 5 3 2" xfId="51560" xr:uid="{00000000-0005-0000-0000-000068C60000}"/>
    <cellStyle name="Normal 8 2 2 4 2 5 3 2 2" xfId="51561" xr:uid="{00000000-0005-0000-0000-000069C60000}"/>
    <cellStyle name="Normal 8 2 2 4 2 5 3 3" xfId="51562" xr:uid="{00000000-0005-0000-0000-00006AC60000}"/>
    <cellStyle name="Normal 8 2 2 4 2 5 4" xfId="51563" xr:uid="{00000000-0005-0000-0000-00006BC60000}"/>
    <cellStyle name="Normal 8 2 2 4 2 6" xfId="51564" xr:uid="{00000000-0005-0000-0000-00006CC60000}"/>
    <cellStyle name="Normal 8 2 2 4 2 6 2" xfId="51565" xr:uid="{00000000-0005-0000-0000-00006DC60000}"/>
    <cellStyle name="Normal 8 2 2 4 2 7" xfId="51566" xr:uid="{00000000-0005-0000-0000-00006EC60000}"/>
    <cellStyle name="Normal 8 2 2 4 2 7 2" xfId="51567" xr:uid="{00000000-0005-0000-0000-00006FC60000}"/>
    <cellStyle name="Normal 8 2 2 4 2 7 2 2" xfId="51568" xr:uid="{00000000-0005-0000-0000-000070C60000}"/>
    <cellStyle name="Normal 8 2 2 4 2 7 3" xfId="51569" xr:uid="{00000000-0005-0000-0000-000071C60000}"/>
    <cellStyle name="Normal 8 2 2 4 2 8" xfId="51570" xr:uid="{00000000-0005-0000-0000-000072C60000}"/>
    <cellStyle name="Normal 8 2 2 4 2 8 2" xfId="51571" xr:uid="{00000000-0005-0000-0000-000073C60000}"/>
    <cellStyle name="Normal 8 2 2 4 2 9" xfId="51572" xr:uid="{00000000-0005-0000-0000-000074C60000}"/>
    <cellStyle name="Normal 8 2 2 4 3" xfId="51573" xr:uid="{00000000-0005-0000-0000-000075C60000}"/>
    <cellStyle name="Normal 8 2 2 4 3 2" xfId="51574" xr:uid="{00000000-0005-0000-0000-000076C60000}"/>
    <cellStyle name="Normal 8 2 2 4 3 2 2" xfId="51575" xr:uid="{00000000-0005-0000-0000-000077C60000}"/>
    <cellStyle name="Normal 8 2 2 4 3 2 2 2" xfId="51576" xr:uid="{00000000-0005-0000-0000-000078C60000}"/>
    <cellStyle name="Normal 8 2 2 4 3 2 2 2 2" xfId="51577" xr:uid="{00000000-0005-0000-0000-000079C60000}"/>
    <cellStyle name="Normal 8 2 2 4 3 2 2 3" xfId="51578" xr:uid="{00000000-0005-0000-0000-00007AC60000}"/>
    <cellStyle name="Normal 8 2 2 4 3 2 2 3 2" xfId="51579" xr:uid="{00000000-0005-0000-0000-00007BC60000}"/>
    <cellStyle name="Normal 8 2 2 4 3 2 2 3 2 2" xfId="51580" xr:uid="{00000000-0005-0000-0000-00007CC60000}"/>
    <cellStyle name="Normal 8 2 2 4 3 2 2 3 3" xfId="51581" xr:uid="{00000000-0005-0000-0000-00007DC60000}"/>
    <cellStyle name="Normal 8 2 2 4 3 2 2 4" xfId="51582" xr:uid="{00000000-0005-0000-0000-00007EC60000}"/>
    <cellStyle name="Normal 8 2 2 4 3 2 3" xfId="51583" xr:uid="{00000000-0005-0000-0000-00007FC60000}"/>
    <cellStyle name="Normal 8 2 2 4 3 2 3 2" xfId="51584" xr:uid="{00000000-0005-0000-0000-000080C60000}"/>
    <cellStyle name="Normal 8 2 2 4 3 2 4" xfId="51585" xr:uid="{00000000-0005-0000-0000-000081C60000}"/>
    <cellStyle name="Normal 8 2 2 4 3 2 4 2" xfId="51586" xr:uid="{00000000-0005-0000-0000-000082C60000}"/>
    <cellStyle name="Normal 8 2 2 4 3 2 4 2 2" xfId="51587" xr:uid="{00000000-0005-0000-0000-000083C60000}"/>
    <cellStyle name="Normal 8 2 2 4 3 2 4 3" xfId="51588" xr:uid="{00000000-0005-0000-0000-000084C60000}"/>
    <cellStyle name="Normal 8 2 2 4 3 2 5" xfId="51589" xr:uid="{00000000-0005-0000-0000-000085C60000}"/>
    <cellStyle name="Normal 8 2 2 4 3 3" xfId="51590" xr:uid="{00000000-0005-0000-0000-000086C60000}"/>
    <cellStyle name="Normal 8 2 2 4 3 3 2" xfId="51591" xr:uid="{00000000-0005-0000-0000-000087C60000}"/>
    <cellStyle name="Normal 8 2 2 4 3 3 2 2" xfId="51592" xr:uid="{00000000-0005-0000-0000-000088C60000}"/>
    <cellStyle name="Normal 8 2 2 4 3 3 3" xfId="51593" xr:uid="{00000000-0005-0000-0000-000089C60000}"/>
    <cellStyle name="Normal 8 2 2 4 3 3 3 2" xfId="51594" xr:uid="{00000000-0005-0000-0000-00008AC60000}"/>
    <cellStyle name="Normal 8 2 2 4 3 3 3 2 2" xfId="51595" xr:uid="{00000000-0005-0000-0000-00008BC60000}"/>
    <cellStyle name="Normal 8 2 2 4 3 3 3 3" xfId="51596" xr:uid="{00000000-0005-0000-0000-00008CC60000}"/>
    <cellStyle name="Normal 8 2 2 4 3 3 4" xfId="51597" xr:uid="{00000000-0005-0000-0000-00008DC60000}"/>
    <cellStyle name="Normal 8 2 2 4 3 4" xfId="51598" xr:uid="{00000000-0005-0000-0000-00008EC60000}"/>
    <cellStyle name="Normal 8 2 2 4 3 4 2" xfId="51599" xr:uid="{00000000-0005-0000-0000-00008FC60000}"/>
    <cellStyle name="Normal 8 2 2 4 3 4 2 2" xfId="51600" xr:uid="{00000000-0005-0000-0000-000090C60000}"/>
    <cellStyle name="Normal 8 2 2 4 3 4 3" xfId="51601" xr:uid="{00000000-0005-0000-0000-000091C60000}"/>
    <cellStyle name="Normal 8 2 2 4 3 4 3 2" xfId="51602" xr:uid="{00000000-0005-0000-0000-000092C60000}"/>
    <cellStyle name="Normal 8 2 2 4 3 4 3 2 2" xfId="51603" xr:uid="{00000000-0005-0000-0000-000093C60000}"/>
    <cellStyle name="Normal 8 2 2 4 3 4 3 3" xfId="51604" xr:uid="{00000000-0005-0000-0000-000094C60000}"/>
    <cellStyle name="Normal 8 2 2 4 3 4 4" xfId="51605" xr:uid="{00000000-0005-0000-0000-000095C60000}"/>
    <cellStyle name="Normal 8 2 2 4 3 5" xfId="51606" xr:uid="{00000000-0005-0000-0000-000096C60000}"/>
    <cellStyle name="Normal 8 2 2 4 3 5 2" xfId="51607" xr:uid="{00000000-0005-0000-0000-000097C60000}"/>
    <cellStyle name="Normal 8 2 2 4 3 6" xfId="51608" xr:uid="{00000000-0005-0000-0000-000098C60000}"/>
    <cellStyle name="Normal 8 2 2 4 3 6 2" xfId="51609" xr:uid="{00000000-0005-0000-0000-000099C60000}"/>
    <cellStyle name="Normal 8 2 2 4 3 6 2 2" xfId="51610" xr:uid="{00000000-0005-0000-0000-00009AC60000}"/>
    <cellStyle name="Normal 8 2 2 4 3 6 3" xfId="51611" xr:uid="{00000000-0005-0000-0000-00009BC60000}"/>
    <cellStyle name="Normal 8 2 2 4 3 7" xfId="51612" xr:uid="{00000000-0005-0000-0000-00009CC60000}"/>
    <cellStyle name="Normal 8 2 2 4 3 7 2" xfId="51613" xr:uid="{00000000-0005-0000-0000-00009DC60000}"/>
    <cellStyle name="Normal 8 2 2 4 3 8" xfId="51614" xr:uid="{00000000-0005-0000-0000-00009EC60000}"/>
    <cellStyle name="Normal 8 2 2 4 4" xfId="51615" xr:uid="{00000000-0005-0000-0000-00009FC60000}"/>
    <cellStyle name="Normal 8 2 2 4 4 2" xfId="51616" xr:uid="{00000000-0005-0000-0000-0000A0C60000}"/>
    <cellStyle name="Normal 8 2 2 4 4 2 2" xfId="51617" xr:uid="{00000000-0005-0000-0000-0000A1C60000}"/>
    <cellStyle name="Normal 8 2 2 4 4 2 2 2" xfId="51618" xr:uid="{00000000-0005-0000-0000-0000A2C60000}"/>
    <cellStyle name="Normal 8 2 2 4 4 2 3" xfId="51619" xr:uid="{00000000-0005-0000-0000-0000A3C60000}"/>
    <cellStyle name="Normal 8 2 2 4 4 2 3 2" xfId="51620" xr:uid="{00000000-0005-0000-0000-0000A4C60000}"/>
    <cellStyle name="Normal 8 2 2 4 4 2 3 2 2" xfId="51621" xr:uid="{00000000-0005-0000-0000-0000A5C60000}"/>
    <cellStyle name="Normal 8 2 2 4 4 2 3 3" xfId="51622" xr:uid="{00000000-0005-0000-0000-0000A6C60000}"/>
    <cellStyle name="Normal 8 2 2 4 4 2 4" xfId="51623" xr:uid="{00000000-0005-0000-0000-0000A7C60000}"/>
    <cellStyle name="Normal 8 2 2 4 4 3" xfId="51624" xr:uid="{00000000-0005-0000-0000-0000A8C60000}"/>
    <cellStyle name="Normal 8 2 2 4 4 3 2" xfId="51625" xr:uid="{00000000-0005-0000-0000-0000A9C60000}"/>
    <cellStyle name="Normal 8 2 2 4 4 4" xfId="51626" xr:uid="{00000000-0005-0000-0000-0000AAC60000}"/>
    <cellStyle name="Normal 8 2 2 4 4 4 2" xfId="51627" xr:uid="{00000000-0005-0000-0000-0000ABC60000}"/>
    <cellStyle name="Normal 8 2 2 4 4 4 2 2" xfId="51628" xr:uid="{00000000-0005-0000-0000-0000ACC60000}"/>
    <cellStyle name="Normal 8 2 2 4 4 4 3" xfId="51629" xr:uid="{00000000-0005-0000-0000-0000ADC60000}"/>
    <cellStyle name="Normal 8 2 2 4 4 5" xfId="51630" xr:uid="{00000000-0005-0000-0000-0000AEC60000}"/>
    <cellStyle name="Normal 8 2 2 4 5" xfId="51631" xr:uid="{00000000-0005-0000-0000-0000AFC60000}"/>
    <cellStyle name="Normal 8 2 2 4 5 2" xfId="51632" xr:uid="{00000000-0005-0000-0000-0000B0C60000}"/>
    <cellStyle name="Normal 8 2 2 4 5 2 2" xfId="51633" xr:uid="{00000000-0005-0000-0000-0000B1C60000}"/>
    <cellStyle name="Normal 8 2 2 4 5 3" xfId="51634" xr:uid="{00000000-0005-0000-0000-0000B2C60000}"/>
    <cellStyle name="Normal 8 2 2 4 5 3 2" xfId="51635" xr:uid="{00000000-0005-0000-0000-0000B3C60000}"/>
    <cellStyle name="Normal 8 2 2 4 5 3 2 2" xfId="51636" xr:uid="{00000000-0005-0000-0000-0000B4C60000}"/>
    <cellStyle name="Normal 8 2 2 4 5 3 3" xfId="51637" xr:uid="{00000000-0005-0000-0000-0000B5C60000}"/>
    <cellStyle name="Normal 8 2 2 4 5 4" xfId="51638" xr:uid="{00000000-0005-0000-0000-0000B6C60000}"/>
    <cellStyle name="Normal 8 2 2 4 6" xfId="51639" xr:uid="{00000000-0005-0000-0000-0000B7C60000}"/>
    <cellStyle name="Normal 8 2 2 4 6 2" xfId="51640" xr:uid="{00000000-0005-0000-0000-0000B8C60000}"/>
    <cellStyle name="Normal 8 2 2 4 6 2 2" xfId="51641" xr:uid="{00000000-0005-0000-0000-0000B9C60000}"/>
    <cellStyle name="Normal 8 2 2 4 6 3" xfId="51642" xr:uid="{00000000-0005-0000-0000-0000BAC60000}"/>
    <cellStyle name="Normal 8 2 2 4 6 3 2" xfId="51643" xr:uid="{00000000-0005-0000-0000-0000BBC60000}"/>
    <cellStyle name="Normal 8 2 2 4 6 3 2 2" xfId="51644" xr:uid="{00000000-0005-0000-0000-0000BCC60000}"/>
    <cellStyle name="Normal 8 2 2 4 6 3 3" xfId="51645" xr:uid="{00000000-0005-0000-0000-0000BDC60000}"/>
    <cellStyle name="Normal 8 2 2 4 6 4" xfId="51646" xr:uid="{00000000-0005-0000-0000-0000BEC60000}"/>
    <cellStyle name="Normal 8 2 2 4 7" xfId="51647" xr:uid="{00000000-0005-0000-0000-0000BFC60000}"/>
    <cellStyle name="Normal 8 2 2 4 7 2" xfId="51648" xr:uid="{00000000-0005-0000-0000-0000C0C60000}"/>
    <cellStyle name="Normal 8 2 2 4 8" xfId="51649" xr:uid="{00000000-0005-0000-0000-0000C1C60000}"/>
    <cellStyle name="Normal 8 2 2 4 8 2" xfId="51650" xr:uid="{00000000-0005-0000-0000-0000C2C60000}"/>
    <cellStyle name="Normal 8 2 2 4 8 2 2" xfId="51651" xr:uid="{00000000-0005-0000-0000-0000C3C60000}"/>
    <cellStyle name="Normal 8 2 2 4 8 3" xfId="51652" xr:uid="{00000000-0005-0000-0000-0000C4C60000}"/>
    <cellStyle name="Normal 8 2 2 4 9" xfId="51653" xr:uid="{00000000-0005-0000-0000-0000C5C60000}"/>
    <cellStyle name="Normal 8 2 2 4 9 2" xfId="51654" xr:uid="{00000000-0005-0000-0000-0000C6C60000}"/>
    <cellStyle name="Normal 8 2 2 5" xfId="51655" xr:uid="{00000000-0005-0000-0000-0000C7C60000}"/>
    <cellStyle name="Normal 8 2 2 5 10" xfId="51656" xr:uid="{00000000-0005-0000-0000-0000C8C60000}"/>
    <cellStyle name="Normal 8 2 2 5 2" xfId="51657" xr:uid="{00000000-0005-0000-0000-0000C9C60000}"/>
    <cellStyle name="Normal 8 2 2 5 2 2" xfId="51658" xr:uid="{00000000-0005-0000-0000-0000CAC60000}"/>
    <cellStyle name="Normal 8 2 2 5 2 2 2" xfId="51659" xr:uid="{00000000-0005-0000-0000-0000CBC60000}"/>
    <cellStyle name="Normal 8 2 2 5 2 2 2 2" xfId="51660" xr:uid="{00000000-0005-0000-0000-0000CCC60000}"/>
    <cellStyle name="Normal 8 2 2 5 2 2 2 2 2" xfId="51661" xr:uid="{00000000-0005-0000-0000-0000CDC60000}"/>
    <cellStyle name="Normal 8 2 2 5 2 2 2 3" xfId="51662" xr:uid="{00000000-0005-0000-0000-0000CEC60000}"/>
    <cellStyle name="Normal 8 2 2 5 2 2 2 3 2" xfId="51663" xr:uid="{00000000-0005-0000-0000-0000CFC60000}"/>
    <cellStyle name="Normal 8 2 2 5 2 2 2 3 2 2" xfId="51664" xr:uid="{00000000-0005-0000-0000-0000D0C60000}"/>
    <cellStyle name="Normal 8 2 2 5 2 2 2 3 3" xfId="51665" xr:uid="{00000000-0005-0000-0000-0000D1C60000}"/>
    <cellStyle name="Normal 8 2 2 5 2 2 2 4" xfId="51666" xr:uid="{00000000-0005-0000-0000-0000D2C60000}"/>
    <cellStyle name="Normal 8 2 2 5 2 2 3" xfId="51667" xr:uid="{00000000-0005-0000-0000-0000D3C60000}"/>
    <cellStyle name="Normal 8 2 2 5 2 2 3 2" xfId="51668" xr:uid="{00000000-0005-0000-0000-0000D4C60000}"/>
    <cellStyle name="Normal 8 2 2 5 2 2 4" xfId="51669" xr:uid="{00000000-0005-0000-0000-0000D5C60000}"/>
    <cellStyle name="Normal 8 2 2 5 2 2 4 2" xfId="51670" xr:uid="{00000000-0005-0000-0000-0000D6C60000}"/>
    <cellStyle name="Normal 8 2 2 5 2 2 4 2 2" xfId="51671" xr:uid="{00000000-0005-0000-0000-0000D7C60000}"/>
    <cellStyle name="Normal 8 2 2 5 2 2 4 3" xfId="51672" xr:uid="{00000000-0005-0000-0000-0000D8C60000}"/>
    <cellStyle name="Normal 8 2 2 5 2 2 5" xfId="51673" xr:uid="{00000000-0005-0000-0000-0000D9C60000}"/>
    <cellStyle name="Normal 8 2 2 5 2 3" xfId="51674" xr:uid="{00000000-0005-0000-0000-0000DAC60000}"/>
    <cellStyle name="Normal 8 2 2 5 2 3 2" xfId="51675" xr:uid="{00000000-0005-0000-0000-0000DBC60000}"/>
    <cellStyle name="Normal 8 2 2 5 2 3 2 2" xfId="51676" xr:uid="{00000000-0005-0000-0000-0000DCC60000}"/>
    <cellStyle name="Normal 8 2 2 5 2 3 3" xfId="51677" xr:uid="{00000000-0005-0000-0000-0000DDC60000}"/>
    <cellStyle name="Normal 8 2 2 5 2 3 3 2" xfId="51678" xr:uid="{00000000-0005-0000-0000-0000DEC60000}"/>
    <cellStyle name="Normal 8 2 2 5 2 3 3 2 2" xfId="51679" xr:uid="{00000000-0005-0000-0000-0000DFC60000}"/>
    <cellStyle name="Normal 8 2 2 5 2 3 3 3" xfId="51680" xr:uid="{00000000-0005-0000-0000-0000E0C60000}"/>
    <cellStyle name="Normal 8 2 2 5 2 3 4" xfId="51681" xr:uid="{00000000-0005-0000-0000-0000E1C60000}"/>
    <cellStyle name="Normal 8 2 2 5 2 4" xfId="51682" xr:uid="{00000000-0005-0000-0000-0000E2C60000}"/>
    <cellStyle name="Normal 8 2 2 5 2 4 2" xfId="51683" xr:uid="{00000000-0005-0000-0000-0000E3C60000}"/>
    <cellStyle name="Normal 8 2 2 5 2 4 2 2" xfId="51684" xr:uid="{00000000-0005-0000-0000-0000E4C60000}"/>
    <cellStyle name="Normal 8 2 2 5 2 4 3" xfId="51685" xr:uid="{00000000-0005-0000-0000-0000E5C60000}"/>
    <cellStyle name="Normal 8 2 2 5 2 4 3 2" xfId="51686" xr:uid="{00000000-0005-0000-0000-0000E6C60000}"/>
    <cellStyle name="Normal 8 2 2 5 2 4 3 2 2" xfId="51687" xr:uid="{00000000-0005-0000-0000-0000E7C60000}"/>
    <cellStyle name="Normal 8 2 2 5 2 4 3 3" xfId="51688" xr:uid="{00000000-0005-0000-0000-0000E8C60000}"/>
    <cellStyle name="Normal 8 2 2 5 2 4 4" xfId="51689" xr:uid="{00000000-0005-0000-0000-0000E9C60000}"/>
    <cellStyle name="Normal 8 2 2 5 2 5" xfId="51690" xr:uid="{00000000-0005-0000-0000-0000EAC60000}"/>
    <cellStyle name="Normal 8 2 2 5 2 5 2" xfId="51691" xr:uid="{00000000-0005-0000-0000-0000EBC60000}"/>
    <cellStyle name="Normal 8 2 2 5 2 6" xfId="51692" xr:uid="{00000000-0005-0000-0000-0000ECC60000}"/>
    <cellStyle name="Normal 8 2 2 5 2 6 2" xfId="51693" xr:uid="{00000000-0005-0000-0000-0000EDC60000}"/>
    <cellStyle name="Normal 8 2 2 5 2 6 2 2" xfId="51694" xr:uid="{00000000-0005-0000-0000-0000EEC60000}"/>
    <cellStyle name="Normal 8 2 2 5 2 6 3" xfId="51695" xr:uid="{00000000-0005-0000-0000-0000EFC60000}"/>
    <cellStyle name="Normal 8 2 2 5 2 7" xfId="51696" xr:uid="{00000000-0005-0000-0000-0000F0C60000}"/>
    <cellStyle name="Normal 8 2 2 5 2 7 2" xfId="51697" xr:uid="{00000000-0005-0000-0000-0000F1C60000}"/>
    <cellStyle name="Normal 8 2 2 5 2 8" xfId="51698" xr:uid="{00000000-0005-0000-0000-0000F2C60000}"/>
    <cellStyle name="Normal 8 2 2 5 2 9" xfId="51699" xr:uid="{00000000-0005-0000-0000-0000F3C60000}"/>
    <cellStyle name="Normal 8 2 2 5 3" xfId="51700" xr:uid="{00000000-0005-0000-0000-0000F4C60000}"/>
    <cellStyle name="Normal 8 2 2 5 3 2" xfId="51701" xr:uid="{00000000-0005-0000-0000-0000F5C60000}"/>
    <cellStyle name="Normal 8 2 2 5 3 2 2" xfId="51702" xr:uid="{00000000-0005-0000-0000-0000F6C60000}"/>
    <cellStyle name="Normal 8 2 2 5 3 2 2 2" xfId="51703" xr:uid="{00000000-0005-0000-0000-0000F7C60000}"/>
    <cellStyle name="Normal 8 2 2 5 3 2 3" xfId="51704" xr:uid="{00000000-0005-0000-0000-0000F8C60000}"/>
    <cellStyle name="Normal 8 2 2 5 3 2 3 2" xfId="51705" xr:uid="{00000000-0005-0000-0000-0000F9C60000}"/>
    <cellStyle name="Normal 8 2 2 5 3 2 3 2 2" xfId="51706" xr:uid="{00000000-0005-0000-0000-0000FAC60000}"/>
    <cellStyle name="Normal 8 2 2 5 3 2 3 3" xfId="51707" xr:uid="{00000000-0005-0000-0000-0000FBC60000}"/>
    <cellStyle name="Normal 8 2 2 5 3 2 4" xfId="51708" xr:uid="{00000000-0005-0000-0000-0000FCC60000}"/>
    <cellStyle name="Normal 8 2 2 5 3 3" xfId="51709" xr:uid="{00000000-0005-0000-0000-0000FDC60000}"/>
    <cellStyle name="Normal 8 2 2 5 3 3 2" xfId="51710" xr:uid="{00000000-0005-0000-0000-0000FEC60000}"/>
    <cellStyle name="Normal 8 2 2 5 3 4" xfId="51711" xr:uid="{00000000-0005-0000-0000-0000FFC60000}"/>
    <cellStyle name="Normal 8 2 2 5 3 4 2" xfId="51712" xr:uid="{00000000-0005-0000-0000-000000C70000}"/>
    <cellStyle name="Normal 8 2 2 5 3 4 2 2" xfId="51713" xr:uid="{00000000-0005-0000-0000-000001C70000}"/>
    <cellStyle name="Normal 8 2 2 5 3 4 3" xfId="51714" xr:uid="{00000000-0005-0000-0000-000002C70000}"/>
    <cellStyle name="Normal 8 2 2 5 3 5" xfId="51715" xr:uid="{00000000-0005-0000-0000-000003C70000}"/>
    <cellStyle name="Normal 8 2 2 5 4" xfId="51716" xr:uid="{00000000-0005-0000-0000-000004C70000}"/>
    <cellStyle name="Normal 8 2 2 5 4 2" xfId="51717" xr:uid="{00000000-0005-0000-0000-000005C70000}"/>
    <cellStyle name="Normal 8 2 2 5 4 2 2" xfId="51718" xr:uid="{00000000-0005-0000-0000-000006C70000}"/>
    <cellStyle name="Normal 8 2 2 5 4 3" xfId="51719" xr:uid="{00000000-0005-0000-0000-000007C70000}"/>
    <cellStyle name="Normal 8 2 2 5 4 3 2" xfId="51720" xr:uid="{00000000-0005-0000-0000-000008C70000}"/>
    <cellStyle name="Normal 8 2 2 5 4 3 2 2" xfId="51721" xr:uid="{00000000-0005-0000-0000-000009C70000}"/>
    <cellStyle name="Normal 8 2 2 5 4 3 3" xfId="51722" xr:uid="{00000000-0005-0000-0000-00000AC70000}"/>
    <cellStyle name="Normal 8 2 2 5 4 4" xfId="51723" xr:uid="{00000000-0005-0000-0000-00000BC70000}"/>
    <cellStyle name="Normal 8 2 2 5 5" xfId="51724" xr:uid="{00000000-0005-0000-0000-00000CC70000}"/>
    <cellStyle name="Normal 8 2 2 5 5 2" xfId="51725" xr:uid="{00000000-0005-0000-0000-00000DC70000}"/>
    <cellStyle name="Normal 8 2 2 5 5 2 2" xfId="51726" xr:uid="{00000000-0005-0000-0000-00000EC70000}"/>
    <cellStyle name="Normal 8 2 2 5 5 3" xfId="51727" xr:uid="{00000000-0005-0000-0000-00000FC70000}"/>
    <cellStyle name="Normal 8 2 2 5 5 3 2" xfId="51728" xr:uid="{00000000-0005-0000-0000-000010C70000}"/>
    <cellStyle name="Normal 8 2 2 5 5 3 2 2" xfId="51729" xr:uid="{00000000-0005-0000-0000-000011C70000}"/>
    <cellStyle name="Normal 8 2 2 5 5 3 3" xfId="51730" xr:uid="{00000000-0005-0000-0000-000012C70000}"/>
    <cellStyle name="Normal 8 2 2 5 5 4" xfId="51731" xr:uid="{00000000-0005-0000-0000-000013C70000}"/>
    <cellStyle name="Normal 8 2 2 5 6" xfId="51732" xr:uid="{00000000-0005-0000-0000-000014C70000}"/>
    <cellStyle name="Normal 8 2 2 5 6 2" xfId="51733" xr:uid="{00000000-0005-0000-0000-000015C70000}"/>
    <cellStyle name="Normal 8 2 2 5 7" xfId="51734" xr:uid="{00000000-0005-0000-0000-000016C70000}"/>
    <cellStyle name="Normal 8 2 2 5 7 2" xfId="51735" xr:uid="{00000000-0005-0000-0000-000017C70000}"/>
    <cellStyle name="Normal 8 2 2 5 7 2 2" xfId="51736" xr:uid="{00000000-0005-0000-0000-000018C70000}"/>
    <cellStyle name="Normal 8 2 2 5 7 3" xfId="51737" xr:uid="{00000000-0005-0000-0000-000019C70000}"/>
    <cellStyle name="Normal 8 2 2 5 8" xfId="51738" xr:uid="{00000000-0005-0000-0000-00001AC70000}"/>
    <cellStyle name="Normal 8 2 2 5 8 2" xfId="51739" xr:uid="{00000000-0005-0000-0000-00001BC70000}"/>
    <cellStyle name="Normal 8 2 2 5 9" xfId="51740" xr:uid="{00000000-0005-0000-0000-00001CC70000}"/>
    <cellStyle name="Normal 8 2 2 6" xfId="51741" xr:uid="{00000000-0005-0000-0000-00001DC70000}"/>
    <cellStyle name="Normal 8 2 2 6 2" xfId="51742" xr:uid="{00000000-0005-0000-0000-00001EC70000}"/>
    <cellStyle name="Normal 8 2 2 6 2 2" xfId="51743" xr:uid="{00000000-0005-0000-0000-00001FC70000}"/>
    <cellStyle name="Normal 8 2 2 6 2 2 2" xfId="51744" xr:uid="{00000000-0005-0000-0000-000020C70000}"/>
    <cellStyle name="Normal 8 2 2 6 2 2 2 2" xfId="51745" xr:uid="{00000000-0005-0000-0000-000021C70000}"/>
    <cellStyle name="Normal 8 2 2 6 2 2 3" xfId="51746" xr:uid="{00000000-0005-0000-0000-000022C70000}"/>
    <cellStyle name="Normal 8 2 2 6 2 2 3 2" xfId="51747" xr:uid="{00000000-0005-0000-0000-000023C70000}"/>
    <cellStyle name="Normal 8 2 2 6 2 2 3 2 2" xfId="51748" xr:uid="{00000000-0005-0000-0000-000024C70000}"/>
    <cellStyle name="Normal 8 2 2 6 2 2 3 3" xfId="51749" xr:uid="{00000000-0005-0000-0000-000025C70000}"/>
    <cellStyle name="Normal 8 2 2 6 2 2 4" xfId="51750" xr:uid="{00000000-0005-0000-0000-000026C70000}"/>
    <cellStyle name="Normal 8 2 2 6 2 3" xfId="51751" xr:uid="{00000000-0005-0000-0000-000027C70000}"/>
    <cellStyle name="Normal 8 2 2 6 2 3 2" xfId="51752" xr:uid="{00000000-0005-0000-0000-000028C70000}"/>
    <cellStyle name="Normal 8 2 2 6 2 4" xfId="51753" xr:uid="{00000000-0005-0000-0000-000029C70000}"/>
    <cellStyle name="Normal 8 2 2 6 2 4 2" xfId="51754" xr:uid="{00000000-0005-0000-0000-00002AC70000}"/>
    <cellStyle name="Normal 8 2 2 6 2 4 2 2" xfId="51755" xr:uid="{00000000-0005-0000-0000-00002BC70000}"/>
    <cellStyle name="Normal 8 2 2 6 2 4 3" xfId="51756" xr:uid="{00000000-0005-0000-0000-00002CC70000}"/>
    <cellStyle name="Normal 8 2 2 6 2 5" xfId="51757" xr:uid="{00000000-0005-0000-0000-00002DC70000}"/>
    <cellStyle name="Normal 8 2 2 6 3" xfId="51758" xr:uid="{00000000-0005-0000-0000-00002EC70000}"/>
    <cellStyle name="Normal 8 2 2 6 3 2" xfId="51759" xr:uid="{00000000-0005-0000-0000-00002FC70000}"/>
    <cellStyle name="Normal 8 2 2 6 3 2 2" xfId="51760" xr:uid="{00000000-0005-0000-0000-000030C70000}"/>
    <cellStyle name="Normal 8 2 2 6 3 3" xfId="51761" xr:uid="{00000000-0005-0000-0000-000031C70000}"/>
    <cellStyle name="Normal 8 2 2 6 3 3 2" xfId="51762" xr:uid="{00000000-0005-0000-0000-000032C70000}"/>
    <cellStyle name="Normal 8 2 2 6 3 3 2 2" xfId="51763" xr:uid="{00000000-0005-0000-0000-000033C70000}"/>
    <cellStyle name="Normal 8 2 2 6 3 3 3" xfId="51764" xr:uid="{00000000-0005-0000-0000-000034C70000}"/>
    <cellStyle name="Normal 8 2 2 6 3 4" xfId="51765" xr:uid="{00000000-0005-0000-0000-000035C70000}"/>
    <cellStyle name="Normal 8 2 2 6 4" xfId="51766" xr:uid="{00000000-0005-0000-0000-000036C70000}"/>
    <cellStyle name="Normal 8 2 2 6 4 2" xfId="51767" xr:uid="{00000000-0005-0000-0000-000037C70000}"/>
    <cellStyle name="Normal 8 2 2 6 4 2 2" xfId="51768" xr:uid="{00000000-0005-0000-0000-000038C70000}"/>
    <cellStyle name="Normal 8 2 2 6 4 3" xfId="51769" xr:uid="{00000000-0005-0000-0000-000039C70000}"/>
    <cellStyle name="Normal 8 2 2 6 4 3 2" xfId="51770" xr:uid="{00000000-0005-0000-0000-00003AC70000}"/>
    <cellStyle name="Normal 8 2 2 6 4 3 2 2" xfId="51771" xr:uid="{00000000-0005-0000-0000-00003BC70000}"/>
    <cellStyle name="Normal 8 2 2 6 4 3 3" xfId="51772" xr:uid="{00000000-0005-0000-0000-00003CC70000}"/>
    <cellStyle name="Normal 8 2 2 6 4 4" xfId="51773" xr:uid="{00000000-0005-0000-0000-00003DC70000}"/>
    <cellStyle name="Normal 8 2 2 6 5" xfId="51774" xr:uid="{00000000-0005-0000-0000-00003EC70000}"/>
    <cellStyle name="Normal 8 2 2 6 5 2" xfId="51775" xr:uid="{00000000-0005-0000-0000-00003FC70000}"/>
    <cellStyle name="Normal 8 2 2 6 6" xfId="51776" xr:uid="{00000000-0005-0000-0000-000040C70000}"/>
    <cellStyle name="Normal 8 2 2 6 6 2" xfId="51777" xr:uid="{00000000-0005-0000-0000-000041C70000}"/>
    <cellStyle name="Normal 8 2 2 6 6 2 2" xfId="51778" xr:uid="{00000000-0005-0000-0000-000042C70000}"/>
    <cellStyle name="Normal 8 2 2 6 6 3" xfId="51779" xr:uid="{00000000-0005-0000-0000-000043C70000}"/>
    <cellStyle name="Normal 8 2 2 6 7" xfId="51780" xr:uid="{00000000-0005-0000-0000-000044C70000}"/>
    <cellStyle name="Normal 8 2 2 6 7 2" xfId="51781" xr:uid="{00000000-0005-0000-0000-000045C70000}"/>
    <cellStyle name="Normal 8 2 2 6 8" xfId="51782" xr:uid="{00000000-0005-0000-0000-000046C70000}"/>
    <cellStyle name="Normal 8 2 2 6 9" xfId="51783" xr:uid="{00000000-0005-0000-0000-000047C70000}"/>
    <cellStyle name="Normal 8 2 2 7" xfId="51784" xr:uid="{00000000-0005-0000-0000-000048C70000}"/>
    <cellStyle name="Normal 8 2 2 7 2" xfId="51785" xr:uid="{00000000-0005-0000-0000-000049C70000}"/>
    <cellStyle name="Normal 8 2 2 7 2 2" xfId="51786" xr:uid="{00000000-0005-0000-0000-00004AC70000}"/>
    <cellStyle name="Normal 8 2 2 7 2 2 2" xfId="51787" xr:uid="{00000000-0005-0000-0000-00004BC70000}"/>
    <cellStyle name="Normal 8 2 2 7 2 2 2 2" xfId="51788" xr:uid="{00000000-0005-0000-0000-00004CC70000}"/>
    <cellStyle name="Normal 8 2 2 7 2 2 3" xfId="51789" xr:uid="{00000000-0005-0000-0000-00004DC70000}"/>
    <cellStyle name="Normal 8 2 2 7 2 2 3 2" xfId="51790" xr:uid="{00000000-0005-0000-0000-00004EC70000}"/>
    <cellStyle name="Normal 8 2 2 7 2 2 3 2 2" xfId="51791" xr:uid="{00000000-0005-0000-0000-00004FC70000}"/>
    <cellStyle name="Normal 8 2 2 7 2 2 3 3" xfId="51792" xr:uid="{00000000-0005-0000-0000-000050C70000}"/>
    <cellStyle name="Normal 8 2 2 7 2 2 4" xfId="51793" xr:uid="{00000000-0005-0000-0000-000051C70000}"/>
    <cellStyle name="Normal 8 2 2 7 2 3" xfId="51794" xr:uid="{00000000-0005-0000-0000-000052C70000}"/>
    <cellStyle name="Normal 8 2 2 7 2 3 2" xfId="51795" xr:uid="{00000000-0005-0000-0000-000053C70000}"/>
    <cellStyle name="Normal 8 2 2 7 2 4" xfId="51796" xr:uid="{00000000-0005-0000-0000-000054C70000}"/>
    <cellStyle name="Normal 8 2 2 7 2 4 2" xfId="51797" xr:uid="{00000000-0005-0000-0000-000055C70000}"/>
    <cellStyle name="Normal 8 2 2 7 2 4 2 2" xfId="51798" xr:uid="{00000000-0005-0000-0000-000056C70000}"/>
    <cellStyle name="Normal 8 2 2 7 2 4 3" xfId="51799" xr:uid="{00000000-0005-0000-0000-000057C70000}"/>
    <cellStyle name="Normal 8 2 2 7 2 5" xfId="51800" xr:uid="{00000000-0005-0000-0000-000058C70000}"/>
    <cellStyle name="Normal 8 2 2 7 3" xfId="51801" xr:uid="{00000000-0005-0000-0000-000059C70000}"/>
    <cellStyle name="Normal 8 2 2 7 3 2" xfId="51802" xr:uid="{00000000-0005-0000-0000-00005AC70000}"/>
    <cellStyle name="Normal 8 2 2 7 3 2 2" xfId="51803" xr:uid="{00000000-0005-0000-0000-00005BC70000}"/>
    <cellStyle name="Normal 8 2 2 7 3 3" xfId="51804" xr:uid="{00000000-0005-0000-0000-00005CC70000}"/>
    <cellStyle name="Normal 8 2 2 7 3 3 2" xfId="51805" xr:uid="{00000000-0005-0000-0000-00005DC70000}"/>
    <cellStyle name="Normal 8 2 2 7 3 3 2 2" xfId="51806" xr:uid="{00000000-0005-0000-0000-00005EC70000}"/>
    <cellStyle name="Normal 8 2 2 7 3 3 3" xfId="51807" xr:uid="{00000000-0005-0000-0000-00005FC70000}"/>
    <cellStyle name="Normal 8 2 2 7 3 4" xfId="51808" xr:uid="{00000000-0005-0000-0000-000060C70000}"/>
    <cellStyle name="Normal 8 2 2 7 4" xfId="51809" xr:uid="{00000000-0005-0000-0000-000061C70000}"/>
    <cellStyle name="Normal 8 2 2 7 4 2" xfId="51810" xr:uid="{00000000-0005-0000-0000-000062C70000}"/>
    <cellStyle name="Normal 8 2 2 7 5" xfId="51811" xr:uid="{00000000-0005-0000-0000-000063C70000}"/>
    <cellStyle name="Normal 8 2 2 7 5 2" xfId="51812" xr:uid="{00000000-0005-0000-0000-000064C70000}"/>
    <cellStyle name="Normal 8 2 2 7 5 2 2" xfId="51813" xr:uid="{00000000-0005-0000-0000-000065C70000}"/>
    <cellStyle name="Normal 8 2 2 7 5 3" xfId="51814" xr:uid="{00000000-0005-0000-0000-000066C70000}"/>
    <cellStyle name="Normal 8 2 2 7 6" xfId="51815" xr:uid="{00000000-0005-0000-0000-000067C70000}"/>
    <cellStyle name="Normal 8 2 2 8" xfId="51816" xr:uid="{00000000-0005-0000-0000-000068C70000}"/>
    <cellStyle name="Normal 8 2 2 8 2" xfId="51817" xr:uid="{00000000-0005-0000-0000-000069C70000}"/>
    <cellStyle name="Normal 8 2 2 8 2 2" xfId="51818" xr:uid="{00000000-0005-0000-0000-00006AC70000}"/>
    <cellStyle name="Normal 8 2 2 8 2 2 2" xfId="51819" xr:uid="{00000000-0005-0000-0000-00006BC70000}"/>
    <cellStyle name="Normal 8 2 2 8 2 2 2 2" xfId="51820" xr:uid="{00000000-0005-0000-0000-00006CC70000}"/>
    <cellStyle name="Normal 8 2 2 8 2 2 3" xfId="51821" xr:uid="{00000000-0005-0000-0000-00006DC70000}"/>
    <cellStyle name="Normal 8 2 2 8 2 2 3 2" xfId="51822" xr:uid="{00000000-0005-0000-0000-00006EC70000}"/>
    <cellStyle name="Normal 8 2 2 8 2 2 3 2 2" xfId="51823" xr:uid="{00000000-0005-0000-0000-00006FC70000}"/>
    <cellStyle name="Normal 8 2 2 8 2 2 3 3" xfId="51824" xr:uid="{00000000-0005-0000-0000-000070C70000}"/>
    <cellStyle name="Normal 8 2 2 8 2 2 4" xfId="51825" xr:uid="{00000000-0005-0000-0000-000071C70000}"/>
    <cellStyle name="Normal 8 2 2 8 2 3" xfId="51826" xr:uid="{00000000-0005-0000-0000-000072C70000}"/>
    <cellStyle name="Normal 8 2 2 8 2 3 2" xfId="51827" xr:uid="{00000000-0005-0000-0000-000073C70000}"/>
    <cellStyle name="Normal 8 2 2 8 2 4" xfId="51828" xr:uid="{00000000-0005-0000-0000-000074C70000}"/>
    <cellStyle name="Normal 8 2 2 8 2 4 2" xfId="51829" xr:uid="{00000000-0005-0000-0000-000075C70000}"/>
    <cellStyle name="Normal 8 2 2 8 2 4 2 2" xfId="51830" xr:uid="{00000000-0005-0000-0000-000076C70000}"/>
    <cellStyle name="Normal 8 2 2 8 2 4 3" xfId="51831" xr:uid="{00000000-0005-0000-0000-000077C70000}"/>
    <cellStyle name="Normal 8 2 2 8 2 5" xfId="51832" xr:uid="{00000000-0005-0000-0000-000078C70000}"/>
    <cellStyle name="Normal 8 2 2 8 3" xfId="51833" xr:uid="{00000000-0005-0000-0000-000079C70000}"/>
    <cellStyle name="Normal 8 2 2 8 3 2" xfId="51834" xr:uid="{00000000-0005-0000-0000-00007AC70000}"/>
    <cellStyle name="Normal 8 2 2 8 3 2 2" xfId="51835" xr:uid="{00000000-0005-0000-0000-00007BC70000}"/>
    <cellStyle name="Normal 8 2 2 8 3 3" xfId="51836" xr:uid="{00000000-0005-0000-0000-00007CC70000}"/>
    <cellStyle name="Normal 8 2 2 8 3 3 2" xfId="51837" xr:uid="{00000000-0005-0000-0000-00007DC70000}"/>
    <cellStyle name="Normal 8 2 2 8 3 3 2 2" xfId="51838" xr:uid="{00000000-0005-0000-0000-00007EC70000}"/>
    <cellStyle name="Normal 8 2 2 8 3 3 3" xfId="51839" xr:uid="{00000000-0005-0000-0000-00007FC70000}"/>
    <cellStyle name="Normal 8 2 2 8 3 4" xfId="51840" xr:uid="{00000000-0005-0000-0000-000080C70000}"/>
    <cellStyle name="Normal 8 2 2 8 4" xfId="51841" xr:uid="{00000000-0005-0000-0000-000081C70000}"/>
    <cellStyle name="Normal 8 2 2 8 4 2" xfId="51842" xr:uid="{00000000-0005-0000-0000-000082C70000}"/>
    <cellStyle name="Normal 8 2 2 8 5" xfId="51843" xr:uid="{00000000-0005-0000-0000-000083C70000}"/>
    <cellStyle name="Normal 8 2 2 8 5 2" xfId="51844" xr:uid="{00000000-0005-0000-0000-000084C70000}"/>
    <cellStyle name="Normal 8 2 2 8 5 2 2" xfId="51845" xr:uid="{00000000-0005-0000-0000-000085C70000}"/>
    <cellStyle name="Normal 8 2 2 8 5 3" xfId="51846" xr:uid="{00000000-0005-0000-0000-000086C70000}"/>
    <cellStyle name="Normal 8 2 2 8 6" xfId="51847" xr:uid="{00000000-0005-0000-0000-000087C70000}"/>
    <cellStyle name="Normal 8 2 2 9" xfId="51848" xr:uid="{00000000-0005-0000-0000-000088C70000}"/>
    <cellStyle name="Normal 8 2 2 9 2" xfId="51849" xr:uid="{00000000-0005-0000-0000-000089C70000}"/>
    <cellStyle name="Normal 8 2 2 9 2 2" xfId="51850" xr:uid="{00000000-0005-0000-0000-00008AC70000}"/>
    <cellStyle name="Normal 8 2 2 9 2 2 2" xfId="51851" xr:uid="{00000000-0005-0000-0000-00008BC70000}"/>
    <cellStyle name="Normal 8 2 2 9 2 3" xfId="51852" xr:uid="{00000000-0005-0000-0000-00008CC70000}"/>
    <cellStyle name="Normal 8 2 2 9 2 3 2" xfId="51853" xr:uid="{00000000-0005-0000-0000-00008DC70000}"/>
    <cellStyle name="Normal 8 2 2 9 2 3 2 2" xfId="51854" xr:uid="{00000000-0005-0000-0000-00008EC70000}"/>
    <cellStyle name="Normal 8 2 2 9 2 3 3" xfId="51855" xr:uid="{00000000-0005-0000-0000-00008FC70000}"/>
    <cellStyle name="Normal 8 2 2 9 2 4" xfId="51856" xr:uid="{00000000-0005-0000-0000-000090C70000}"/>
    <cellStyle name="Normal 8 2 2 9 3" xfId="51857" xr:uid="{00000000-0005-0000-0000-000091C70000}"/>
    <cellStyle name="Normal 8 2 2 9 3 2" xfId="51858" xr:uid="{00000000-0005-0000-0000-000092C70000}"/>
    <cellStyle name="Normal 8 2 2 9 4" xfId="51859" xr:uid="{00000000-0005-0000-0000-000093C70000}"/>
    <cellStyle name="Normal 8 2 2 9 4 2" xfId="51860" xr:uid="{00000000-0005-0000-0000-000094C70000}"/>
    <cellStyle name="Normal 8 2 2 9 4 2 2" xfId="51861" xr:uid="{00000000-0005-0000-0000-000095C70000}"/>
    <cellStyle name="Normal 8 2 2 9 4 3" xfId="51862" xr:uid="{00000000-0005-0000-0000-000096C70000}"/>
    <cellStyle name="Normal 8 2 2 9 5" xfId="51863" xr:uid="{00000000-0005-0000-0000-000097C70000}"/>
    <cellStyle name="Normal 8 2 2_T-straight with PEDs adjustor" xfId="51864" xr:uid="{00000000-0005-0000-0000-000098C70000}"/>
    <cellStyle name="Normal 8 2 3" xfId="1505" xr:uid="{00000000-0005-0000-0000-000099C70000}"/>
    <cellStyle name="Normal 8 2 3 10" xfId="51865" xr:uid="{00000000-0005-0000-0000-00009AC70000}"/>
    <cellStyle name="Normal 8 2 3 11" xfId="51866" xr:uid="{00000000-0005-0000-0000-00009BC70000}"/>
    <cellStyle name="Normal 8 2 3 2" xfId="1506" xr:uid="{00000000-0005-0000-0000-00009CC70000}"/>
    <cellStyle name="Normal 8 2 3 2 10" xfId="51867" xr:uid="{00000000-0005-0000-0000-00009DC70000}"/>
    <cellStyle name="Normal 8 2 3 2 2" xfId="1507" xr:uid="{00000000-0005-0000-0000-00009EC70000}"/>
    <cellStyle name="Normal 8 2 3 2 2 2" xfId="51868" xr:uid="{00000000-0005-0000-0000-00009FC70000}"/>
    <cellStyle name="Normal 8 2 3 2 2 2 2" xfId="51869" xr:uid="{00000000-0005-0000-0000-0000A0C70000}"/>
    <cellStyle name="Normal 8 2 3 2 2 2 2 2" xfId="51870" xr:uid="{00000000-0005-0000-0000-0000A1C70000}"/>
    <cellStyle name="Normal 8 2 3 2 2 2 2 2 2" xfId="51871" xr:uid="{00000000-0005-0000-0000-0000A2C70000}"/>
    <cellStyle name="Normal 8 2 3 2 2 2 2 3" xfId="51872" xr:uid="{00000000-0005-0000-0000-0000A3C70000}"/>
    <cellStyle name="Normal 8 2 3 2 2 2 2 3 2" xfId="51873" xr:uid="{00000000-0005-0000-0000-0000A4C70000}"/>
    <cellStyle name="Normal 8 2 3 2 2 2 2 3 2 2" xfId="51874" xr:uid="{00000000-0005-0000-0000-0000A5C70000}"/>
    <cellStyle name="Normal 8 2 3 2 2 2 2 3 3" xfId="51875" xr:uid="{00000000-0005-0000-0000-0000A6C70000}"/>
    <cellStyle name="Normal 8 2 3 2 2 2 2 4" xfId="51876" xr:uid="{00000000-0005-0000-0000-0000A7C70000}"/>
    <cellStyle name="Normal 8 2 3 2 2 2 3" xfId="51877" xr:uid="{00000000-0005-0000-0000-0000A8C70000}"/>
    <cellStyle name="Normal 8 2 3 2 2 2 3 2" xfId="51878" xr:uid="{00000000-0005-0000-0000-0000A9C70000}"/>
    <cellStyle name="Normal 8 2 3 2 2 2 4" xfId="51879" xr:uid="{00000000-0005-0000-0000-0000AAC70000}"/>
    <cellStyle name="Normal 8 2 3 2 2 2 4 2" xfId="51880" xr:uid="{00000000-0005-0000-0000-0000ABC70000}"/>
    <cellStyle name="Normal 8 2 3 2 2 2 4 2 2" xfId="51881" xr:uid="{00000000-0005-0000-0000-0000ACC70000}"/>
    <cellStyle name="Normal 8 2 3 2 2 2 4 3" xfId="51882" xr:uid="{00000000-0005-0000-0000-0000ADC70000}"/>
    <cellStyle name="Normal 8 2 3 2 2 2 5" xfId="51883" xr:uid="{00000000-0005-0000-0000-0000AEC70000}"/>
    <cellStyle name="Normal 8 2 3 2 2 2 6" xfId="51884" xr:uid="{00000000-0005-0000-0000-0000AFC70000}"/>
    <cellStyle name="Normal 8 2 3 2 2 3" xfId="51885" xr:uid="{00000000-0005-0000-0000-0000B0C70000}"/>
    <cellStyle name="Normal 8 2 3 2 2 3 2" xfId="51886" xr:uid="{00000000-0005-0000-0000-0000B1C70000}"/>
    <cellStyle name="Normal 8 2 3 2 2 3 2 2" xfId="51887" xr:uid="{00000000-0005-0000-0000-0000B2C70000}"/>
    <cellStyle name="Normal 8 2 3 2 2 3 3" xfId="51888" xr:uid="{00000000-0005-0000-0000-0000B3C70000}"/>
    <cellStyle name="Normal 8 2 3 2 2 3 3 2" xfId="51889" xr:uid="{00000000-0005-0000-0000-0000B4C70000}"/>
    <cellStyle name="Normal 8 2 3 2 2 3 3 2 2" xfId="51890" xr:uid="{00000000-0005-0000-0000-0000B5C70000}"/>
    <cellStyle name="Normal 8 2 3 2 2 3 3 3" xfId="51891" xr:uid="{00000000-0005-0000-0000-0000B6C70000}"/>
    <cellStyle name="Normal 8 2 3 2 2 3 4" xfId="51892" xr:uid="{00000000-0005-0000-0000-0000B7C70000}"/>
    <cellStyle name="Normal 8 2 3 2 2 4" xfId="51893" xr:uid="{00000000-0005-0000-0000-0000B8C70000}"/>
    <cellStyle name="Normal 8 2 3 2 2 4 2" xfId="51894" xr:uid="{00000000-0005-0000-0000-0000B9C70000}"/>
    <cellStyle name="Normal 8 2 3 2 2 4 2 2" xfId="51895" xr:uid="{00000000-0005-0000-0000-0000BAC70000}"/>
    <cellStyle name="Normal 8 2 3 2 2 4 3" xfId="51896" xr:uid="{00000000-0005-0000-0000-0000BBC70000}"/>
    <cellStyle name="Normal 8 2 3 2 2 4 3 2" xfId="51897" xr:uid="{00000000-0005-0000-0000-0000BCC70000}"/>
    <cellStyle name="Normal 8 2 3 2 2 4 3 2 2" xfId="51898" xr:uid="{00000000-0005-0000-0000-0000BDC70000}"/>
    <cellStyle name="Normal 8 2 3 2 2 4 3 3" xfId="51899" xr:uid="{00000000-0005-0000-0000-0000BEC70000}"/>
    <cellStyle name="Normal 8 2 3 2 2 4 4" xfId="51900" xr:uid="{00000000-0005-0000-0000-0000BFC70000}"/>
    <cellStyle name="Normal 8 2 3 2 2 5" xfId="51901" xr:uid="{00000000-0005-0000-0000-0000C0C70000}"/>
    <cellStyle name="Normal 8 2 3 2 2 5 2" xfId="51902" xr:uid="{00000000-0005-0000-0000-0000C1C70000}"/>
    <cellStyle name="Normal 8 2 3 2 2 6" xfId="51903" xr:uid="{00000000-0005-0000-0000-0000C2C70000}"/>
    <cellStyle name="Normal 8 2 3 2 2 6 2" xfId="51904" xr:uid="{00000000-0005-0000-0000-0000C3C70000}"/>
    <cellStyle name="Normal 8 2 3 2 2 6 2 2" xfId="51905" xr:uid="{00000000-0005-0000-0000-0000C4C70000}"/>
    <cellStyle name="Normal 8 2 3 2 2 6 3" xfId="51906" xr:uid="{00000000-0005-0000-0000-0000C5C70000}"/>
    <cellStyle name="Normal 8 2 3 2 2 7" xfId="51907" xr:uid="{00000000-0005-0000-0000-0000C6C70000}"/>
    <cellStyle name="Normal 8 2 3 2 2 7 2" xfId="51908" xr:uid="{00000000-0005-0000-0000-0000C7C70000}"/>
    <cellStyle name="Normal 8 2 3 2 2 8" xfId="51909" xr:uid="{00000000-0005-0000-0000-0000C8C70000}"/>
    <cellStyle name="Normal 8 2 3 2 2 9" xfId="51910" xr:uid="{00000000-0005-0000-0000-0000C9C70000}"/>
    <cellStyle name="Normal 8 2 3 2 3" xfId="51911" xr:uid="{00000000-0005-0000-0000-0000CAC70000}"/>
    <cellStyle name="Normal 8 2 3 2 3 2" xfId="51912" xr:uid="{00000000-0005-0000-0000-0000CBC70000}"/>
    <cellStyle name="Normal 8 2 3 2 3 2 2" xfId="51913" xr:uid="{00000000-0005-0000-0000-0000CCC70000}"/>
    <cellStyle name="Normal 8 2 3 2 3 2 2 2" xfId="51914" xr:uid="{00000000-0005-0000-0000-0000CDC70000}"/>
    <cellStyle name="Normal 8 2 3 2 3 2 3" xfId="51915" xr:uid="{00000000-0005-0000-0000-0000CEC70000}"/>
    <cellStyle name="Normal 8 2 3 2 3 2 3 2" xfId="51916" xr:uid="{00000000-0005-0000-0000-0000CFC70000}"/>
    <cellStyle name="Normal 8 2 3 2 3 2 3 2 2" xfId="51917" xr:uid="{00000000-0005-0000-0000-0000D0C70000}"/>
    <cellStyle name="Normal 8 2 3 2 3 2 3 3" xfId="51918" xr:uid="{00000000-0005-0000-0000-0000D1C70000}"/>
    <cellStyle name="Normal 8 2 3 2 3 2 4" xfId="51919" xr:uid="{00000000-0005-0000-0000-0000D2C70000}"/>
    <cellStyle name="Normal 8 2 3 2 3 2 5" xfId="51920" xr:uid="{00000000-0005-0000-0000-0000D3C70000}"/>
    <cellStyle name="Normal 8 2 3 2 3 3" xfId="51921" xr:uid="{00000000-0005-0000-0000-0000D4C70000}"/>
    <cellStyle name="Normal 8 2 3 2 3 3 2" xfId="51922" xr:uid="{00000000-0005-0000-0000-0000D5C70000}"/>
    <cellStyle name="Normal 8 2 3 2 3 4" xfId="51923" xr:uid="{00000000-0005-0000-0000-0000D6C70000}"/>
    <cellStyle name="Normal 8 2 3 2 3 4 2" xfId="51924" xr:uid="{00000000-0005-0000-0000-0000D7C70000}"/>
    <cellStyle name="Normal 8 2 3 2 3 4 2 2" xfId="51925" xr:uid="{00000000-0005-0000-0000-0000D8C70000}"/>
    <cellStyle name="Normal 8 2 3 2 3 4 3" xfId="51926" xr:uid="{00000000-0005-0000-0000-0000D9C70000}"/>
    <cellStyle name="Normal 8 2 3 2 3 5" xfId="51927" xr:uid="{00000000-0005-0000-0000-0000DAC70000}"/>
    <cellStyle name="Normal 8 2 3 2 3 6" xfId="51928" xr:uid="{00000000-0005-0000-0000-0000DBC70000}"/>
    <cellStyle name="Normal 8 2 3 2 4" xfId="51929" xr:uid="{00000000-0005-0000-0000-0000DCC70000}"/>
    <cellStyle name="Normal 8 2 3 2 4 2" xfId="51930" xr:uid="{00000000-0005-0000-0000-0000DDC70000}"/>
    <cellStyle name="Normal 8 2 3 2 4 2 2" xfId="51931" xr:uid="{00000000-0005-0000-0000-0000DEC70000}"/>
    <cellStyle name="Normal 8 2 3 2 4 3" xfId="51932" xr:uid="{00000000-0005-0000-0000-0000DFC70000}"/>
    <cellStyle name="Normal 8 2 3 2 4 3 2" xfId="51933" xr:uid="{00000000-0005-0000-0000-0000E0C70000}"/>
    <cellStyle name="Normal 8 2 3 2 4 3 2 2" xfId="51934" xr:uid="{00000000-0005-0000-0000-0000E1C70000}"/>
    <cellStyle name="Normal 8 2 3 2 4 3 3" xfId="51935" xr:uid="{00000000-0005-0000-0000-0000E2C70000}"/>
    <cellStyle name="Normal 8 2 3 2 4 4" xfId="51936" xr:uid="{00000000-0005-0000-0000-0000E3C70000}"/>
    <cellStyle name="Normal 8 2 3 2 4 5" xfId="51937" xr:uid="{00000000-0005-0000-0000-0000E4C70000}"/>
    <cellStyle name="Normal 8 2 3 2 5" xfId="51938" xr:uid="{00000000-0005-0000-0000-0000E5C70000}"/>
    <cellStyle name="Normal 8 2 3 2 5 2" xfId="51939" xr:uid="{00000000-0005-0000-0000-0000E6C70000}"/>
    <cellStyle name="Normal 8 2 3 2 5 2 2" xfId="51940" xr:uid="{00000000-0005-0000-0000-0000E7C70000}"/>
    <cellStyle name="Normal 8 2 3 2 5 3" xfId="51941" xr:uid="{00000000-0005-0000-0000-0000E8C70000}"/>
    <cellStyle name="Normal 8 2 3 2 5 3 2" xfId="51942" xr:uid="{00000000-0005-0000-0000-0000E9C70000}"/>
    <cellStyle name="Normal 8 2 3 2 5 3 2 2" xfId="51943" xr:uid="{00000000-0005-0000-0000-0000EAC70000}"/>
    <cellStyle name="Normal 8 2 3 2 5 3 3" xfId="51944" xr:uid="{00000000-0005-0000-0000-0000EBC70000}"/>
    <cellStyle name="Normal 8 2 3 2 5 4" xfId="51945" xr:uid="{00000000-0005-0000-0000-0000ECC70000}"/>
    <cellStyle name="Normal 8 2 3 2 6" xfId="51946" xr:uid="{00000000-0005-0000-0000-0000EDC70000}"/>
    <cellStyle name="Normal 8 2 3 2 6 2" xfId="51947" xr:uid="{00000000-0005-0000-0000-0000EEC70000}"/>
    <cellStyle name="Normal 8 2 3 2 7" xfId="51948" xr:uid="{00000000-0005-0000-0000-0000EFC70000}"/>
    <cellStyle name="Normal 8 2 3 2 7 2" xfId="51949" xr:uid="{00000000-0005-0000-0000-0000F0C70000}"/>
    <cellStyle name="Normal 8 2 3 2 7 2 2" xfId="51950" xr:uid="{00000000-0005-0000-0000-0000F1C70000}"/>
    <cellStyle name="Normal 8 2 3 2 7 3" xfId="51951" xr:uid="{00000000-0005-0000-0000-0000F2C70000}"/>
    <cellStyle name="Normal 8 2 3 2 8" xfId="51952" xr:uid="{00000000-0005-0000-0000-0000F3C70000}"/>
    <cellStyle name="Normal 8 2 3 2 8 2" xfId="51953" xr:uid="{00000000-0005-0000-0000-0000F4C70000}"/>
    <cellStyle name="Normal 8 2 3 2 9" xfId="51954" xr:uid="{00000000-0005-0000-0000-0000F5C70000}"/>
    <cellStyle name="Normal 8 2 3 2_T-straight with PEDs adjustor" xfId="51955" xr:uid="{00000000-0005-0000-0000-0000F6C70000}"/>
    <cellStyle name="Normal 8 2 3 3" xfId="1508" xr:uid="{00000000-0005-0000-0000-0000F7C70000}"/>
    <cellStyle name="Normal 8 2 3 3 2" xfId="51956" xr:uid="{00000000-0005-0000-0000-0000F8C70000}"/>
    <cellStyle name="Normal 8 2 3 3 2 2" xfId="51957" xr:uid="{00000000-0005-0000-0000-0000F9C70000}"/>
    <cellStyle name="Normal 8 2 3 3 2 2 2" xfId="51958" xr:uid="{00000000-0005-0000-0000-0000FAC70000}"/>
    <cellStyle name="Normal 8 2 3 3 2 2 2 2" xfId="51959" xr:uid="{00000000-0005-0000-0000-0000FBC70000}"/>
    <cellStyle name="Normal 8 2 3 3 2 2 3" xfId="51960" xr:uid="{00000000-0005-0000-0000-0000FCC70000}"/>
    <cellStyle name="Normal 8 2 3 3 2 2 3 2" xfId="51961" xr:uid="{00000000-0005-0000-0000-0000FDC70000}"/>
    <cellStyle name="Normal 8 2 3 3 2 2 3 2 2" xfId="51962" xr:uid="{00000000-0005-0000-0000-0000FEC70000}"/>
    <cellStyle name="Normal 8 2 3 3 2 2 3 3" xfId="51963" xr:uid="{00000000-0005-0000-0000-0000FFC70000}"/>
    <cellStyle name="Normal 8 2 3 3 2 2 4" xfId="51964" xr:uid="{00000000-0005-0000-0000-000000C80000}"/>
    <cellStyle name="Normal 8 2 3 3 2 3" xfId="51965" xr:uid="{00000000-0005-0000-0000-000001C80000}"/>
    <cellStyle name="Normal 8 2 3 3 2 3 2" xfId="51966" xr:uid="{00000000-0005-0000-0000-000002C80000}"/>
    <cellStyle name="Normal 8 2 3 3 2 4" xfId="51967" xr:uid="{00000000-0005-0000-0000-000003C80000}"/>
    <cellStyle name="Normal 8 2 3 3 2 4 2" xfId="51968" xr:uid="{00000000-0005-0000-0000-000004C80000}"/>
    <cellStyle name="Normal 8 2 3 3 2 4 2 2" xfId="51969" xr:uid="{00000000-0005-0000-0000-000005C80000}"/>
    <cellStyle name="Normal 8 2 3 3 2 4 3" xfId="51970" xr:uid="{00000000-0005-0000-0000-000006C80000}"/>
    <cellStyle name="Normal 8 2 3 3 2 5" xfId="51971" xr:uid="{00000000-0005-0000-0000-000007C80000}"/>
    <cellStyle name="Normal 8 2 3 3 2 6" xfId="51972" xr:uid="{00000000-0005-0000-0000-000008C80000}"/>
    <cellStyle name="Normal 8 2 3 3 3" xfId="51973" xr:uid="{00000000-0005-0000-0000-000009C80000}"/>
    <cellStyle name="Normal 8 2 3 3 3 2" xfId="51974" xr:uid="{00000000-0005-0000-0000-00000AC80000}"/>
    <cellStyle name="Normal 8 2 3 3 3 2 2" xfId="51975" xr:uid="{00000000-0005-0000-0000-00000BC80000}"/>
    <cellStyle name="Normal 8 2 3 3 3 3" xfId="51976" xr:uid="{00000000-0005-0000-0000-00000CC80000}"/>
    <cellStyle name="Normal 8 2 3 3 3 3 2" xfId="51977" xr:uid="{00000000-0005-0000-0000-00000DC80000}"/>
    <cellStyle name="Normal 8 2 3 3 3 3 2 2" xfId="51978" xr:uid="{00000000-0005-0000-0000-00000EC80000}"/>
    <cellStyle name="Normal 8 2 3 3 3 3 3" xfId="51979" xr:uid="{00000000-0005-0000-0000-00000FC80000}"/>
    <cellStyle name="Normal 8 2 3 3 3 4" xfId="51980" xr:uid="{00000000-0005-0000-0000-000010C80000}"/>
    <cellStyle name="Normal 8 2 3 3 4" xfId="51981" xr:uid="{00000000-0005-0000-0000-000011C80000}"/>
    <cellStyle name="Normal 8 2 3 3 4 2" xfId="51982" xr:uid="{00000000-0005-0000-0000-000012C80000}"/>
    <cellStyle name="Normal 8 2 3 3 4 2 2" xfId="51983" xr:uid="{00000000-0005-0000-0000-000013C80000}"/>
    <cellStyle name="Normal 8 2 3 3 4 3" xfId="51984" xr:uid="{00000000-0005-0000-0000-000014C80000}"/>
    <cellStyle name="Normal 8 2 3 3 4 3 2" xfId="51985" xr:uid="{00000000-0005-0000-0000-000015C80000}"/>
    <cellStyle name="Normal 8 2 3 3 4 3 2 2" xfId="51986" xr:uid="{00000000-0005-0000-0000-000016C80000}"/>
    <cellStyle name="Normal 8 2 3 3 4 3 3" xfId="51987" xr:uid="{00000000-0005-0000-0000-000017C80000}"/>
    <cellStyle name="Normal 8 2 3 3 4 4" xfId="51988" xr:uid="{00000000-0005-0000-0000-000018C80000}"/>
    <cellStyle name="Normal 8 2 3 3 5" xfId="51989" xr:uid="{00000000-0005-0000-0000-000019C80000}"/>
    <cellStyle name="Normal 8 2 3 3 5 2" xfId="51990" xr:uid="{00000000-0005-0000-0000-00001AC80000}"/>
    <cellStyle name="Normal 8 2 3 3 6" xfId="51991" xr:uid="{00000000-0005-0000-0000-00001BC80000}"/>
    <cellStyle name="Normal 8 2 3 3 6 2" xfId="51992" xr:uid="{00000000-0005-0000-0000-00001CC80000}"/>
    <cellStyle name="Normal 8 2 3 3 6 2 2" xfId="51993" xr:uid="{00000000-0005-0000-0000-00001DC80000}"/>
    <cellStyle name="Normal 8 2 3 3 6 3" xfId="51994" xr:uid="{00000000-0005-0000-0000-00001EC80000}"/>
    <cellStyle name="Normal 8 2 3 3 7" xfId="51995" xr:uid="{00000000-0005-0000-0000-00001FC80000}"/>
    <cellStyle name="Normal 8 2 3 3 7 2" xfId="51996" xr:uid="{00000000-0005-0000-0000-000020C80000}"/>
    <cellStyle name="Normal 8 2 3 3 8" xfId="51997" xr:uid="{00000000-0005-0000-0000-000021C80000}"/>
    <cellStyle name="Normal 8 2 3 3 9" xfId="51998" xr:uid="{00000000-0005-0000-0000-000022C80000}"/>
    <cellStyle name="Normal 8 2 3 4" xfId="51999" xr:uid="{00000000-0005-0000-0000-000023C80000}"/>
    <cellStyle name="Normal 8 2 3 4 2" xfId="52000" xr:uid="{00000000-0005-0000-0000-000024C80000}"/>
    <cellStyle name="Normal 8 2 3 4 2 2" xfId="52001" xr:uid="{00000000-0005-0000-0000-000025C80000}"/>
    <cellStyle name="Normal 8 2 3 4 2 2 2" xfId="52002" xr:uid="{00000000-0005-0000-0000-000026C80000}"/>
    <cellStyle name="Normal 8 2 3 4 2 3" xfId="52003" xr:uid="{00000000-0005-0000-0000-000027C80000}"/>
    <cellStyle name="Normal 8 2 3 4 2 3 2" xfId="52004" xr:uid="{00000000-0005-0000-0000-000028C80000}"/>
    <cellStyle name="Normal 8 2 3 4 2 3 2 2" xfId="52005" xr:uid="{00000000-0005-0000-0000-000029C80000}"/>
    <cellStyle name="Normal 8 2 3 4 2 3 3" xfId="52006" xr:uid="{00000000-0005-0000-0000-00002AC80000}"/>
    <cellStyle name="Normal 8 2 3 4 2 4" xfId="52007" xr:uid="{00000000-0005-0000-0000-00002BC80000}"/>
    <cellStyle name="Normal 8 2 3 4 2 5" xfId="52008" xr:uid="{00000000-0005-0000-0000-00002CC80000}"/>
    <cellStyle name="Normal 8 2 3 4 3" xfId="52009" xr:uid="{00000000-0005-0000-0000-00002DC80000}"/>
    <cellStyle name="Normal 8 2 3 4 3 2" xfId="52010" xr:uid="{00000000-0005-0000-0000-00002EC80000}"/>
    <cellStyle name="Normal 8 2 3 4 4" xfId="52011" xr:uid="{00000000-0005-0000-0000-00002FC80000}"/>
    <cellStyle name="Normal 8 2 3 4 4 2" xfId="52012" xr:uid="{00000000-0005-0000-0000-000030C80000}"/>
    <cellStyle name="Normal 8 2 3 4 4 2 2" xfId="52013" xr:uid="{00000000-0005-0000-0000-000031C80000}"/>
    <cellStyle name="Normal 8 2 3 4 4 3" xfId="52014" xr:uid="{00000000-0005-0000-0000-000032C80000}"/>
    <cellStyle name="Normal 8 2 3 4 5" xfId="52015" xr:uid="{00000000-0005-0000-0000-000033C80000}"/>
    <cellStyle name="Normal 8 2 3 4 6" xfId="52016" xr:uid="{00000000-0005-0000-0000-000034C80000}"/>
    <cellStyle name="Normal 8 2 3 5" xfId="52017" xr:uid="{00000000-0005-0000-0000-000035C80000}"/>
    <cellStyle name="Normal 8 2 3 5 2" xfId="52018" xr:uid="{00000000-0005-0000-0000-000036C80000}"/>
    <cellStyle name="Normal 8 2 3 5 2 2" xfId="52019" xr:uid="{00000000-0005-0000-0000-000037C80000}"/>
    <cellStyle name="Normal 8 2 3 5 3" xfId="52020" xr:uid="{00000000-0005-0000-0000-000038C80000}"/>
    <cellStyle name="Normal 8 2 3 5 3 2" xfId="52021" xr:uid="{00000000-0005-0000-0000-000039C80000}"/>
    <cellStyle name="Normal 8 2 3 5 3 2 2" xfId="52022" xr:uid="{00000000-0005-0000-0000-00003AC80000}"/>
    <cellStyle name="Normal 8 2 3 5 3 3" xfId="52023" xr:uid="{00000000-0005-0000-0000-00003BC80000}"/>
    <cellStyle name="Normal 8 2 3 5 4" xfId="52024" xr:uid="{00000000-0005-0000-0000-00003CC80000}"/>
    <cellStyle name="Normal 8 2 3 5 5" xfId="52025" xr:uid="{00000000-0005-0000-0000-00003DC80000}"/>
    <cellStyle name="Normal 8 2 3 6" xfId="52026" xr:uid="{00000000-0005-0000-0000-00003EC80000}"/>
    <cellStyle name="Normal 8 2 3 6 2" xfId="52027" xr:uid="{00000000-0005-0000-0000-00003FC80000}"/>
    <cellStyle name="Normal 8 2 3 6 2 2" xfId="52028" xr:uid="{00000000-0005-0000-0000-000040C80000}"/>
    <cellStyle name="Normal 8 2 3 6 3" xfId="52029" xr:uid="{00000000-0005-0000-0000-000041C80000}"/>
    <cellStyle name="Normal 8 2 3 6 3 2" xfId="52030" xr:uid="{00000000-0005-0000-0000-000042C80000}"/>
    <cellStyle name="Normal 8 2 3 6 3 2 2" xfId="52031" xr:uid="{00000000-0005-0000-0000-000043C80000}"/>
    <cellStyle name="Normal 8 2 3 6 3 3" xfId="52032" xr:uid="{00000000-0005-0000-0000-000044C80000}"/>
    <cellStyle name="Normal 8 2 3 6 4" xfId="52033" xr:uid="{00000000-0005-0000-0000-000045C80000}"/>
    <cellStyle name="Normal 8 2 3 7" xfId="52034" xr:uid="{00000000-0005-0000-0000-000046C80000}"/>
    <cellStyle name="Normal 8 2 3 7 2" xfId="52035" xr:uid="{00000000-0005-0000-0000-000047C80000}"/>
    <cellStyle name="Normal 8 2 3 8" xfId="52036" xr:uid="{00000000-0005-0000-0000-000048C80000}"/>
    <cellStyle name="Normal 8 2 3 8 2" xfId="52037" xr:uid="{00000000-0005-0000-0000-000049C80000}"/>
    <cellStyle name="Normal 8 2 3 8 2 2" xfId="52038" xr:uid="{00000000-0005-0000-0000-00004AC80000}"/>
    <cellStyle name="Normal 8 2 3 8 3" xfId="52039" xr:uid="{00000000-0005-0000-0000-00004BC80000}"/>
    <cellStyle name="Normal 8 2 3 9" xfId="52040" xr:uid="{00000000-0005-0000-0000-00004CC80000}"/>
    <cellStyle name="Normal 8 2 3 9 2" xfId="52041" xr:uid="{00000000-0005-0000-0000-00004DC80000}"/>
    <cellStyle name="Normal 8 2 3_T-straight with PEDs adjustor" xfId="52042" xr:uid="{00000000-0005-0000-0000-00004EC80000}"/>
    <cellStyle name="Normal 8 2 4" xfId="1509" xr:uid="{00000000-0005-0000-0000-00004FC80000}"/>
    <cellStyle name="Normal 8 2 4 10" xfId="52043" xr:uid="{00000000-0005-0000-0000-000050C80000}"/>
    <cellStyle name="Normal 8 2 4 11" xfId="52044" xr:uid="{00000000-0005-0000-0000-000051C80000}"/>
    <cellStyle name="Normal 8 2 4 2" xfId="1510" xr:uid="{00000000-0005-0000-0000-000052C80000}"/>
    <cellStyle name="Normal 8 2 4 2 10" xfId="52045" xr:uid="{00000000-0005-0000-0000-000053C80000}"/>
    <cellStyle name="Normal 8 2 4 2 2" xfId="52046" xr:uid="{00000000-0005-0000-0000-000054C80000}"/>
    <cellStyle name="Normal 8 2 4 2 2 2" xfId="52047" xr:uid="{00000000-0005-0000-0000-000055C80000}"/>
    <cellStyle name="Normal 8 2 4 2 2 2 2" xfId="52048" xr:uid="{00000000-0005-0000-0000-000056C80000}"/>
    <cellStyle name="Normal 8 2 4 2 2 2 2 2" xfId="52049" xr:uid="{00000000-0005-0000-0000-000057C80000}"/>
    <cellStyle name="Normal 8 2 4 2 2 2 2 2 2" xfId="52050" xr:uid="{00000000-0005-0000-0000-000058C80000}"/>
    <cellStyle name="Normal 8 2 4 2 2 2 2 3" xfId="52051" xr:uid="{00000000-0005-0000-0000-000059C80000}"/>
    <cellStyle name="Normal 8 2 4 2 2 2 2 3 2" xfId="52052" xr:uid="{00000000-0005-0000-0000-00005AC80000}"/>
    <cellStyle name="Normal 8 2 4 2 2 2 2 3 2 2" xfId="52053" xr:uid="{00000000-0005-0000-0000-00005BC80000}"/>
    <cellStyle name="Normal 8 2 4 2 2 2 2 3 3" xfId="52054" xr:uid="{00000000-0005-0000-0000-00005CC80000}"/>
    <cellStyle name="Normal 8 2 4 2 2 2 2 4" xfId="52055" xr:uid="{00000000-0005-0000-0000-00005DC80000}"/>
    <cellStyle name="Normal 8 2 4 2 2 2 3" xfId="52056" xr:uid="{00000000-0005-0000-0000-00005EC80000}"/>
    <cellStyle name="Normal 8 2 4 2 2 2 3 2" xfId="52057" xr:uid="{00000000-0005-0000-0000-00005FC80000}"/>
    <cellStyle name="Normal 8 2 4 2 2 2 4" xfId="52058" xr:uid="{00000000-0005-0000-0000-000060C80000}"/>
    <cellStyle name="Normal 8 2 4 2 2 2 4 2" xfId="52059" xr:uid="{00000000-0005-0000-0000-000061C80000}"/>
    <cellStyle name="Normal 8 2 4 2 2 2 4 2 2" xfId="52060" xr:uid="{00000000-0005-0000-0000-000062C80000}"/>
    <cellStyle name="Normal 8 2 4 2 2 2 4 3" xfId="52061" xr:uid="{00000000-0005-0000-0000-000063C80000}"/>
    <cellStyle name="Normal 8 2 4 2 2 2 5" xfId="52062" xr:uid="{00000000-0005-0000-0000-000064C80000}"/>
    <cellStyle name="Normal 8 2 4 2 2 3" xfId="52063" xr:uid="{00000000-0005-0000-0000-000065C80000}"/>
    <cellStyle name="Normal 8 2 4 2 2 3 2" xfId="52064" xr:uid="{00000000-0005-0000-0000-000066C80000}"/>
    <cellStyle name="Normal 8 2 4 2 2 3 2 2" xfId="52065" xr:uid="{00000000-0005-0000-0000-000067C80000}"/>
    <cellStyle name="Normal 8 2 4 2 2 3 3" xfId="52066" xr:uid="{00000000-0005-0000-0000-000068C80000}"/>
    <cellStyle name="Normal 8 2 4 2 2 3 3 2" xfId="52067" xr:uid="{00000000-0005-0000-0000-000069C80000}"/>
    <cellStyle name="Normal 8 2 4 2 2 3 3 2 2" xfId="52068" xr:uid="{00000000-0005-0000-0000-00006AC80000}"/>
    <cellStyle name="Normal 8 2 4 2 2 3 3 3" xfId="52069" xr:uid="{00000000-0005-0000-0000-00006BC80000}"/>
    <cellStyle name="Normal 8 2 4 2 2 3 4" xfId="52070" xr:uid="{00000000-0005-0000-0000-00006CC80000}"/>
    <cellStyle name="Normal 8 2 4 2 2 4" xfId="52071" xr:uid="{00000000-0005-0000-0000-00006DC80000}"/>
    <cellStyle name="Normal 8 2 4 2 2 4 2" xfId="52072" xr:uid="{00000000-0005-0000-0000-00006EC80000}"/>
    <cellStyle name="Normal 8 2 4 2 2 4 2 2" xfId="52073" xr:uid="{00000000-0005-0000-0000-00006FC80000}"/>
    <cellStyle name="Normal 8 2 4 2 2 4 3" xfId="52074" xr:uid="{00000000-0005-0000-0000-000070C80000}"/>
    <cellStyle name="Normal 8 2 4 2 2 4 3 2" xfId="52075" xr:uid="{00000000-0005-0000-0000-000071C80000}"/>
    <cellStyle name="Normal 8 2 4 2 2 4 3 2 2" xfId="52076" xr:uid="{00000000-0005-0000-0000-000072C80000}"/>
    <cellStyle name="Normal 8 2 4 2 2 4 3 3" xfId="52077" xr:uid="{00000000-0005-0000-0000-000073C80000}"/>
    <cellStyle name="Normal 8 2 4 2 2 4 4" xfId="52078" xr:uid="{00000000-0005-0000-0000-000074C80000}"/>
    <cellStyle name="Normal 8 2 4 2 2 5" xfId="52079" xr:uid="{00000000-0005-0000-0000-000075C80000}"/>
    <cellStyle name="Normal 8 2 4 2 2 5 2" xfId="52080" xr:uid="{00000000-0005-0000-0000-000076C80000}"/>
    <cellStyle name="Normal 8 2 4 2 2 6" xfId="52081" xr:uid="{00000000-0005-0000-0000-000077C80000}"/>
    <cellStyle name="Normal 8 2 4 2 2 6 2" xfId="52082" xr:uid="{00000000-0005-0000-0000-000078C80000}"/>
    <cellStyle name="Normal 8 2 4 2 2 6 2 2" xfId="52083" xr:uid="{00000000-0005-0000-0000-000079C80000}"/>
    <cellStyle name="Normal 8 2 4 2 2 6 3" xfId="52084" xr:uid="{00000000-0005-0000-0000-00007AC80000}"/>
    <cellStyle name="Normal 8 2 4 2 2 7" xfId="52085" xr:uid="{00000000-0005-0000-0000-00007BC80000}"/>
    <cellStyle name="Normal 8 2 4 2 2 7 2" xfId="52086" xr:uid="{00000000-0005-0000-0000-00007CC80000}"/>
    <cellStyle name="Normal 8 2 4 2 2 8" xfId="52087" xr:uid="{00000000-0005-0000-0000-00007DC80000}"/>
    <cellStyle name="Normal 8 2 4 2 2 9" xfId="52088" xr:uid="{00000000-0005-0000-0000-00007EC80000}"/>
    <cellStyle name="Normal 8 2 4 2 3" xfId="52089" xr:uid="{00000000-0005-0000-0000-00007FC80000}"/>
    <cellStyle name="Normal 8 2 4 2 3 2" xfId="52090" xr:uid="{00000000-0005-0000-0000-000080C80000}"/>
    <cellStyle name="Normal 8 2 4 2 3 2 2" xfId="52091" xr:uid="{00000000-0005-0000-0000-000081C80000}"/>
    <cellStyle name="Normal 8 2 4 2 3 2 2 2" xfId="52092" xr:uid="{00000000-0005-0000-0000-000082C80000}"/>
    <cellStyle name="Normal 8 2 4 2 3 2 3" xfId="52093" xr:uid="{00000000-0005-0000-0000-000083C80000}"/>
    <cellStyle name="Normal 8 2 4 2 3 2 3 2" xfId="52094" xr:uid="{00000000-0005-0000-0000-000084C80000}"/>
    <cellStyle name="Normal 8 2 4 2 3 2 3 2 2" xfId="52095" xr:uid="{00000000-0005-0000-0000-000085C80000}"/>
    <cellStyle name="Normal 8 2 4 2 3 2 3 3" xfId="52096" xr:uid="{00000000-0005-0000-0000-000086C80000}"/>
    <cellStyle name="Normal 8 2 4 2 3 2 4" xfId="52097" xr:uid="{00000000-0005-0000-0000-000087C80000}"/>
    <cellStyle name="Normal 8 2 4 2 3 3" xfId="52098" xr:uid="{00000000-0005-0000-0000-000088C80000}"/>
    <cellStyle name="Normal 8 2 4 2 3 3 2" xfId="52099" xr:uid="{00000000-0005-0000-0000-000089C80000}"/>
    <cellStyle name="Normal 8 2 4 2 3 4" xfId="52100" xr:uid="{00000000-0005-0000-0000-00008AC80000}"/>
    <cellStyle name="Normal 8 2 4 2 3 4 2" xfId="52101" xr:uid="{00000000-0005-0000-0000-00008BC80000}"/>
    <cellStyle name="Normal 8 2 4 2 3 4 2 2" xfId="52102" xr:uid="{00000000-0005-0000-0000-00008CC80000}"/>
    <cellStyle name="Normal 8 2 4 2 3 4 3" xfId="52103" xr:uid="{00000000-0005-0000-0000-00008DC80000}"/>
    <cellStyle name="Normal 8 2 4 2 3 5" xfId="52104" xr:uid="{00000000-0005-0000-0000-00008EC80000}"/>
    <cellStyle name="Normal 8 2 4 2 4" xfId="52105" xr:uid="{00000000-0005-0000-0000-00008FC80000}"/>
    <cellStyle name="Normal 8 2 4 2 4 2" xfId="52106" xr:uid="{00000000-0005-0000-0000-000090C80000}"/>
    <cellStyle name="Normal 8 2 4 2 4 2 2" xfId="52107" xr:uid="{00000000-0005-0000-0000-000091C80000}"/>
    <cellStyle name="Normal 8 2 4 2 4 3" xfId="52108" xr:uid="{00000000-0005-0000-0000-000092C80000}"/>
    <cellStyle name="Normal 8 2 4 2 4 3 2" xfId="52109" xr:uid="{00000000-0005-0000-0000-000093C80000}"/>
    <cellStyle name="Normal 8 2 4 2 4 3 2 2" xfId="52110" xr:uid="{00000000-0005-0000-0000-000094C80000}"/>
    <cellStyle name="Normal 8 2 4 2 4 3 3" xfId="52111" xr:uid="{00000000-0005-0000-0000-000095C80000}"/>
    <cellStyle name="Normal 8 2 4 2 4 4" xfId="52112" xr:uid="{00000000-0005-0000-0000-000096C80000}"/>
    <cellStyle name="Normal 8 2 4 2 5" xfId="52113" xr:uid="{00000000-0005-0000-0000-000097C80000}"/>
    <cellStyle name="Normal 8 2 4 2 5 2" xfId="52114" xr:uid="{00000000-0005-0000-0000-000098C80000}"/>
    <cellStyle name="Normal 8 2 4 2 5 2 2" xfId="52115" xr:uid="{00000000-0005-0000-0000-000099C80000}"/>
    <cellStyle name="Normal 8 2 4 2 5 3" xfId="52116" xr:uid="{00000000-0005-0000-0000-00009AC80000}"/>
    <cellStyle name="Normal 8 2 4 2 5 3 2" xfId="52117" xr:uid="{00000000-0005-0000-0000-00009BC80000}"/>
    <cellStyle name="Normal 8 2 4 2 5 3 2 2" xfId="52118" xr:uid="{00000000-0005-0000-0000-00009CC80000}"/>
    <cellStyle name="Normal 8 2 4 2 5 3 3" xfId="52119" xr:uid="{00000000-0005-0000-0000-00009DC80000}"/>
    <cellStyle name="Normal 8 2 4 2 5 4" xfId="52120" xr:uid="{00000000-0005-0000-0000-00009EC80000}"/>
    <cellStyle name="Normal 8 2 4 2 6" xfId="52121" xr:uid="{00000000-0005-0000-0000-00009FC80000}"/>
    <cellStyle name="Normal 8 2 4 2 6 2" xfId="52122" xr:uid="{00000000-0005-0000-0000-0000A0C80000}"/>
    <cellStyle name="Normal 8 2 4 2 7" xfId="52123" xr:uid="{00000000-0005-0000-0000-0000A1C80000}"/>
    <cellStyle name="Normal 8 2 4 2 7 2" xfId="52124" xr:uid="{00000000-0005-0000-0000-0000A2C80000}"/>
    <cellStyle name="Normal 8 2 4 2 7 2 2" xfId="52125" xr:uid="{00000000-0005-0000-0000-0000A3C80000}"/>
    <cellStyle name="Normal 8 2 4 2 7 3" xfId="52126" xr:uid="{00000000-0005-0000-0000-0000A4C80000}"/>
    <cellStyle name="Normal 8 2 4 2 8" xfId="52127" xr:uid="{00000000-0005-0000-0000-0000A5C80000}"/>
    <cellStyle name="Normal 8 2 4 2 8 2" xfId="52128" xr:uid="{00000000-0005-0000-0000-0000A6C80000}"/>
    <cellStyle name="Normal 8 2 4 2 9" xfId="52129" xr:uid="{00000000-0005-0000-0000-0000A7C80000}"/>
    <cellStyle name="Normal 8 2 4 3" xfId="52130" xr:uid="{00000000-0005-0000-0000-0000A8C80000}"/>
    <cellStyle name="Normal 8 2 4 3 2" xfId="52131" xr:uid="{00000000-0005-0000-0000-0000A9C80000}"/>
    <cellStyle name="Normal 8 2 4 3 2 2" xfId="52132" xr:uid="{00000000-0005-0000-0000-0000AAC80000}"/>
    <cellStyle name="Normal 8 2 4 3 2 2 2" xfId="52133" xr:uid="{00000000-0005-0000-0000-0000ABC80000}"/>
    <cellStyle name="Normal 8 2 4 3 2 2 2 2" xfId="52134" xr:uid="{00000000-0005-0000-0000-0000ACC80000}"/>
    <cellStyle name="Normal 8 2 4 3 2 2 3" xfId="52135" xr:uid="{00000000-0005-0000-0000-0000ADC80000}"/>
    <cellStyle name="Normal 8 2 4 3 2 2 3 2" xfId="52136" xr:uid="{00000000-0005-0000-0000-0000AEC80000}"/>
    <cellStyle name="Normal 8 2 4 3 2 2 3 2 2" xfId="52137" xr:uid="{00000000-0005-0000-0000-0000AFC80000}"/>
    <cellStyle name="Normal 8 2 4 3 2 2 3 3" xfId="52138" xr:uid="{00000000-0005-0000-0000-0000B0C80000}"/>
    <cellStyle name="Normal 8 2 4 3 2 2 4" xfId="52139" xr:uid="{00000000-0005-0000-0000-0000B1C80000}"/>
    <cellStyle name="Normal 8 2 4 3 2 3" xfId="52140" xr:uid="{00000000-0005-0000-0000-0000B2C80000}"/>
    <cellStyle name="Normal 8 2 4 3 2 3 2" xfId="52141" xr:uid="{00000000-0005-0000-0000-0000B3C80000}"/>
    <cellStyle name="Normal 8 2 4 3 2 4" xfId="52142" xr:uid="{00000000-0005-0000-0000-0000B4C80000}"/>
    <cellStyle name="Normal 8 2 4 3 2 4 2" xfId="52143" xr:uid="{00000000-0005-0000-0000-0000B5C80000}"/>
    <cellStyle name="Normal 8 2 4 3 2 4 2 2" xfId="52144" xr:uid="{00000000-0005-0000-0000-0000B6C80000}"/>
    <cellStyle name="Normal 8 2 4 3 2 4 3" xfId="52145" xr:uid="{00000000-0005-0000-0000-0000B7C80000}"/>
    <cellStyle name="Normal 8 2 4 3 2 5" xfId="52146" xr:uid="{00000000-0005-0000-0000-0000B8C80000}"/>
    <cellStyle name="Normal 8 2 4 3 2 6" xfId="52147" xr:uid="{00000000-0005-0000-0000-0000B9C80000}"/>
    <cellStyle name="Normal 8 2 4 3 3" xfId="52148" xr:uid="{00000000-0005-0000-0000-0000BAC80000}"/>
    <cellStyle name="Normal 8 2 4 3 3 2" xfId="52149" xr:uid="{00000000-0005-0000-0000-0000BBC80000}"/>
    <cellStyle name="Normal 8 2 4 3 3 2 2" xfId="52150" xr:uid="{00000000-0005-0000-0000-0000BCC80000}"/>
    <cellStyle name="Normal 8 2 4 3 3 3" xfId="52151" xr:uid="{00000000-0005-0000-0000-0000BDC80000}"/>
    <cellStyle name="Normal 8 2 4 3 3 3 2" xfId="52152" xr:uid="{00000000-0005-0000-0000-0000BEC80000}"/>
    <cellStyle name="Normal 8 2 4 3 3 3 2 2" xfId="52153" xr:uid="{00000000-0005-0000-0000-0000BFC80000}"/>
    <cellStyle name="Normal 8 2 4 3 3 3 3" xfId="52154" xr:uid="{00000000-0005-0000-0000-0000C0C80000}"/>
    <cellStyle name="Normal 8 2 4 3 3 4" xfId="52155" xr:uid="{00000000-0005-0000-0000-0000C1C80000}"/>
    <cellStyle name="Normal 8 2 4 3 4" xfId="52156" xr:uid="{00000000-0005-0000-0000-0000C2C80000}"/>
    <cellStyle name="Normal 8 2 4 3 4 2" xfId="52157" xr:uid="{00000000-0005-0000-0000-0000C3C80000}"/>
    <cellStyle name="Normal 8 2 4 3 4 2 2" xfId="52158" xr:uid="{00000000-0005-0000-0000-0000C4C80000}"/>
    <cellStyle name="Normal 8 2 4 3 4 3" xfId="52159" xr:uid="{00000000-0005-0000-0000-0000C5C80000}"/>
    <cellStyle name="Normal 8 2 4 3 4 3 2" xfId="52160" xr:uid="{00000000-0005-0000-0000-0000C6C80000}"/>
    <cellStyle name="Normal 8 2 4 3 4 3 2 2" xfId="52161" xr:uid="{00000000-0005-0000-0000-0000C7C80000}"/>
    <cellStyle name="Normal 8 2 4 3 4 3 3" xfId="52162" xr:uid="{00000000-0005-0000-0000-0000C8C80000}"/>
    <cellStyle name="Normal 8 2 4 3 4 4" xfId="52163" xr:uid="{00000000-0005-0000-0000-0000C9C80000}"/>
    <cellStyle name="Normal 8 2 4 3 5" xfId="52164" xr:uid="{00000000-0005-0000-0000-0000CAC80000}"/>
    <cellStyle name="Normal 8 2 4 3 5 2" xfId="52165" xr:uid="{00000000-0005-0000-0000-0000CBC80000}"/>
    <cellStyle name="Normal 8 2 4 3 6" xfId="52166" xr:uid="{00000000-0005-0000-0000-0000CCC80000}"/>
    <cellStyle name="Normal 8 2 4 3 6 2" xfId="52167" xr:uid="{00000000-0005-0000-0000-0000CDC80000}"/>
    <cellStyle name="Normal 8 2 4 3 6 2 2" xfId="52168" xr:uid="{00000000-0005-0000-0000-0000CEC80000}"/>
    <cellStyle name="Normal 8 2 4 3 6 3" xfId="52169" xr:uid="{00000000-0005-0000-0000-0000CFC80000}"/>
    <cellStyle name="Normal 8 2 4 3 7" xfId="52170" xr:uid="{00000000-0005-0000-0000-0000D0C80000}"/>
    <cellStyle name="Normal 8 2 4 3 7 2" xfId="52171" xr:uid="{00000000-0005-0000-0000-0000D1C80000}"/>
    <cellStyle name="Normal 8 2 4 3 8" xfId="52172" xr:uid="{00000000-0005-0000-0000-0000D2C80000}"/>
    <cellStyle name="Normal 8 2 4 3 9" xfId="52173" xr:uid="{00000000-0005-0000-0000-0000D3C80000}"/>
    <cellStyle name="Normal 8 2 4 4" xfId="52174" xr:uid="{00000000-0005-0000-0000-0000D4C80000}"/>
    <cellStyle name="Normal 8 2 4 4 2" xfId="52175" xr:uid="{00000000-0005-0000-0000-0000D5C80000}"/>
    <cellStyle name="Normal 8 2 4 4 2 2" xfId="52176" xr:uid="{00000000-0005-0000-0000-0000D6C80000}"/>
    <cellStyle name="Normal 8 2 4 4 2 2 2" xfId="52177" xr:uid="{00000000-0005-0000-0000-0000D7C80000}"/>
    <cellStyle name="Normal 8 2 4 4 2 3" xfId="52178" xr:uid="{00000000-0005-0000-0000-0000D8C80000}"/>
    <cellStyle name="Normal 8 2 4 4 2 3 2" xfId="52179" xr:uid="{00000000-0005-0000-0000-0000D9C80000}"/>
    <cellStyle name="Normal 8 2 4 4 2 3 2 2" xfId="52180" xr:uid="{00000000-0005-0000-0000-0000DAC80000}"/>
    <cellStyle name="Normal 8 2 4 4 2 3 3" xfId="52181" xr:uid="{00000000-0005-0000-0000-0000DBC80000}"/>
    <cellStyle name="Normal 8 2 4 4 2 4" xfId="52182" xr:uid="{00000000-0005-0000-0000-0000DCC80000}"/>
    <cellStyle name="Normal 8 2 4 4 3" xfId="52183" xr:uid="{00000000-0005-0000-0000-0000DDC80000}"/>
    <cellStyle name="Normal 8 2 4 4 3 2" xfId="52184" xr:uid="{00000000-0005-0000-0000-0000DEC80000}"/>
    <cellStyle name="Normal 8 2 4 4 4" xfId="52185" xr:uid="{00000000-0005-0000-0000-0000DFC80000}"/>
    <cellStyle name="Normal 8 2 4 4 4 2" xfId="52186" xr:uid="{00000000-0005-0000-0000-0000E0C80000}"/>
    <cellStyle name="Normal 8 2 4 4 4 2 2" xfId="52187" xr:uid="{00000000-0005-0000-0000-0000E1C80000}"/>
    <cellStyle name="Normal 8 2 4 4 4 3" xfId="52188" xr:uid="{00000000-0005-0000-0000-0000E2C80000}"/>
    <cellStyle name="Normal 8 2 4 4 5" xfId="52189" xr:uid="{00000000-0005-0000-0000-0000E3C80000}"/>
    <cellStyle name="Normal 8 2 4 4 6" xfId="52190" xr:uid="{00000000-0005-0000-0000-0000E4C80000}"/>
    <cellStyle name="Normal 8 2 4 5" xfId="52191" xr:uid="{00000000-0005-0000-0000-0000E5C80000}"/>
    <cellStyle name="Normal 8 2 4 5 2" xfId="52192" xr:uid="{00000000-0005-0000-0000-0000E6C80000}"/>
    <cellStyle name="Normal 8 2 4 5 2 2" xfId="52193" xr:uid="{00000000-0005-0000-0000-0000E7C80000}"/>
    <cellStyle name="Normal 8 2 4 5 3" xfId="52194" xr:uid="{00000000-0005-0000-0000-0000E8C80000}"/>
    <cellStyle name="Normal 8 2 4 5 3 2" xfId="52195" xr:uid="{00000000-0005-0000-0000-0000E9C80000}"/>
    <cellStyle name="Normal 8 2 4 5 3 2 2" xfId="52196" xr:uid="{00000000-0005-0000-0000-0000EAC80000}"/>
    <cellStyle name="Normal 8 2 4 5 3 3" xfId="52197" xr:uid="{00000000-0005-0000-0000-0000EBC80000}"/>
    <cellStyle name="Normal 8 2 4 5 4" xfId="52198" xr:uid="{00000000-0005-0000-0000-0000ECC80000}"/>
    <cellStyle name="Normal 8 2 4 6" xfId="52199" xr:uid="{00000000-0005-0000-0000-0000EDC80000}"/>
    <cellStyle name="Normal 8 2 4 6 2" xfId="52200" xr:uid="{00000000-0005-0000-0000-0000EEC80000}"/>
    <cellStyle name="Normal 8 2 4 6 2 2" xfId="52201" xr:uid="{00000000-0005-0000-0000-0000EFC80000}"/>
    <cellStyle name="Normal 8 2 4 6 3" xfId="52202" xr:uid="{00000000-0005-0000-0000-0000F0C80000}"/>
    <cellStyle name="Normal 8 2 4 6 3 2" xfId="52203" xr:uid="{00000000-0005-0000-0000-0000F1C80000}"/>
    <cellStyle name="Normal 8 2 4 6 3 2 2" xfId="52204" xr:uid="{00000000-0005-0000-0000-0000F2C80000}"/>
    <cellStyle name="Normal 8 2 4 6 3 3" xfId="52205" xr:uid="{00000000-0005-0000-0000-0000F3C80000}"/>
    <cellStyle name="Normal 8 2 4 6 4" xfId="52206" xr:uid="{00000000-0005-0000-0000-0000F4C80000}"/>
    <cellStyle name="Normal 8 2 4 7" xfId="52207" xr:uid="{00000000-0005-0000-0000-0000F5C80000}"/>
    <cellStyle name="Normal 8 2 4 7 2" xfId="52208" xr:uid="{00000000-0005-0000-0000-0000F6C80000}"/>
    <cellStyle name="Normal 8 2 4 8" xfId="52209" xr:uid="{00000000-0005-0000-0000-0000F7C80000}"/>
    <cellStyle name="Normal 8 2 4 8 2" xfId="52210" xr:uid="{00000000-0005-0000-0000-0000F8C80000}"/>
    <cellStyle name="Normal 8 2 4 8 2 2" xfId="52211" xr:uid="{00000000-0005-0000-0000-0000F9C80000}"/>
    <cellStyle name="Normal 8 2 4 8 3" xfId="52212" xr:uid="{00000000-0005-0000-0000-0000FAC80000}"/>
    <cellStyle name="Normal 8 2 4 9" xfId="52213" xr:uid="{00000000-0005-0000-0000-0000FBC80000}"/>
    <cellStyle name="Normal 8 2 4 9 2" xfId="52214" xr:uid="{00000000-0005-0000-0000-0000FCC80000}"/>
    <cellStyle name="Normal 8 2 4_T-straight with PEDs adjustor" xfId="52215" xr:uid="{00000000-0005-0000-0000-0000FDC80000}"/>
    <cellStyle name="Normal 8 2 5" xfId="1511" xr:uid="{00000000-0005-0000-0000-0000FEC80000}"/>
    <cellStyle name="Normal 8 2 5 10" xfId="52216" xr:uid="{00000000-0005-0000-0000-0000FFC80000}"/>
    <cellStyle name="Normal 8 2 5 11" xfId="52217" xr:uid="{00000000-0005-0000-0000-000000C90000}"/>
    <cellStyle name="Normal 8 2 5 2" xfId="52218" xr:uid="{00000000-0005-0000-0000-000001C90000}"/>
    <cellStyle name="Normal 8 2 5 2 10" xfId="52219" xr:uid="{00000000-0005-0000-0000-000002C90000}"/>
    <cellStyle name="Normal 8 2 5 2 2" xfId="52220" xr:uid="{00000000-0005-0000-0000-000003C90000}"/>
    <cellStyle name="Normal 8 2 5 2 2 2" xfId="52221" xr:uid="{00000000-0005-0000-0000-000004C90000}"/>
    <cellStyle name="Normal 8 2 5 2 2 2 2" xfId="52222" xr:uid="{00000000-0005-0000-0000-000005C90000}"/>
    <cellStyle name="Normal 8 2 5 2 2 2 2 2" xfId="52223" xr:uid="{00000000-0005-0000-0000-000006C90000}"/>
    <cellStyle name="Normal 8 2 5 2 2 2 2 2 2" xfId="52224" xr:uid="{00000000-0005-0000-0000-000007C90000}"/>
    <cellStyle name="Normal 8 2 5 2 2 2 2 3" xfId="52225" xr:uid="{00000000-0005-0000-0000-000008C90000}"/>
    <cellStyle name="Normal 8 2 5 2 2 2 2 3 2" xfId="52226" xr:uid="{00000000-0005-0000-0000-000009C90000}"/>
    <cellStyle name="Normal 8 2 5 2 2 2 2 3 2 2" xfId="52227" xr:uid="{00000000-0005-0000-0000-00000AC90000}"/>
    <cellStyle name="Normal 8 2 5 2 2 2 2 3 3" xfId="52228" xr:uid="{00000000-0005-0000-0000-00000BC90000}"/>
    <cellStyle name="Normal 8 2 5 2 2 2 2 4" xfId="52229" xr:uid="{00000000-0005-0000-0000-00000CC90000}"/>
    <cellStyle name="Normal 8 2 5 2 2 2 3" xfId="52230" xr:uid="{00000000-0005-0000-0000-00000DC90000}"/>
    <cellStyle name="Normal 8 2 5 2 2 2 3 2" xfId="52231" xr:uid="{00000000-0005-0000-0000-00000EC90000}"/>
    <cellStyle name="Normal 8 2 5 2 2 2 4" xfId="52232" xr:uid="{00000000-0005-0000-0000-00000FC90000}"/>
    <cellStyle name="Normal 8 2 5 2 2 2 4 2" xfId="52233" xr:uid="{00000000-0005-0000-0000-000010C90000}"/>
    <cellStyle name="Normal 8 2 5 2 2 2 4 2 2" xfId="52234" xr:uid="{00000000-0005-0000-0000-000011C90000}"/>
    <cellStyle name="Normal 8 2 5 2 2 2 4 3" xfId="52235" xr:uid="{00000000-0005-0000-0000-000012C90000}"/>
    <cellStyle name="Normal 8 2 5 2 2 2 5" xfId="52236" xr:uid="{00000000-0005-0000-0000-000013C90000}"/>
    <cellStyle name="Normal 8 2 5 2 2 3" xfId="52237" xr:uid="{00000000-0005-0000-0000-000014C90000}"/>
    <cellStyle name="Normal 8 2 5 2 2 3 2" xfId="52238" xr:uid="{00000000-0005-0000-0000-000015C90000}"/>
    <cellStyle name="Normal 8 2 5 2 2 3 2 2" xfId="52239" xr:uid="{00000000-0005-0000-0000-000016C90000}"/>
    <cellStyle name="Normal 8 2 5 2 2 3 3" xfId="52240" xr:uid="{00000000-0005-0000-0000-000017C90000}"/>
    <cellStyle name="Normal 8 2 5 2 2 3 3 2" xfId="52241" xr:uid="{00000000-0005-0000-0000-000018C90000}"/>
    <cellStyle name="Normal 8 2 5 2 2 3 3 2 2" xfId="52242" xr:uid="{00000000-0005-0000-0000-000019C90000}"/>
    <cellStyle name="Normal 8 2 5 2 2 3 3 3" xfId="52243" xr:uid="{00000000-0005-0000-0000-00001AC90000}"/>
    <cellStyle name="Normal 8 2 5 2 2 3 4" xfId="52244" xr:uid="{00000000-0005-0000-0000-00001BC90000}"/>
    <cellStyle name="Normal 8 2 5 2 2 4" xfId="52245" xr:uid="{00000000-0005-0000-0000-00001CC90000}"/>
    <cellStyle name="Normal 8 2 5 2 2 4 2" xfId="52246" xr:uid="{00000000-0005-0000-0000-00001DC90000}"/>
    <cellStyle name="Normal 8 2 5 2 2 4 2 2" xfId="52247" xr:uid="{00000000-0005-0000-0000-00001EC90000}"/>
    <cellStyle name="Normal 8 2 5 2 2 4 3" xfId="52248" xr:uid="{00000000-0005-0000-0000-00001FC90000}"/>
    <cellStyle name="Normal 8 2 5 2 2 4 3 2" xfId="52249" xr:uid="{00000000-0005-0000-0000-000020C90000}"/>
    <cellStyle name="Normal 8 2 5 2 2 4 3 2 2" xfId="52250" xr:uid="{00000000-0005-0000-0000-000021C90000}"/>
    <cellStyle name="Normal 8 2 5 2 2 4 3 3" xfId="52251" xr:uid="{00000000-0005-0000-0000-000022C90000}"/>
    <cellStyle name="Normal 8 2 5 2 2 4 4" xfId="52252" xr:uid="{00000000-0005-0000-0000-000023C90000}"/>
    <cellStyle name="Normal 8 2 5 2 2 5" xfId="52253" xr:uid="{00000000-0005-0000-0000-000024C90000}"/>
    <cellStyle name="Normal 8 2 5 2 2 5 2" xfId="52254" xr:uid="{00000000-0005-0000-0000-000025C90000}"/>
    <cellStyle name="Normal 8 2 5 2 2 6" xfId="52255" xr:uid="{00000000-0005-0000-0000-000026C90000}"/>
    <cellStyle name="Normal 8 2 5 2 2 6 2" xfId="52256" xr:uid="{00000000-0005-0000-0000-000027C90000}"/>
    <cellStyle name="Normal 8 2 5 2 2 6 2 2" xfId="52257" xr:uid="{00000000-0005-0000-0000-000028C90000}"/>
    <cellStyle name="Normal 8 2 5 2 2 6 3" xfId="52258" xr:uid="{00000000-0005-0000-0000-000029C90000}"/>
    <cellStyle name="Normal 8 2 5 2 2 7" xfId="52259" xr:uid="{00000000-0005-0000-0000-00002AC90000}"/>
    <cellStyle name="Normal 8 2 5 2 2 7 2" xfId="52260" xr:uid="{00000000-0005-0000-0000-00002BC90000}"/>
    <cellStyle name="Normal 8 2 5 2 2 8" xfId="52261" xr:uid="{00000000-0005-0000-0000-00002CC90000}"/>
    <cellStyle name="Normal 8 2 5 2 3" xfId="52262" xr:uid="{00000000-0005-0000-0000-00002DC90000}"/>
    <cellStyle name="Normal 8 2 5 2 3 2" xfId="52263" xr:uid="{00000000-0005-0000-0000-00002EC90000}"/>
    <cellStyle name="Normal 8 2 5 2 3 2 2" xfId="52264" xr:uid="{00000000-0005-0000-0000-00002FC90000}"/>
    <cellStyle name="Normal 8 2 5 2 3 2 2 2" xfId="52265" xr:uid="{00000000-0005-0000-0000-000030C90000}"/>
    <cellStyle name="Normal 8 2 5 2 3 2 3" xfId="52266" xr:uid="{00000000-0005-0000-0000-000031C90000}"/>
    <cellStyle name="Normal 8 2 5 2 3 2 3 2" xfId="52267" xr:uid="{00000000-0005-0000-0000-000032C90000}"/>
    <cellStyle name="Normal 8 2 5 2 3 2 3 2 2" xfId="52268" xr:uid="{00000000-0005-0000-0000-000033C90000}"/>
    <cellStyle name="Normal 8 2 5 2 3 2 3 3" xfId="52269" xr:uid="{00000000-0005-0000-0000-000034C90000}"/>
    <cellStyle name="Normal 8 2 5 2 3 2 4" xfId="52270" xr:uid="{00000000-0005-0000-0000-000035C90000}"/>
    <cellStyle name="Normal 8 2 5 2 3 3" xfId="52271" xr:uid="{00000000-0005-0000-0000-000036C90000}"/>
    <cellStyle name="Normal 8 2 5 2 3 3 2" xfId="52272" xr:uid="{00000000-0005-0000-0000-000037C90000}"/>
    <cellStyle name="Normal 8 2 5 2 3 4" xfId="52273" xr:uid="{00000000-0005-0000-0000-000038C90000}"/>
    <cellStyle name="Normal 8 2 5 2 3 4 2" xfId="52274" xr:uid="{00000000-0005-0000-0000-000039C90000}"/>
    <cellStyle name="Normal 8 2 5 2 3 4 2 2" xfId="52275" xr:uid="{00000000-0005-0000-0000-00003AC90000}"/>
    <cellStyle name="Normal 8 2 5 2 3 4 3" xfId="52276" xr:uid="{00000000-0005-0000-0000-00003BC90000}"/>
    <cellStyle name="Normal 8 2 5 2 3 5" xfId="52277" xr:uid="{00000000-0005-0000-0000-00003CC90000}"/>
    <cellStyle name="Normal 8 2 5 2 4" xfId="52278" xr:uid="{00000000-0005-0000-0000-00003DC90000}"/>
    <cellStyle name="Normal 8 2 5 2 4 2" xfId="52279" xr:uid="{00000000-0005-0000-0000-00003EC90000}"/>
    <cellStyle name="Normal 8 2 5 2 4 2 2" xfId="52280" xr:uid="{00000000-0005-0000-0000-00003FC90000}"/>
    <cellStyle name="Normal 8 2 5 2 4 3" xfId="52281" xr:uid="{00000000-0005-0000-0000-000040C90000}"/>
    <cellStyle name="Normal 8 2 5 2 4 3 2" xfId="52282" xr:uid="{00000000-0005-0000-0000-000041C90000}"/>
    <cellStyle name="Normal 8 2 5 2 4 3 2 2" xfId="52283" xr:uid="{00000000-0005-0000-0000-000042C90000}"/>
    <cellStyle name="Normal 8 2 5 2 4 3 3" xfId="52284" xr:uid="{00000000-0005-0000-0000-000043C90000}"/>
    <cellStyle name="Normal 8 2 5 2 4 4" xfId="52285" xr:uid="{00000000-0005-0000-0000-000044C90000}"/>
    <cellStyle name="Normal 8 2 5 2 5" xfId="52286" xr:uid="{00000000-0005-0000-0000-000045C90000}"/>
    <cellStyle name="Normal 8 2 5 2 5 2" xfId="52287" xr:uid="{00000000-0005-0000-0000-000046C90000}"/>
    <cellStyle name="Normal 8 2 5 2 5 2 2" xfId="52288" xr:uid="{00000000-0005-0000-0000-000047C90000}"/>
    <cellStyle name="Normal 8 2 5 2 5 3" xfId="52289" xr:uid="{00000000-0005-0000-0000-000048C90000}"/>
    <cellStyle name="Normal 8 2 5 2 5 3 2" xfId="52290" xr:uid="{00000000-0005-0000-0000-000049C90000}"/>
    <cellStyle name="Normal 8 2 5 2 5 3 2 2" xfId="52291" xr:uid="{00000000-0005-0000-0000-00004AC90000}"/>
    <cellStyle name="Normal 8 2 5 2 5 3 3" xfId="52292" xr:uid="{00000000-0005-0000-0000-00004BC90000}"/>
    <cellStyle name="Normal 8 2 5 2 5 4" xfId="52293" xr:uid="{00000000-0005-0000-0000-00004CC90000}"/>
    <cellStyle name="Normal 8 2 5 2 6" xfId="52294" xr:uid="{00000000-0005-0000-0000-00004DC90000}"/>
    <cellStyle name="Normal 8 2 5 2 6 2" xfId="52295" xr:uid="{00000000-0005-0000-0000-00004EC90000}"/>
    <cellStyle name="Normal 8 2 5 2 7" xfId="52296" xr:uid="{00000000-0005-0000-0000-00004FC90000}"/>
    <cellStyle name="Normal 8 2 5 2 7 2" xfId="52297" xr:uid="{00000000-0005-0000-0000-000050C90000}"/>
    <cellStyle name="Normal 8 2 5 2 7 2 2" xfId="52298" xr:uid="{00000000-0005-0000-0000-000051C90000}"/>
    <cellStyle name="Normal 8 2 5 2 7 3" xfId="52299" xr:uid="{00000000-0005-0000-0000-000052C90000}"/>
    <cellStyle name="Normal 8 2 5 2 8" xfId="52300" xr:uid="{00000000-0005-0000-0000-000053C90000}"/>
    <cellStyle name="Normal 8 2 5 2 8 2" xfId="52301" xr:uid="{00000000-0005-0000-0000-000054C90000}"/>
    <cellStyle name="Normal 8 2 5 2 9" xfId="52302" xr:uid="{00000000-0005-0000-0000-000055C90000}"/>
    <cellStyle name="Normal 8 2 5 3" xfId="52303" xr:uid="{00000000-0005-0000-0000-000056C90000}"/>
    <cellStyle name="Normal 8 2 5 3 2" xfId="52304" xr:uid="{00000000-0005-0000-0000-000057C90000}"/>
    <cellStyle name="Normal 8 2 5 3 2 2" xfId="52305" xr:uid="{00000000-0005-0000-0000-000058C90000}"/>
    <cellStyle name="Normal 8 2 5 3 2 2 2" xfId="52306" xr:uid="{00000000-0005-0000-0000-000059C90000}"/>
    <cellStyle name="Normal 8 2 5 3 2 2 2 2" xfId="52307" xr:uid="{00000000-0005-0000-0000-00005AC90000}"/>
    <cellStyle name="Normal 8 2 5 3 2 2 3" xfId="52308" xr:uid="{00000000-0005-0000-0000-00005BC90000}"/>
    <cellStyle name="Normal 8 2 5 3 2 2 3 2" xfId="52309" xr:uid="{00000000-0005-0000-0000-00005CC90000}"/>
    <cellStyle name="Normal 8 2 5 3 2 2 3 2 2" xfId="52310" xr:uid="{00000000-0005-0000-0000-00005DC90000}"/>
    <cellStyle name="Normal 8 2 5 3 2 2 3 3" xfId="52311" xr:uid="{00000000-0005-0000-0000-00005EC90000}"/>
    <cellStyle name="Normal 8 2 5 3 2 2 4" xfId="52312" xr:uid="{00000000-0005-0000-0000-00005FC90000}"/>
    <cellStyle name="Normal 8 2 5 3 2 3" xfId="52313" xr:uid="{00000000-0005-0000-0000-000060C90000}"/>
    <cellStyle name="Normal 8 2 5 3 2 3 2" xfId="52314" xr:uid="{00000000-0005-0000-0000-000061C90000}"/>
    <cellStyle name="Normal 8 2 5 3 2 4" xfId="52315" xr:uid="{00000000-0005-0000-0000-000062C90000}"/>
    <cellStyle name="Normal 8 2 5 3 2 4 2" xfId="52316" xr:uid="{00000000-0005-0000-0000-000063C90000}"/>
    <cellStyle name="Normal 8 2 5 3 2 4 2 2" xfId="52317" xr:uid="{00000000-0005-0000-0000-000064C90000}"/>
    <cellStyle name="Normal 8 2 5 3 2 4 3" xfId="52318" xr:uid="{00000000-0005-0000-0000-000065C90000}"/>
    <cellStyle name="Normal 8 2 5 3 2 5" xfId="52319" xr:uid="{00000000-0005-0000-0000-000066C90000}"/>
    <cellStyle name="Normal 8 2 5 3 3" xfId="52320" xr:uid="{00000000-0005-0000-0000-000067C90000}"/>
    <cellStyle name="Normal 8 2 5 3 3 2" xfId="52321" xr:uid="{00000000-0005-0000-0000-000068C90000}"/>
    <cellStyle name="Normal 8 2 5 3 3 2 2" xfId="52322" xr:uid="{00000000-0005-0000-0000-000069C90000}"/>
    <cellStyle name="Normal 8 2 5 3 3 3" xfId="52323" xr:uid="{00000000-0005-0000-0000-00006AC90000}"/>
    <cellStyle name="Normal 8 2 5 3 3 3 2" xfId="52324" xr:uid="{00000000-0005-0000-0000-00006BC90000}"/>
    <cellStyle name="Normal 8 2 5 3 3 3 2 2" xfId="52325" xr:uid="{00000000-0005-0000-0000-00006CC90000}"/>
    <cellStyle name="Normal 8 2 5 3 3 3 3" xfId="52326" xr:uid="{00000000-0005-0000-0000-00006DC90000}"/>
    <cellStyle name="Normal 8 2 5 3 3 4" xfId="52327" xr:uid="{00000000-0005-0000-0000-00006EC90000}"/>
    <cellStyle name="Normal 8 2 5 3 4" xfId="52328" xr:uid="{00000000-0005-0000-0000-00006FC90000}"/>
    <cellStyle name="Normal 8 2 5 3 4 2" xfId="52329" xr:uid="{00000000-0005-0000-0000-000070C90000}"/>
    <cellStyle name="Normal 8 2 5 3 4 2 2" xfId="52330" xr:uid="{00000000-0005-0000-0000-000071C90000}"/>
    <cellStyle name="Normal 8 2 5 3 4 3" xfId="52331" xr:uid="{00000000-0005-0000-0000-000072C90000}"/>
    <cellStyle name="Normal 8 2 5 3 4 3 2" xfId="52332" xr:uid="{00000000-0005-0000-0000-000073C90000}"/>
    <cellStyle name="Normal 8 2 5 3 4 3 2 2" xfId="52333" xr:uid="{00000000-0005-0000-0000-000074C90000}"/>
    <cellStyle name="Normal 8 2 5 3 4 3 3" xfId="52334" xr:uid="{00000000-0005-0000-0000-000075C90000}"/>
    <cellStyle name="Normal 8 2 5 3 4 4" xfId="52335" xr:uid="{00000000-0005-0000-0000-000076C90000}"/>
    <cellStyle name="Normal 8 2 5 3 5" xfId="52336" xr:uid="{00000000-0005-0000-0000-000077C90000}"/>
    <cellStyle name="Normal 8 2 5 3 5 2" xfId="52337" xr:uid="{00000000-0005-0000-0000-000078C90000}"/>
    <cellStyle name="Normal 8 2 5 3 6" xfId="52338" xr:uid="{00000000-0005-0000-0000-000079C90000}"/>
    <cellStyle name="Normal 8 2 5 3 6 2" xfId="52339" xr:uid="{00000000-0005-0000-0000-00007AC90000}"/>
    <cellStyle name="Normal 8 2 5 3 6 2 2" xfId="52340" xr:uid="{00000000-0005-0000-0000-00007BC90000}"/>
    <cellStyle name="Normal 8 2 5 3 6 3" xfId="52341" xr:uid="{00000000-0005-0000-0000-00007CC90000}"/>
    <cellStyle name="Normal 8 2 5 3 7" xfId="52342" xr:uid="{00000000-0005-0000-0000-00007DC90000}"/>
    <cellStyle name="Normal 8 2 5 3 7 2" xfId="52343" xr:uid="{00000000-0005-0000-0000-00007EC90000}"/>
    <cellStyle name="Normal 8 2 5 3 8" xfId="52344" xr:uid="{00000000-0005-0000-0000-00007FC90000}"/>
    <cellStyle name="Normal 8 2 5 4" xfId="52345" xr:uid="{00000000-0005-0000-0000-000080C90000}"/>
    <cellStyle name="Normal 8 2 5 4 2" xfId="52346" xr:uid="{00000000-0005-0000-0000-000081C90000}"/>
    <cellStyle name="Normal 8 2 5 4 2 2" xfId="52347" xr:uid="{00000000-0005-0000-0000-000082C90000}"/>
    <cellStyle name="Normal 8 2 5 4 2 2 2" xfId="52348" xr:uid="{00000000-0005-0000-0000-000083C90000}"/>
    <cellStyle name="Normal 8 2 5 4 2 3" xfId="52349" xr:uid="{00000000-0005-0000-0000-000084C90000}"/>
    <cellStyle name="Normal 8 2 5 4 2 3 2" xfId="52350" xr:uid="{00000000-0005-0000-0000-000085C90000}"/>
    <cellStyle name="Normal 8 2 5 4 2 3 2 2" xfId="52351" xr:uid="{00000000-0005-0000-0000-000086C90000}"/>
    <cellStyle name="Normal 8 2 5 4 2 3 3" xfId="52352" xr:uid="{00000000-0005-0000-0000-000087C90000}"/>
    <cellStyle name="Normal 8 2 5 4 2 4" xfId="52353" xr:uid="{00000000-0005-0000-0000-000088C90000}"/>
    <cellStyle name="Normal 8 2 5 4 3" xfId="52354" xr:uid="{00000000-0005-0000-0000-000089C90000}"/>
    <cellStyle name="Normal 8 2 5 4 3 2" xfId="52355" xr:uid="{00000000-0005-0000-0000-00008AC90000}"/>
    <cellStyle name="Normal 8 2 5 4 4" xfId="52356" xr:uid="{00000000-0005-0000-0000-00008BC90000}"/>
    <cellStyle name="Normal 8 2 5 4 4 2" xfId="52357" xr:uid="{00000000-0005-0000-0000-00008CC90000}"/>
    <cellStyle name="Normal 8 2 5 4 4 2 2" xfId="52358" xr:uid="{00000000-0005-0000-0000-00008DC90000}"/>
    <cellStyle name="Normal 8 2 5 4 4 3" xfId="52359" xr:uid="{00000000-0005-0000-0000-00008EC90000}"/>
    <cellStyle name="Normal 8 2 5 4 5" xfId="52360" xr:uid="{00000000-0005-0000-0000-00008FC90000}"/>
    <cellStyle name="Normal 8 2 5 5" xfId="52361" xr:uid="{00000000-0005-0000-0000-000090C90000}"/>
    <cellStyle name="Normal 8 2 5 5 2" xfId="52362" xr:uid="{00000000-0005-0000-0000-000091C90000}"/>
    <cellStyle name="Normal 8 2 5 5 2 2" xfId="52363" xr:uid="{00000000-0005-0000-0000-000092C90000}"/>
    <cellStyle name="Normal 8 2 5 5 3" xfId="52364" xr:uid="{00000000-0005-0000-0000-000093C90000}"/>
    <cellStyle name="Normal 8 2 5 5 3 2" xfId="52365" xr:uid="{00000000-0005-0000-0000-000094C90000}"/>
    <cellStyle name="Normal 8 2 5 5 3 2 2" xfId="52366" xr:uid="{00000000-0005-0000-0000-000095C90000}"/>
    <cellStyle name="Normal 8 2 5 5 3 3" xfId="52367" xr:uid="{00000000-0005-0000-0000-000096C90000}"/>
    <cellStyle name="Normal 8 2 5 5 4" xfId="52368" xr:uid="{00000000-0005-0000-0000-000097C90000}"/>
    <cellStyle name="Normal 8 2 5 6" xfId="52369" xr:uid="{00000000-0005-0000-0000-000098C90000}"/>
    <cellStyle name="Normal 8 2 5 6 2" xfId="52370" xr:uid="{00000000-0005-0000-0000-000099C90000}"/>
    <cellStyle name="Normal 8 2 5 6 2 2" xfId="52371" xr:uid="{00000000-0005-0000-0000-00009AC90000}"/>
    <cellStyle name="Normal 8 2 5 6 3" xfId="52372" xr:uid="{00000000-0005-0000-0000-00009BC90000}"/>
    <cellStyle name="Normal 8 2 5 6 3 2" xfId="52373" xr:uid="{00000000-0005-0000-0000-00009CC90000}"/>
    <cellStyle name="Normal 8 2 5 6 3 2 2" xfId="52374" xr:uid="{00000000-0005-0000-0000-00009DC90000}"/>
    <cellStyle name="Normal 8 2 5 6 3 3" xfId="52375" xr:uid="{00000000-0005-0000-0000-00009EC90000}"/>
    <cellStyle name="Normal 8 2 5 6 4" xfId="52376" xr:uid="{00000000-0005-0000-0000-00009FC90000}"/>
    <cellStyle name="Normal 8 2 5 7" xfId="52377" xr:uid="{00000000-0005-0000-0000-0000A0C90000}"/>
    <cellStyle name="Normal 8 2 5 7 2" xfId="52378" xr:uid="{00000000-0005-0000-0000-0000A1C90000}"/>
    <cellStyle name="Normal 8 2 5 8" xfId="52379" xr:uid="{00000000-0005-0000-0000-0000A2C90000}"/>
    <cellStyle name="Normal 8 2 5 8 2" xfId="52380" xr:uid="{00000000-0005-0000-0000-0000A3C90000}"/>
    <cellStyle name="Normal 8 2 5 8 2 2" xfId="52381" xr:uid="{00000000-0005-0000-0000-0000A4C90000}"/>
    <cellStyle name="Normal 8 2 5 8 3" xfId="52382" xr:uid="{00000000-0005-0000-0000-0000A5C90000}"/>
    <cellStyle name="Normal 8 2 5 9" xfId="52383" xr:uid="{00000000-0005-0000-0000-0000A6C90000}"/>
    <cellStyle name="Normal 8 2 5 9 2" xfId="52384" xr:uid="{00000000-0005-0000-0000-0000A7C90000}"/>
    <cellStyle name="Normal 8 2 6" xfId="52385" xr:uid="{00000000-0005-0000-0000-0000A8C90000}"/>
    <cellStyle name="Normal 8 2 6 10" xfId="52386" xr:uid="{00000000-0005-0000-0000-0000A9C90000}"/>
    <cellStyle name="Normal 8 2 6 2" xfId="52387" xr:uid="{00000000-0005-0000-0000-0000AAC90000}"/>
    <cellStyle name="Normal 8 2 6 2 2" xfId="52388" xr:uid="{00000000-0005-0000-0000-0000ABC90000}"/>
    <cellStyle name="Normal 8 2 6 2 2 2" xfId="52389" xr:uid="{00000000-0005-0000-0000-0000ACC90000}"/>
    <cellStyle name="Normal 8 2 6 2 2 2 2" xfId="52390" xr:uid="{00000000-0005-0000-0000-0000ADC90000}"/>
    <cellStyle name="Normal 8 2 6 2 2 2 2 2" xfId="52391" xr:uid="{00000000-0005-0000-0000-0000AEC90000}"/>
    <cellStyle name="Normal 8 2 6 2 2 2 3" xfId="52392" xr:uid="{00000000-0005-0000-0000-0000AFC90000}"/>
    <cellStyle name="Normal 8 2 6 2 2 2 3 2" xfId="52393" xr:uid="{00000000-0005-0000-0000-0000B0C90000}"/>
    <cellStyle name="Normal 8 2 6 2 2 2 3 2 2" xfId="52394" xr:uid="{00000000-0005-0000-0000-0000B1C90000}"/>
    <cellStyle name="Normal 8 2 6 2 2 2 3 3" xfId="52395" xr:uid="{00000000-0005-0000-0000-0000B2C90000}"/>
    <cellStyle name="Normal 8 2 6 2 2 2 4" xfId="52396" xr:uid="{00000000-0005-0000-0000-0000B3C90000}"/>
    <cellStyle name="Normal 8 2 6 2 2 3" xfId="52397" xr:uid="{00000000-0005-0000-0000-0000B4C90000}"/>
    <cellStyle name="Normal 8 2 6 2 2 3 2" xfId="52398" xr:uid="{00000000-0005-0000-0000-0000B5C90000}"/>
    <cellStyle name="Normal 8 2 6 2 2 4" xfId="52399" xr:uid="{00000000-0005-0000-0000-0000B6C90000}"/>
    <cellStyle name="Normal 8 2 6 2 2 4 2" xfId="52400" xr:uid="{00000000-0005-0000-0000-0000B7C90000}"/>
    <cellStyle name="Normal 8 2 6 2 2 4 2 2" xfId="52401" xr:uid="{00000000-0005-0000-0000-0000B8C90000}"/>
    <cellStyle name="Normal 8 2 6 2 2 4 3" xfId="52402" xr:uid="{00000000-0005-0000-0000-0000B9C90000}"/>
    <cellStyle name="Normal 8 2 6 2 2 5" xfId="52403" xr:uid="{00000000-0005-0000-0000-0000BAC90000}"/>
    <cellStyle name="Normal 8 2 6 2 3" xfId="52404" xr:uid="{00000000-0005-0000-0000-0000BBC90000}"/>
    <cellStyle name="Normal 8 2 6 2 3 2" xfId="52405" xr:uid="{00000000-0005-0000-0000-0000BCC90000}"/>
    <cellStyle name="Normal 8 2 6 2 3 2 2" xfId="52406" xr:uid="{00000000-0005-0000-0000-0000BDC90000}"/>
    <cellStyle name="Normal 8 2 6 2 3 3" xfId="52407" xr:uid="{00000000-0005-0000-0000-0000BEC90000}"/>
    <cellStyle name="Normal 8 2 6 2 3 3 2" xfId="52408" xr:uid="{00000000-0005-0000-0000-0000BFC90000}"/>
    <cellStyle name="Normal 8 2 6 2 3 3 2 2" xfId="52409" xr:uid="{00000000-0005-0000-0000-0000C0C90000}"/>
    <cellStyle name="Normal 8 2 6 2 3 3 3" xfId="52410" xr:uid="{00000000-0005-0000-0000-0000C1C90000}"/>
    <cellStyle name="Normal 8 2 6 2 3 4" xfId="52411" xr:uid="{00000000-0005-0000-0000-0000C2C90000}"/>
    <cellStyle name="Normal 8 2 6 2 4" xfId="52412" xr:uid="{00000000-0005-0000-0000-0000C3C90000}"/>
    <cellStyle name="Normal 8 2 6 2 4 2" xfId="52413" xr:uid="{00000000-0005-0000-0000-0000C4C90000}"/>
    <cellStyle name="Normal 8 2 6 2 4 2 2" xfId="52414" xr:uid="{00000000-0005-0000-0000-0000C5C90000}"/>
    <cellStyle name="Normal 8 2 6 2 4 3" xfId="52415" xr:uid="{00000000-0005-0000-0000-0000C6C90000}"/>
    <cellStyle name="Normal 8 2 6 2 4 3 2" xfId="52416" xr:uid="{00000000-0005-0000-0000-0000C7C90000}"/>
    <cellStyle name="Normal 8 2 6 2 4 3 2 2" xfId="52417" xr:uid="{00000000-0005-0000-0000-0000C8C90000}"/>
    <cellStyle name="Normal 8 2 6 2 4 3 3" xfId="52418" xr:uid="{00000000-0005-0000-0000-0000C9C90000}"/>
    <cellStyle name="Normal 8 2 6 2 4 4" xfId="52419" xr:uid="{00000000-0005-0000-0000-0000CAC90000}"/>
    <cellStyle name="Normal 8 2 6 2 5" xfId="52420" xr:uid="{00000000-0005-0000-0000-0000CBC90000}"/>
    <cellStyle name="Normal 8 2 6 2 5 2" xfId="52421" xr:uid="{00000000-0005-0000-0000-0000CCC90000}"/>
    <cellStyle name="Normal 8 2 6 2 6" xfId="52422" xr:uid="{00000000-0005-0000-0000-0000CDC90000}"/>
    <cellStyle name="Normal 8 2 6 2 6 2" xfId="52423" xr:uid="{00000000-0005-0000-0000-0000CEC90000}"/>
    <cellStyle name="Normal 8 2 6 2 6 2 2" xfId="52424" xr:uid="{00000000-0005-0000-0000-0000CFC90000}"/>
    <cellStyle name="Normal 8 2 6 2 6 3" xfId="52425" xr:uid="{00000000-0005-0000-0000-0000D0C90000}"/>
    <cellStyle name="Normal 8 2 6 2 7" xfId="52426" xr:uid="{00000000-0005-0000-0000-0000D1C90000}"/>
    <cellStyle name="Normal 8 2 6 2 7 2" xfId="52427" xr:uid="{00000000-0005-0000-0000-0000D2C90000}"/>
    <cellStyle name="Normal 8 2 6 2 8" xfId="52428" xr:uid="{00000000-0005-0000-0000-0000D3C90000}"/>
    <cellStyle name="Normal 8 2 6 2 9" xfId="52429" xr:uid="{00000000-0005-0000-0000-0000D4C90000}"/>
    <cellStyle name="Normal 8 2 6 3" xfId="52430" xr:uid="{00000000-0005-0000-0000-0000D5C90000}"/>
    <cellStyle name="Normal 8 2 6 3 2" xfId="52431" xr:uid="{00000000-0005-0000-0000-0000D6C90000}"/>
    <cellStyle name="Normal 8 2 6 3 2 2" xfId="52432" xr:uid="{00000000-0005-0000-0000-0000D7C90000}"/>
    <cellStyle name="Normal 8 2 6 3 2 2 2" xfId="52433" xr:uid="{00000000-0005-0000-0000-0000D8C90000}"/>
    <cellStyle name="Normal 8 2 6 3 2 3" xfId="52434" xr:uid="{00000000-0005-0000-0000-0000D9C90000}"/>
    <cellStyle name="Normal 8 2 6 3 2 3 2" xfId="52435" xr:uid="{00000000-0005-0000-0000-0000DAC90000}"/>
    <cellStyle name="Normal 8 2 6 3 2 3 2 2" xfId="52436" xr:uid="{00000000-0005-0000-0000-0000DBC90000}"/>
    <cellStyle name="Normal 8 2 6 3 2 3 3" xfId="52437" xr:uid="{00000000-0005-0000-0000-0000DCC90000}"/>
    <cellStyle name="Normal 8 2 6 3 2 4" xfId="52438" xr:uid="{00000000-0005-0000-0000-0000DDC90000}"/>
    <cellStyle name="Normal 8 2 6 3 3" xfId="52439" xr:uid="{00000000-0005-0000-0000-0000DEC90000}"/>
    <cellStyle name="Normal 8 2 6 3 3 2" xfId="52440" xr:uid="{00000000-0005-0000-0000-0000DFC90000}"/>
    <cellStyle name="Normal 8 2 6 3 4" xfId="52441" xr:uid="{00000000-0005-0000-0000-0000E0C90000}"/>
    <cellStyle name="Normal 8 2 6 3 4 2" xfId="52442" xr:uid="{00000000-0005-0000-0000-0000E1C90000}"/>
    <cellStyle name="Normal 8 2 6 3 4 2 2" xfId="52443" xr:uid="{00000000-0005-0000-0000-0000E2C90000}"/>
    <cellStyle name="Normal 8 2 6 3 4 3" xfId="52444" xr:uid="{00000000-0005-0000-0000-0000E3C90000}"/>
    <cellStyle name="Normal 8 2 6 3 5" xfId="52445" xr:uid="{00000000-0005-0000-0000-0000E4C90000}"/>
    <cellStyle name="Normal 8 2 6 4" xfId="52446" xr:uid="{00000000-0005-0000-0000-0000E5C90000}"/>
    <cellStyle name="Normal 8 2 6 4 2" xfId="52447" xr:uid="{00000000-0005-0000-0000-0000E6C90000}"/>
    <cellStyle name="Normal 8 2 6 4 2 2" xfId="52448" xr:uid="{00000000-0005-0000-0000-0000E7C90000}"/>
    <cellStyle name="Normal 8 2 6 4 3" xfId="52449" xr:uid="{00000000-0005-0000-0000-0000E8C90000}"/>
    <cellStyle name="Normal 8 2 6 4 3 2" xfId="52450" xr:uid="{00000000-0005-0000-0000-0000E9C90000}"/>
    <cellStyle name="Normal 8 2 6 4 3 2 2" xfId="52451" xr:uid="{00000000-0005-0000-0000-0000EAC90000}"/>
    <cellStyle name="Normal 8 2 6 4 3 3" xfId="52452" xr:uid="{00000000-0005-0000-0000-0000EBC90000}"/>
    <cellStyle name="Normal 8 2 6 4 4" xfId="52453" xr:uid="{00000000-0005-0000-0000-0000ECC90000}"/>
    <cellStyle name="Normal 8 2 6 5" xfId="52454" xr:uid="{00000000-0005-0000-0000-0000EDC90000}"/>
    <cellStyle name="Normal 8 2 6 5 2" xfId="52455" xr:uid="{00000000-0005-0000-0000-0000EEC90000}"/>
    <cellStyle name="Normal 8 2 6 5 2 2" xfId="52456" xr:uid="{00000000-0005-0000-0000-0000EFC90000}"/>
    <cellStyle name="Normal 8 2 6 5 3" xfId="52457" xr:uid="{00000000-0005-0000-0000-0000F0C90000}"/>
    <cellStyle name="Normal 8 2 6 5 3 2" xfId="52458" xr:uid="{00000000-0005-0000-0000-0000F1C90000}"/>
    <cellStyle name="Normal 8 2 6 5 3 2 2" xfId="52459" xr:uid="{00000000-0005-0000-0000-0000F2C90000}"/>
    <cellStyle name="Normal 8 2 6 5 3 3" xfId="52460" xr:uid="{00000000-0005-0000-0000-0000F3C90000}"/>
    <cellStyle name="Normal 8 2 6 5 4" xfId="52461" xr:uid="{00000000-0005-0000-0000-0000F4C90000}"/>
    <cellStyle name="Normal 8 2 6 6" xfId="52462" xr:uid="{00000000-0005-0000-0000-0000F5C90000}"/>
    <cellStyle name="Normal 8 2 6 6 2" xfId="52463" xr:uid="{00000000-0005-0000-0000-0000F6C90000}"/>
    <cellStyle name="Normal 8 2 6 7" xfId="52464" xr:uid="{00000000-0005-0000-0000-0000F7C90000}"/>
    <cellStyle name="Normal 8 2 6 7 2" xfId="52465" xr:uid="{00000000-0005-0000-0000-0000F8C90000}"/>
    <cellStyle name="Normal 8 2 6 7 2 2" xfId="52466" xr:uid="{00000000-0005-0000-0000-0000F9C90000}"/>
    <cellStyle name="Normal 8 2 6 7 3" xfId="52467" xr:uid="{00000000-0005-0000-0000-0000FAC90000}"/>
    <cellStyle name="Normal 8 2 6 8" xfId="52468" xr:uid="{00000000-0005-0000-0000-0000FBC90000}"/>
    <cellStyle name="Normal 8 2 6 8 2" xfId="52469" xr:uid="{00000000-0005-0000-0000-0000FCC90000}"/>
    <cellStyle name="Normal 8 2 6 9" xfId="52470" xr:uid="{00000000-0005-0000-0000-0000FDC90000}"/>
    <cellStyle name="Normal 8 2 7" xfId="52471" xr:uid="{00000000-0005-0000-0000-0000FEC90000}"/>
    <cellStyle name="Normal 8 2 7 2" xfId="52472" xr:uid="{00000000-0005-0000-0000-0000FFC90000}"/>
    <cellStyle name="Normal 8 2 7 2 2" xfId="52473" xr:uid="{00000000-0005-0000-0000-000000CA0000}"/>
    <cellStyle name="Normal 8 2 7 2 2 2" xfId="52474" xr:uid="{00000000-0005-0000-0000-000001CA0000}"/>
    <cellStyle name="Normal 8 2 7 2 2 2 2" xfId="52475" xr:uid="{00000000-0005-0000-0000-000002CA0000}"/>
    <cellStyle name="Normal 8 2 7 2 2 3" xfId="52476" xr:uid="{00000000-0005-0000-0000-000003CA0000}"/>
    <cellStyle name="Normal 8 2 7 2 2 3 2" xfId="52477" xr:uid="{00000000-0005-0000-0000-000004CA0000}"/>
    <cellStyle name="Normal 8 2 7 2 2 3 2 2" xfId="52478" xr:uid="{00000000-0005-0000-0000-000005CA0000}"/>
    <cellStyle name="Normal 8 2 7 2 2 3 3" xfId="52479" xr:uid="{00000000-0005-0000-0000-000006CA0000}"/>
    <cellStyle name="Normal 8 2 7 2 2 4" xfId="52480" xr:uid="{00000000-0005-0000-0000-000007CA0000}"/>
    <cellStyle name="Normal 8 2 7 2 3" xfId="52481" xr:uid="{00000000-0005-0000-0000-000008CA0000}"/>
    <cellStyle name="Normal 8 2 7 2 3 2" xfId="52482" xr:uid="{00000000-0005-0000-0000-000009CA0000}"/>
    <cellStyle name="Normal 8 2 7 2 4" xfId="52483" xr:uid="{00000000-0005-0000-0000-00000ACA0000}"/>
    <cellStyle name="Normal 8 2 7 2 4 2" xfId="52484" xr:uid="{00000000-0005-0000-0000-00000BCA0000}"/>
    <cellStyle name="Normal 8 2 7 2 4 2 2" xfId="52485" xr:uid="{00000000-0005-0000-0000-00000CCA0000}"/>
    <cellStyle name="Normal 8 2 7 2 4 3" xfId="52486" xr:uid="{00000000-0005-0000-0000-00000DCA0000}"/>
    <cellStyle name="Normal 8 2 7 2 5" xfId="52487" xr:uid="{00000000-0005-0000-0000-00000ECA0000}"/>
    <cellStyle name="Normal 8 2 7 3" xfId="52488" xr:uid="{00000000-0005-0000-0000-00000FCA0000}"/>
    <cellStyle name="Normal 8 2 7 3 2" xfId="52489" xr:uid="{00000000-0005-0000-0000-000010CA0000}"/>
    <cellStyle name="Normal 8 2 7 3 2 2" xfId="52490" xr:uid="{00000000-0005-0000-0000-000011CA0000}"/>
    <cellStyle name="Normal 8 2 7 3 3" xfId="52491" xr:uid="{00000000-0005-0000-0000-000012CA0000}"/>
    <cellStyle name="Normal 8 2 7 3 3 2" xfId="52492" xr:uid="{00000000-0005-0000-0000-000013CA0000}"/>
    <cellStyle name="Normal 8 2 7 3 3 2 2" xfId="52493" xr:uid="{00000000-0005-0000-0000-000014CA0000}"/>
    <cellStyle name="Normal 8 2 7 3 3 3" xfId="52494" xr:uid="{00000000-0005-0000-0000-000015CA0000}"/>
    <cellStyle name="Normal 8 2 7 3 4" xfId="52495" xr:uid="{00000000-0005-0000-0000-000016CA0000}"/>
    <cellStyle name="Normal 8 2 7 4" xfId="52496" xr:uid="{00000000-0005-0000-0000-000017CA0000}"/>
    <cellStyle name="Normal 8 2 7 4 2" xfId="52497" xr:uid="{00000000-0005-0000-0000-000018CA0000}"/>
    <cellStyle name="Normal 8 2 7 4 2 2" xfId="52498" xr:uid="{00000000-0005-0000-0000-000019CA0000}"/>
    <cellStyle name="Normal 8 2 7 4 3" xfId="52499" xr:uid="{00000000-0005-0000-0000-00001ACA0000}"/>
    <cellStyle name="Normal 8 2 7 4 3 2" xfId="52500" xr:uid="{00000000-0005-0000-0000-00001BCA0000}"/>
    <cellStyle name="Normal 8 2 7 4 3 2 2" xfId="52501" xr:uid="{00000000-0005-0000-0000-00001CCA0000}"/>
    <cellStyle name="Normal 8 2 7 4 3 3" xfId="52502" xr:uid="{00000000-0005-0000-0000-00001DCA0000}"/>
    <cellStyle name="Normal 8 2 7 4 4" xfId="52503" xr:uid="{00000000-0005-0000-0000-00001ECA0000}"/>
    <cellStyle name="Normal 8 2 7 5" xfId="52504" xr:uid="{00000000-0005-0000-0000-00001FCA0000}"/>
    <cellStyle name="Normal 8 2 7 5 2" xfId="52505" xr:uid="{00000000-0005-0000-0000-000020CA0000}"/>
    <cellStyle name="Normal 8 2 7 6" xfId="52506" xr:uid="{00000000-0005-0000-0000-000021CA0000}"/>
    <cellStyle name="Normal 8 2 7 6 2" xfId="52507" xr:uid="{00000000-0005-0000-0000-000022CA0000}"/>
    <cellStyle name="Normal 8 2 7 6 2 2" xfId="52508" xr:uid="{00000000-0005-0000-0000-000023CA0000}"/>
    <cellStyle name="Normal 8 2 7 6 3" xfId="52509" xr:uid="{00000000-0005-0000-0000-000024CA0000}"/>
    <cellStyle name="Normal 8 2 7 7" xfId="52510" xr:uid="{00000000-0005-0000-0000-000025CA0000}"/>
    <cellStyle name="Normal 8 2 7 7 2" xfId="52511" xr:uid="{00000000-0005-0000-0000-000026CA0000}"/>
    <cellStyle name="Normal 8 2 7 8" xfId="52512" xr:uid="{00000000-0005-0000-0000-000027CA0000}"/>
    <cellStyle name="Normal 8 2 7 9" xfId="52513" xr:uid="{00000000-0005-0000-0000-000028CA0000}"/>
    <cellStyle name="Normal 8 2 8" xfId="52514" xr:uid="{00000000-0005-0000-0000-000029CA0000}"/>
    <cellStyle name="Normal 8 2 8 2" xfId="52515" xr:uid="{00000000-0005-0000-0000-00002ACA0000}"/>
    <cellStyle name="Normal 8 2 8 2 2" xfId="52516" xr:uid="{00000000-0005-0000-0000-00002BCA0000}"/>
    <cellStyle name="Normal 8 2 8 2 2 2" xfId="52517" xr:uid="{00000000-0005-0000-0000-00002CCA0000}"/>
    <cellStyle name="Normal 8 2 8 2 2 2 2" xfId="52518" xr:uid="{00000000-0005-0000-0000-00002DCA0000}"/>
    <cellStyle name="Normal 8 2 8 2 2 3" xfId="52519" xr:uid="{00000000-0005-0000-0000-00002ECA0000}"/>
    <cellStyle name="Normal 8 2 8 2 2 3 2" xfId="52520" xr:uid="{00000000-0005-0000-0000-00002FCA0000}"/>
    <cellStyle name="Normal 8 2 8 2 2 3 2 2" xfId="52521" xr:uid="{00000000-0005-0000-0000-000030CA0000}"/>
    <cellStyle name="Normal 8 2 8 2 2 3 3" xfId="52522" xr:uid="{00000000-0005-0000-0000-000031CA0000}"/>
    <cellStyle name="Normal 8 2 8 2 2 4" xfId="52523" xr:uid="{00000000-0005-0000-0000-000032CA0000}"/>
    <cellStyle name="Normal 8 2 8 2 3" xfId="52524" xr:uid="{00000000-0005-0000-0000-000033CA0000}"/>
    <cellStyle name="Normal 8 2 8 2 3 2" xfId="52525" xr:uid="{00000000-0005-0000-0000-000034CA0000}"/>
    <cellStyle name="Normal 8 2 8 2 4" xfId="52526" xr:uid="{00000000-0005-0000-0000-000035CA0000}"/>
    <cellStyle name="Normal 8 2 8 2 4 2" xfId="52527" xr:uid="{00000000-0005-0000-0000-000036CA0000}"/>
    <cellStyle name="Normal 8 2 8 2 4 2 2" xfId="52528" xr:uid="{00000000-0005-0000-0000-000037CA0000}"/>
    <cellStyle name="Normal 8 2 8 2 4 3" xfId="52529" xr:uid="{00000000-0005-0000-0000-000038CA0000}"/>
    <cellStyle name="Normal 8 2 8 2 5" xfId="52530" xr:uid="{00000000-0005-0000-0000-000039CA0000}"/>
    <cellStyle name="Normal 8 2 8 3" xfId="52531" xr:uid="{00000000-0005-0000-0000-00003ACA0000}"/>
    <cellStyle name="Normal 8 2 8 3 2" xfId="52532" xr:uid="{00000000-0005-0000-0000-00003BCA0000}"/>
    <cellStyle name="Normal 8 2 8 3 2 2" xfId="52533" xr:uid="{00000000-0005-0000-0000-00003CCA0000}"/>
    <cellStyle name="Normal 8 2 8 3 3" xfId="52534" xr:uid="{00000000-0005-0000-0000-00003DCA0000}"/>
    <cellStyle name="Normal 8 2 8 3 3 2" xfId="52535" xr:uid="{00000000-0005-0000-0000-00003ECA0000}"/>
    <cellStyle name="Normal 8 2 8 3 3 2 2" xfId="52536" xr:uid="{00000000-0005-0000-0000-00003FCA0000}"/>
    <cellStyle name="Normal 8 2 8 3 3 3" xfId="52537" xr:uid="{00000000-0005-0000-0000-000040CA0000}"/>
    <cellStyle name="Normal 8 2 8 3 4" xfId="52538" xr:uid="{00000000-0005-0000-0000-000041CA0000}"/>
    <cellStyle name="Normal 8 2 8 4" xfId="52539" xr:uid="{00000000-0005-0000-0000-000042CA0000}"/>
    <cellStyle name="Normal 8 2 8 4 2" xfId="52540" xr:uid="{00000000-0005-0000-0000-000043CA0000}"/>
    <cellStyle name="Normal 8 2 8 4 2 2" xfId="52541" xr:uid="{00000000-0005-0000-0000-000044CA0000}"/>
    <cellStyle name="Normal 8 2 8 4 3" xfId="52542" xr:uid="{00000000-0005-0000-0000-000045CA0000}"/>
    <cellStyle name="Normal 8 2 8 4 3 2" xfId="52543" xr:uid="{00000000-0005-0000-0000-000046CA0000}"/>
    <cellStyle name="Normal 8 2 8 4 3 2 2" xfId="52544" xr:uid="{00000000-0005-0000-0000-000047CA0000}"/>
    <cellStyle name="Normal 8 2 8 4 3 3" xfId="52545" xr:uid="{00000000-0005-0000-0000-000048CA0000}"/>
    <cellStyle name="Normal 8 2 8 4 4" xfId="52546" xr:uid="{00000000-0005-0000-0000-000049CA0000}"/>
    <cellStyle name="Normal 8 2 8 5" xfId="52547" xr:uid="{00000000-0005-0000-0000-00004ACA0000}"/>
    <cellStyle name="Normal 8 2 8 5 2" xfId="52548" xr:uid="{00000000-0005-0000-0000-00004BCA0000}"/>
    <cellStyle name="Normal 8 2 8 6" xfId="52549" xr:uid="{00000000-0005-0000-0000-00004CCA0000}"/>
    <cellStyle name="Normal 8 2 8 6 2" xfId="52550" xr:uid="{00000000-0005-0000-0000-00004DCA0000}"/>
    <cellStyle name="Normal 8 2 8 6 2 2" xfId="52551" xr:uid="{00000000-0005-0000-0000-00004ECA0000}"/>
    <cellStyle name="Normal 8 2 8 6 3" xfId="52552" xr:uid="{00000000-0005-0000-0000-00004FCA0000}"/>
    <cellStyle name="Normal 8 2 8 7" xfId="52553" xr:uid="{00000000-0005-0000-0000-000050CA0000}"/>
    <cellStyle name="Normal 8 2 8 7 2" xfId="52554" xr:uid="{00000000-0005-0000-0000-000051CA0000}"/>
    <cellStyle name="Normal 8 2 8 8" xfId="52555" xr:uid="{00000000-0005-0000-0000-000052CA0000}"/>
    <cellStyle name="Normal 8 2 9" xfId="52556" xr:uid="{00000000-0005-0000-0000-000053CA0000}"/>
    <cellStyle name="Normal 8 2 9 2" xfId="52557" xr:uid="{00000000-0005-0000-0000-000054CA0000}"/>
    <cellStyle name="Normal 8 2 9 2 2" xfId="52558" xr:uid="{00000000-0005-0000-0000-000055CA0000}"/>
    <cellStyle name="Normal 8 2 9 2 2 2" xfId="52559" xr:uid="{00000000-0005-0000-0000-000056CA0000}"/>
    <cellStyle name="Normal 8 2 9 2 2 2 2" xfId="52560" xr:uid="{00000000-0005-0000-0000-000057CA0000}"/>
    <cellStyle name="Normal 8 2 9 2 2 3" xfId="52561" xr:uid="{00000000-0005-0000-0000-000058CA0000}"/>
    <cellStyle name="Normal 8 2 9 2 2 3 2" xfId="52562" xr:uid="{00000000-0005-0000-0000-000059CA0000}"/>
    <cellStyle name="Normal 8 2 9 2 2 3 2 2" xfId="52563" xr:uid="{00000000-0005-0000-0000-00005ACA0000}"/>
    <cellStyle name="Normal 8 2 9 2 2 3 3" xfId="52564" xr:uid="{00000000-0005-0000-0000-00005BCA0000}"/>
    <cellStyle name="Normal 8 2 9 2 2 4" xfId="52565" xr:uid="{00000000-0005-0000-0000-00005CCA0000}"/>
    <cellStyle name="Normal 8 2 9 2 3" xfId="52566" xr:uid="{00000000-0005-0000-0000-00005DCA0000}"/>
    <cellStyle name="Normal 8 2 9 2 3 2" xfId="52567" xr:uid="{00000000-0005-0000-0000-00005ECA0000}"/>
    <cellStyle name="Normal 8 2 9 2 4" xfId="52568" xr:uid="{00000000-0005-0000-0000-00005FCA0000}"/>
    <cellStyle name="Normal 8 2 9 2 4 2" xfId="52569" xr:uid="{00000000-0005-0000-0000-000060CA0000}"/>
    <cellStyle name="Normal 8 2 9 2 4 2 2" xfId="52570" xr:uid="{00000000-0005-0000-0000-000061CA0000}"/>
    <cellStyle name="Normal 8 2 9 2 4 3" xfId="52571" xr:uid="{00000000-0005-0000-0000-000062CA0000}"/>
    <cellStyle name="Normal 8 2 9 2 5" xfId="52572" xr:uid="{00000000-0005-0000-0000-000063CA0000}"/>
    <cellStyle name="Normal 8 2 9 3" xfId="52573" xr:uid="{00000000-0005-0000-0000-000064CA0000}"/>
    <cellStyle name="Normal 8 2 9 3 2" xfId="52574" xr:uid="{00000000-0005-0000-0000-000065CA0000}"/>
    <cellStyle name="Normal 8 2 9 3 2 2" xfId="52575" xr:uid="{00000000-0005-0000-0000-000066CA0000}"/>
    <cellStyle name="Normal 8 2 9 3 3" xfId="52576" xr:uid="{00000000-0005-0000-0000-000067CA0000}"/>
    <cellStyle name="Normal 8 2 9 3 3 2" xfId="52577" xr:uid="{00000000-0005-0000-0000-000068CA0000}"/>
    <cellStyle name="Normal 8 2 9 3 3 2 2" xfId="52578" xr:uid="{00000000-0005-0000-0000-000069CA0000}"/>
    <cellStyle name="Normal 8 2 9 3 3 3" xfId="52579" xr:uid="{00000000-0005-0000-0000-00006ACA0000}"/>
    <cellStyle name="Normal 8 2 9 3 4" xfId="52580" xr:uid="{00000000-0005-0000-0000-00006BCA0000}"/>
    <cellStyle name="Normal 8 2 9 4" xfId="52581" xr:uid="{00000000-0005-0000-0000-00006CCA0000}"/>
    <cellStyle name="Normal 8 2 9 4 2" xfId="52582" xr:uid="{00000000-0005-0000-0000-00006DCA0000}"/>
    <cellStyle name="Normal 8 2 9 5" xfId="52583" xr:uid="{00000000-0005-0000-0000-00006ECA0000}"/>
    <cellStyle name="Normal 8 2 9 5 2" xfId="52584" xr:uid="{00000000-0005-0000-0000-00006FCA0000}"/>
    <cellStyle name="Normal 8 2 9 5 2 2" xfId="52585" xr:uid="{00000000-0005-0000-0000-000070CA0000}"/>
    <cellStyle name="Normal 8 2 9 5 3" xfId="52586" xr:uid="{00000000-0005-0000-0000-000071CA0000}"/>
    <cellStyle name="Normal 8 2 9 6" xfId="52587" xr:uid="{00000000-0005-0000-0000-000072CA0000}"/>
    <cellStyle name="Normal 8 2_T-straight with PEDs adjustor" xfId="52588" xr:uid="{00000000-0005-0000-0000-000073CA0000}"/>
    <cellStyle name="Normal 8 20" xfId="52589" xr:uid="{00000000-0005-0000-0000-000074CA0000}"/>
    <cellStyle name="Normal 8 3" xfId="1512" xr:uid="{00000000-0005-0000-0000-000075CA0000}"/>
    <cellStyle name="Normal 8 3 10" xfId="52590" xr:uid="{00000000-0005-0000-0000-000076CA0000}"/>
    <cellStyle name="Normal 8 3 10 2" xfId="52591" xr:uid="{00000000-0005-0000-0000-000077CA0000}"/>
    <cellStyle name="Normal 8 3 10 2 2" xfId="52592" xr:uid="{00000000-0005-0000-0000-000078CA0000}"/>
    <cellStyle name="Normal 8 3 10 3" xfId="52593" xr:uid="{00000000-0005-0000-0000-000079CA0000}"/>
    <cellStyle name="Normal 8 3 10 3 2" xfId="52594" xr:uid="{00000000-0005-0000-0000-00007ACA0000}"/>
    <cellStyle name="Normal 8 3 10 3 2 2" xfId="52595" xr:uid="{00000000-0005-0000-0000-00007BCA0000}"/>
    <cellStyle name="Normal 8 3 10 3 3" xfId="52596" xr:uid="{00000000-0005-0000-0000-00007CCA0000}"/>
    <cellStyle name="Normal 8 3 10 4" xfId="52597" xr:uid="{00000000-0005-0000-0000-00007DCA0000}"/>
    <cellStyle name="Normal 8 3 11" xfId="52598" xr:uid="{00000000-0005-0000-0000-00007ECA0000}"/>
    <cellStyle name="Normal 8 3 11 2" xfId="52599" xr:uid="{00000000-0005-0000-0000-00007FCA0000}"/>
    <cellStyle name="Normal 8 3 11 2 2" xfId="52600" xr:uid="{00000000-0005-0000-0000-000080CA0000}"/>
    <cellStyle name="Normal 8 3 11 3" xfId="52601" xr:uid="{00000000-0005-0000-0000-000081CA0000}"/>
    <cellStyle name="Normal 8 3 11 3 2" xfId="52602" xr:uid="{00000000-0005-0000-0000-000082CA0000}"/>
    <cellStyle name="Normal 8 3 11 3 2 2" xfId="52603" xr:uid="{00000000-0005-0000-0000-000083CA0000}"/>
    <cellStyle name="Normal 8 3 11 3 3" xfId="52604" xr:uid="{00000000-0005-0000-0000-000084CA0000}"/>
    <cellStyle name="Normal 8 3 11 4" xfId="52605" xr:uid="{00000000-0005-0000-0000-000085CA0000}"/>
    <cellStyle name="Normal 8 3 12" xfId="52606" xr:uid="{00000000-0005-0000-0000-000086CA0000}"/>
    <cellStyle name="Normal 8 3 12 2" xfId="52607" xr:uid="{00000000-0005-0000-0000-000087CA0000}"/>
    <cellStyle name="Normal 8 3 12 2 2" xfId="52608" xr:uid="{00000000-0005-0000-0000-000088CA0000}"/>
    <cellStyle name="Normal 8 3 12 3" xfId="52609" xr:uid="{00000000-0005-0000-0000-000089CA0000}"/>
    <cellStyle name="Normal 8 3 12 3 2" xfId="52610" xr:uid="{00000000-0005-0000-0000-00008ACA0000}"/>
    <cellStyle name="Normal 8 3 12 3 2 2" xfId="52611" xr:uid="{00000000-0005-0000-0000-00008BCA0000}"/>
    <cellStyle name="Normal 8 3 12 3 3" xfId="52612" xr:uid="{00000000-0005-0000-0000-00008CCA0000}"/>
    <cellStyle name="Normal 8 3 12 4" xfId="52613" xr:uid="{00000000-0005-0000-0000-00008DCA0000}"/>
    <cellStyle name="Normal 8 3 13" xfId="52614" xr:uid="{00000000-0005-0000-0000-00008ECA0000}"/>
    <cellStyle name="Normal 8 3 13 2" xfId="52615" xr:uid="{00000000-0005-0000-0000-00008FCA0000}"/>
    <cellStyle name="Normal 8 3 13 2 2" xfId="52616" xr:uid="{00000000-0005-0000-0000-000090CA0000}"/>
    <cellStyle name="Normal 8 3 13 3" xfId="52617" xr:uid="{00000000-0005-0000-0000-000091CA0000}"/>
    <cellStyle name="Normal 8 3 14" xfId="52618" xr:uid="{00000000-0005-0000-0000-000092CA0000}"/>
    <cellStyle name="Normal 8 3 14 2" xfId="52619" xr:uid="{00000000-0005-0000-0000-000093CA0000}"/>
    <cellStyle name="Normal 8 3 15" xfId="52620" xr:uid="{00000000-0005-0000-0000-000094CA0000}"/>
    <cellStyle name="Normal 8 3 15 2" xfId="52621" xr:uid="{00000000-0005-0000-0000-000095CA0000}"/>
    <cellStyle name="Normal 8 3 16" xfId="52622" xr:uid="{00000000-0005-0000-0000-000096CA0000}"/>
    <cellStyle name="Normal 8 3 17" xfId="52623" xr:uid="{00000000-0005-0000-0000-000097CA0000}"/>
    <cellStyle name="Normal 8 3 2" xfId="1513" xr:uid="{00000000-0005-0000-0000-000098CA0000}"/>
    <cellStyle name="Normal 8 3 2 10" xfId="52624" xr:uid="{00000000-0005-0000-0000-000099CA0000}"/>
    <cellStyle name="Normal 8 3 2 11" xfId="52625" xr:uid="{00000000-0005-0000-0000-00009ACA0000}"/>
    <cellStyle name="Normal 8 3 2 2" xfId="1514" xr:uid="{00000000-0005-0000-0000-00009BCA0000}"/>
    <cellStyle name="Normal 8 3 2 2 10" xfId="52626" xr:uid="{00000000-0005-0000-0000-00009CCA0000}"/>
    <cellStyle name="Normal 8 3 2 2 2" xfId="1515" xr:uid="{00000000-0005-0000-0000-00009DCA0000}"/>
    <cellStyle name="Normal 8 3 2 2 2 2" xfId="52627" xr:uid="{00000000-0005-0000-0000-00009ECA0000}"/>
    <cellStyle name="Normal 8 3 2 2 2 2 2" xfId="52628" xr:uid="{00000000-0005-0000-0000-00009FCA0000}"/>
    <cellStyle name="Normal 8 3 2 2 2 2 2 2" xfId="52629" xr:uid="{00000000-0005-0000-0000-0000A0CA0000}"/>
    <cellStyle name="Normal 8 3 2 2 2 2 2 2 2" xfId="52630" xr:uid="{00000000-0005-0000-0000-0000A1CA0000}"/>
    <cellStyle name="Normal 8 3 2 2 2 2 2 3" xfId="52631" xr:uid="{00000000-0005-0000-0000-0000A2CA0000}"/>
    <cellStyle name="Normal 8 3 2 2 2 2 2 3 2" xfId="52632" xr:uid="{00000000-0005-0000-0000-0000A3CA0000}"/>
    <cellStyle name="Normal 8 3 2 2 2 2 2 3 2 2" xfId="52633" xr:uid="{00000000-0005-0000-0000-0000A4CA0000}"/>
    <cellStyle name="Normal 8 3 2 2 2 2 2 3 3" xfId="52634" xr:uid="{00000000-0005-0000-0000-0000A5CA0000}"/>
    <cellStyle name="Normal 8 3 2 2 2 2 2 4" xfId="52635" xr:uid="{00000000-0005-0000-0000-0000A6CA0000}"/>
    <cellStyle name="Normal 8 3 2 2 2 2 3" xfId="52636" xr:uid="{00000000-0005-0000-0000-0000A7CA0000}"/>
    <cellStyle name="Normal 8 3 2 2 2 2 3 2" xfId="52637" xr:uid="{00000000-0005-0000-0000-0000A8CA0000}"/>
    <cellStyle name="Normal 8 3 2 2 2 2 4" xfId="52638" xr:uid="{00000000-0005-0000-0000-0000A9CA0000}"/>
    <cellStyle name="Normal 8 3 2 2 2 2 4 2" xfId="52639" xr:uid="{00000000-0005-0000-0000-0000AACA0000}"/>
    <cellStyle name="Normal 8 3 2 2 2 2 4 2 2" xfId="52640" xr:uid="{00000000-0005-0000-0000-0000ABCA0000}"/>
    <cellStyle name="Normal 8 3 2 2 2 2 4 3" xfId="52641" xr:uid="{00000000-0005-0000-0000-0000ACCA0000}"/>
    <cellStyle name="Normal 8 3 2 2 2 2 5" xfId="52642" xr:uid="{00000000-0005-0000-0000-0000ADCA0000}"/>
    <cellStyle name="Normal 8 3 2 2 2 2 6" xfId="52643" xr:uid="{00000000-0005-0000-0000-0000AECA0000}"/>
    <cellStyle name="Normal 8 3 2 2 2 3" xfId="52644" xr:uid="{00000000-0005-0000-0000-0000AFCA0000}"/>
    <cellStyle name="Normal 8 3 2 2 2 3 2" xfId="52645" xr:uid="{00000000-0005-0000-0000-0000B0CA0000}"/>
    <cellStyle name="Normal 8 3 2 2 2 3 2 2" xfId="52646" xr:uid="{00000000-0005-0000-0000-0000B1CA0000}"/>
    <cellStyle name="Normal 8 3 2 2 2 3 3" xfId="52647" xr:uid="{00000000-0005-0000-0000-0000B2CA0000}"/>
    <cellStyle name="Normal 8 3 2 2 2 3 3 2" xfId="52648" xr:uid="{00000000-0005-0000-0000-0000B3CA0000}"/>
    <cellStyle name="Normal 8 3 2 2 2 3 3 2 2" xfId="52649" xr:uid="{00000000-0005-0000-0000-0000B4CA0000}"/>
    <cellStyle name="Normal 8 3 2 2 2 3 3 3" xfId="52650" xr:uid="{00000000-0005-0000-0000-0000B5CA0000}"/>
    <cellStyle name="Normal 8 3 2 2 2 3 4" xfId="52651" xr:uid="{00000000-0005-0000-0000-0000B6CA0000}"/>
    <cellStyle name="Normal 8 3 2 2 2 4" xfId="52652" xr:uid="{00000000-0005-0000-0000-0000B7CA0000}"/>
    <cellStyle name="Normal 8 3 2 2 2 4 2" xfId="52653" xr:uid="{00000000-0005-0000-0000-0000B8CA0000}"/>
    <cellStyle name="Normal 8 3 2 2 2 4 2 2" xfId="52654" xr:uid="{00000000-0005-0000-0000-0000B9CA0000}"/>
    <cellStyle name="Normal 8 3 2 2 2 4 3" xfId="52655" xr:uid="{00000000-0005-0000-0000-0000BACA0000}"/>
    <cellStyle name="Normal 8 3 2 2 2 4 3 2" xfId="52656" xr:uid="{00000000-0005-0000-0000-0000BBCA0000}"/>
    <cellStyle name="Normal 8 3 2 2 2 4 3 2 2" xfId="52657" xr:uid="{00000000-0005-0000-0000-0000BCCA0000}"/>
    <cellStyle name="Normal 8 3 2 2 2 4 3 3" xfId="52658" xr:uid="{00000000-0005-0000-0000-0000BDCA0000}"/>
    <cellStyle name="Normal 8 3 2 2 2 4 4" xfId="52659" xr:uid="{00000000-0005-0000-0000-0000BECA0000}"/>
    <cellStyle name="Normal 8 3 2 2 2 5" xfId="52660" xr:uid="{00000000-0005-0000-0000-0000BFCA0000}"/>
    <cellStyle name="Normal 8 3 2 2 2 5 2" xfId="52661" xr:uid="{00000000-0005-0000-0000-0000C0CA0000}"/>
    <cellStyle name="Normal 8 3 2 2 2 6" xfId="52662" xr:uid="{00000000-0005-0000-0000-0000C1CA0000}"/>
    <cellStyle name="Normal 8 3 2 2 2 6 2" xfId="52663" xr:uid="{00000000-0005-0000-0000-0000C2CA0000}"/>
    <cellStyle name="Normal 8 3 2 2 2 6 2 2" xfId="52664" xr:uid="{00000000-0005-0000-0000-0000C3CA0000}"/>
    <cellStyle name="Normal 8 3 2 2 2 6 3" xfId="52665" xr:uid="{00000000-0005-0000-0000-0000C4CA0000}"/>
    <cellStyle name="Normal 8 3 2 2 2 7" xfId="52666" xr:uid="{00000000-0005-0000-0000-0000C5CA0000}"/>
    <cellStyle name="Normal 8 3 2 2 2 7 2" xfId="52667" xr:uid="{00000000-0005-0000-0000-0000C6CA0000}"/>
    <cellStyle name="Normal 8 3 2 2 2 8" xfId="52668" xr:uid="{00000000-0005-0000-0000-0000C7CA0000}"/>
    <cellStyle name="Normal 8 3 2 2 2 9" xfId="52669" xr:uid="{00000000-0005-0000-0000-0000C8CA0000}"/>
    <cellStyle name="Normal 8 3 2 2 3" xfId="52670" xr:uid="{00000000-0005-0000-0000-0000C9CA0000}"/>
    <cellStyle name="Normal 8 3 2 2 3 2" xfId="52671" xr:uid="{00000000-0005-0000-0000-0000CACA0000}"/>
    <cellStyle name="Normal 8 3 2 2 3 2 2" xfId="52672" xr:uid="{00000000-0005-0000-0000-0000CBCA0000}"/>
    <cellStyle name="Normal 8 3 2 2 3 2 2 2" xfId="52673" xr:uid="{00000000-0005-0000-0000-0000CCCA0000}"/>
    <cellStyle name="Normal 8 3 2 2 3 2 3" xfId="52674" xr:uid="{00000000-0005-0000-0000-0000CDCA0000}"/>
    <cellStyle name="Normal 8 3 2 2 3 2 3 2" xfId="52675" xr:uid="{00000000-0005-0000-0000-0000CECA0000}"/>
    <cellStyle name="Normal 8 3 2 2 3 2 3 2 2" xfId="52676" xr:uid="{00000000-0005-0000-0000-0000CFCA0000}"/>
    <cellStyle name="Normal 8 3 2 2 3 2 3 3" xfId="52677" xr:uid="{00000000-0005-0000-0000-0000D0CA0000}"/>
    <cellStyle name="Normal 8 3 2 2 3 2 4" xfId="52678" xr:uid="{00000000-0005-0000-0000-0000D1CA0000}"/>
    <cellStyle name="Normal 8 3 2 2 3 2 5" xfId="52679" xr:uid="{00000000-0005-0000-0000-0000D2CA0000}"/>
    <cellStyle name="Normal 8 3 2 2 3 3" xfId="52680" xr:uid="{00000000-0005-0000-0000-0000D3CA0000}"/>
    <cellStyle name="Normal 8 3 2 2 3 3 2" xfId="52681" xr:uid="{00000000-0005-0000-0000-0000D4CA0000}"/>
    <cellStyle name="Normal 8 3 2 2 3 4" xfId="52682" xr:uid="{00000000-0005-0000-0000-0000D5CA0000}"/>
    <cellStyle name="Normal 8 3 2 2 3 4 2" xfId="52683" xr:uid="{00000000-0005-0000-0000-0000D6CA0000}"/>
    <cellStyle name="Normal 8 3 2 2 3 4 2 2" xfId="52684" xr:uid="{00000000-0005-0000-0000-0000D7CA0000}"/>
    <cellStyle name="Normal 8 3 2 2 3 4 3" xfId="52685" xr:uid="{00000000-0005-0000-0000-0000D8CA0000}"/>
    <cellStyle name="Normal 8 3 2 2 3 5" xfId="52686" xr:uid="{00000000-0005-0000-0000-0000D9CA0000}"/>
    <cellStyle name="Normal 8 3 2 2 3 6" xfId="52687" xr:uid="{00000000-0005-0000-0000-0000DACA0000}"/>
    <cellStyle name="Normal 8 3 2 2 4" xfId="52688" xr:uid="{00000000-0005-0000-0000-0000DBCA0000}"/>
    <cellStyle name="Normal 8 3 2 2 4 2" xfId="52689" xr:uid="{00000000-0005-0000-0000-0000DCCA0000}"/>
    <cellStyle name="Normal 8 3 2 2 4 2 2" xfId="52690" xr:uid="{00000000-0005-0000-0000-0000DDCA0000}"/>
    <cellStyle name="Normal 8 3 2 2 4 3" xfId="52691" xr:uid="{00000000-0005-0000-0000-0000DECA0000}"/>
    <cellStyle name="Normal 8 3 2 2 4 3 2" xfId="52692" xr:uid="{00000000-0005-0000-0000-0000DFCA0000}"/>
    <cellStyle name="Normal 8 3 2 2 4 3 2 2" xfId="52693" xr:uid="{00000000-0005-0000-0000-0000E0CA0000}"/>
    <cellStyle name="Normal 8 3 2 2 4 3 3" xfId="52694" xr:uid="{00000000-0005-0000-0000-0000E1CA0000}"/>
    <cellStyle name="Normal 8 3 2 2 4 4" xfId="52695" xr:uid="{00000000-0005-0000-0000-0000E2CA0000}"/>
    <cellStyle name="Normal 8 3 2 2 4 5" xfId="52696" xr:uid="{00000000-0005-0000-0000-0000E3CA0000}"/>
    <cellStyle name="Normal 8 3 2 2 5" xfId="52697" xr:uid="{00000000-0005-0000-0000-0000E4CA0000}"/>
    <cellStyle name="Normal 8 3 2 2 5 2" xfId="52698" xr:uid="{00000000-0005-0000-0000-0000E5CA0000}"/>
    <cellStyle name="Normal 8 3 2 2 5 2 2" xfId="52699" xr:uid="{00000000-0005-0000-0000-0000E6CA0000}"/>
    <cellStyle name="Normal 8 3 2 2 5 3" xfId="52700" xr:uid="{00000000-0005-0000-0000-0000E7CA0000}"/>
    <cellStyle name="Normal 8 3 2 2 5 3 2" xfId="52701" xr:uid="{00000000-0005-0000-0000-0000E8CA0000}"/>
    <cellStyle name="Normal 8 3 2 2 5 3 2 2" xfId="52702" xr:uid="{00000000-0005-0000-0000-0000E9CA0000}"/>
    <cellStyle name="Normal 8 3 2 2 5 3 3" xfId="52703" xr:uid="{00000000-0005-0000-0000-0000EACA0000}"/>
    <cellStyle name="Normal 8 3 2 2 5 4" xfId="52704" xr:uid="{00000000-0005-0000-0000-0000EBCA0000}"/>
    <cellStyle name="Normal 8 3 2 2 6" xfId="52705" xr:uid="{00000000-0005-0000-0000-0000ECCA0000}"/>
    <cellStyle name="Normal 8 3 2 2 6 2" xfId="52706" xr:uid="{00000000-0005-0000-0000-0000EDCA0000}"/>
    <cellStyle name="Normal 8 3 2 2 7" xfId="52707" xr:uid="{00000000-0005-0000-0000-0000EECA0000}"/>
    <cellStyle name="Normal 8 3 2 2 7 2" xfId="52708" xr:uid="{00000000-0005-0000-0000-0000EFCA0000}"/>
    <cellStyle name="Normal 8 3 2 2 7 2 2" xfId="52709" xr:uid="{00000000-0005-0000-0000-0000F0CA0000}"/>
    <cellStyle name="Normal 8 3 2 2 7 3" xfId="52710" xr:uid="{00000000-0005-0000-0000-0000F1CA0000}"/>
    <cellStyle name="Normal 8 3 2 2 8" xfId="52711" xr:uid="{00000000-0005-0000-0000-0000F2CA0000}"/>
    <cellStyle name="Normal 8 3 2 2 8 2" xfId="52712" xr:uid="{00000000-0005-0000-0000-0000F3CA0000}"/>
    <cellStyle name="Normal 8 3 2 2 9" xfId="52713" xr:uid="{00000000-0005-0000-0000-0000F4CA0000}"/>
    <cellStyle name="Normal 8 3 2 2_T-straight with PEDs adjustor" xfId="52714" xr:uid="{00000000-0005-0000-0000-0000F5CA0000}"/>
    <cellStyle name="Normal 8 3 2 3" xfId="1516" xr:uid="{00000000-0005-0000-0000-0000F6CA0000}"/>
    <cellStyle name="Normal 8 3 2 3 2" xfId="52715" xr:uid="{00000000-0005-0000-0000-0000F7CA0000}"/>
    <cellStyle name="Normal 8 3 2 3 2 2" xfId="52716" xr:uid="{00000000-0005-0000-0000-0000F8CA0000}"/>
    <cellStyle name="Normal 8 3 2 3 2 2 2" xfId="52717" xr:uid="{00000000-0005-0000-0000-0000F9CA0000}"/>
    <cellStyle name="Normal 8 3 2 3 2 2 2 2" xfId="52718" xr:uid="{00000000-0005-0000-0000-0000FACA0000}"/>
    <cellStyle name="Normal 8 3 2 3 2 2 3" xfId="52719" xr:uid="{00000000-0005-0000-0000-0000FBCA0000}"/>
    <cellStyle name="Normal 8 3 2 3 2 2 3 2" xfId="52720" xr:uid="{00000000-0005-0000-0000-0000FCCA0000}"/>
    <cellStyle name="Normal 8 3 2 3 2 2 3 2 2" xfId="52721" xr:uid="{00000000-0005-0000-0000-0000FDCA0000}"/>
    <cellStyle name="Normal 8 3 2 3 2 2 3 3" xfId="52722" xr:uid="{00000000-0005-0000-0000-0000FECA0000}"/>
    <cellStyle name="Normal 8 3 2 3 2 2 4" xfId="52723" xr:uid="{00000000-0005-0000-0000-0000FFCA0000}"/>
    <cellStyle name="Normal 8 3 2 3 2 3" xfId="52724" xr:uid="{00000000-0005-0000-0000-000000CB0000}"/>
    <cellStyle name="Normal 8 3 2 3 2 3 2" xfId="52725" xr:uid="{00000000-0005-0000-0000-000001CB0000}"/>
    <cellStyle name="Normal 8 3 2 3 2 4" xfId="52726" xr:uid="{00000000-0005-0000-0000-000002CB0000}"/>
    <cellStyle name="Normal 8 3 2 3 2 4 2" xfId="52727" xr:uid="{00000000-0005-0000-0000-000003CB0000}"/>
    <cellStyle name="Normal 8 3 2 3 2 4 2 2" xfId="52728" xr:uid="{00000000-0005-0000-0000-000004CB0000}"/>
    <cellStyle name="Normal 8 3 2 3 2 4 3" xfId="52729" xr:uid="{00000000-0005-0000-0000-000005CB0000}"/>
    <cellStyle name="Normal 8 3 2 3 2 5" xfId="52730" xr:uid="{00000000-0005-0000-0000-000006CB0000}"/>
    <cellStyle name="Normal 8 3 2 3 2 6" xfId="52731" xr:uid="{00000000-0005-0000-0000-000007CB0000}"/>
    <cellStyle name="Normal 8 3 2 3 3" xfId="52732" xr:uid="{00000000-0005-0000-0000-000008CB0000}"/>
    <cellStyle name="Normal 8 3 2 3 3 2" xfId="52733" xr:uid="{00000000-0005-0000-0000-000009CB0000}"/>
    <cellStyle name="Normal 8 3 2 3 3 2 2" xfId="52734" xr:uid="{00000000-0005-0000-0000-00000ACB0000}"/>
    <cellStyle name="Normal 8 3 2 3 3 3" xfId="52735" xr:uid="{00000000-0005-0000-0000-00000BCB0000}"/>
    <cellStyle name="Normal 8 3 2 3 3 3 2" xfId="52736" xr:uid="{00000000-0005-0000-0000-00000CCB0000}"/>
    <cellStyle name="Normal 8 3 2 3 3 3 2 2" xfId="52737" xr:uid="{00000000-0005-0000-0000-00000DCB0000}"/>
    <cellStyle name="Normal 8 3 2 3 3 3 3" xfId="52738" xr:uid="{00000000-0005-0000-0000-00000ECB0000}"/>
    <cellStyle name="Normal 8 3 2 3 3 4" xfId="52739" xr:uid="{00000000-0005-0000-0000-00000FCB0000}"/>
    <cellStyle name="Normal 8 3 2 3 4" xfId="52740" xr:uid="{00000000-0005-0000-0000-000010CB0000}"/>
    <cellStyle name="Normal 8 3 2 3 4 2" xfId="52741" xr:uid="{00000000-0005-0000-0000-000011CB0000}"/>
    <cellStyle name="Normal 8 3 2 3 4 2 2" xfId="52742" xr:uid="{00000000-0005-0000-0000-000012CB0000}"/>
    <cellStyle name="Normal 8 3 2 3 4 3" xfId="52743" xr:uid="{00000000-0005-0000-0000-000013CB0000}"/>
    <cellStyle name="Normal 8 3 2 3 4 3 2" xfId="52744" xr:uid="{00000000-0005-0000-0000-000014CB0000}"/>
    <cellStyle name="Normal 8 3 2 3 4 3 2 2" xfId="52745" xr:uid="{00000000-0005-0000-0000-000015CB0000}"/>
    <cellStyle name="Normal 8 3 2 3 4 3 3" xfId="52746" xr:uid="{00000000-0005-0000-0000-000016CB0000}"/>
    <cellStyle name="Normal 8 3 2 3 4 4" xfId="52747" xr:uid="{00000000-0005-0000-0000-000017CB0000}"/>
    <cellStyle name="Normal 8 3 2 3 5" xfId="52748" xr:uid="{00000000-0005-0000-0000-000018CB0000}"/>
    <cellStyle name="Normal 8 3 2 3 5 2" xfId="52749" xr:uid="{00000000-0005-0000-0000-000019CB0000}"/>
    <cellStyle name="Normal 8 3 2 3 6" xfId="52750" xr:uid="{00000000-0005-0000-0000-00001ACB0000}"/>
    <cellStyle name="Normal 8 3 2 3 6 2" xfId="52751" xr:uid="{00000000-0005-0000-0000-00001BCB0000}"/>
    <cellStyle name="Normal 8 3 2 3 6 2 2" xfId="52752" xr:uid="{00000000-0005-0000-0000-00001CCB0000}"/>
    <cellStyle name="Normal 8 3 2 3 6 3" xfId="52753" xr:uid="{00000000-0005-0000-0000-00001DCB0000}"/>
    <cellStyle name="Normal 8 3 2 3 7" xfId="52754" xr:uid="{00000000-0005-0000-0000-00001ECB0000}"/>
    <cellStyle name="Normal 8 3 2 3 7 2" xfId="52755" xr:uid="{00000000-0005-0000-0000-00001FCB0000}"/>
    <cellStyle name="Normal 8 3 2 3 8" xfId="52756" xr:uid="{00000000-0005-0000-0000-000020CB0000}"/>
    <cellStyle name="Normal 8 3 2 3 9" xfId="52757" xr:uid="{00000000-0005-0000-0000-000021CB0000}"/>
    <cellStyle name="Normal 8 3 2 4" xfId="52758" xr:uid="{00000000-0005-0000-0000-000022CB0000}"/>
    <cellStyle name="Normal 8 3 2 4 2" xfId="52759" xr:uid="{00000000-0005-0000-0000-000023CB0000}"/>
    <cellStyle name="Normal 8 3 2 4 2 2" xfId="52760" xr:uid="{00000000-0005-0000-0000-000024CB0000}"/>
    <cellStyle name="Normal 8 3 2 4 2 2 2" xfId="52761" xr:uid="{00000000-0005-0000-0000-000025CB0000}"/>
    <cellStyle name="Normal 8 3 2 4 2 3" xfId="52762" xr:uid="{00000000-0005-0000-0000-000026CB0000}"/>
    <cellStyle name="Normal 8 3 2 4 2 3 2" xfId="52763" xr:uid="{00000000-0005-0000-0000-000027CB0000}"/>
    <cellStyle name="Normal 8 3 2 4 2 3 2 2" xfId="52764" xr:uid="{00000000-0005-0000-0000-000028CB0000}"/>
    <cellStyle name="Normal 8 3 2 4 2 3 3" xfId="52765" xr:uid="{00000000-0005-0000-0000-000029CB0000}"/>
    <cellStyle name="Normal 8 3 2 4 2 4" xfId="52766" xr:uid="{00000000-0005-0000-0000-00002ACB0000}"/>
    <cellStyle name="Normal 8 3 2 4 2 5" xfId="52767" xr:uid="{00000000-0005-0000-0000-00002BCB0000}"/>
    <cellStyle name="Normal 8 3 2 4 3" xfId="52768" xr:uid="{00000000-0005-0000-0000-00002CCB0000}"/>
    <cellStyle name="Normal 8 3 2 4 3 2" xfId="52769" xr:uid="{00000000-0005-0000-0000-00002DCB0000}"/>
    <cellStyle name="Normal 8 3 2 4 4" xfId="52770" xr:uid="{00000000-0005-0000-0000-00002ECB0000}"/>
    <cellStyle name="Normal 8 3 2 4 4 2" xfId="52771" xr:uid="{00000000-0005-0000-0000-00002FCB0000}"/>
    <cellStyle name="Normal 8 3 2 4 4 2 2" xfId="52772" xr:uid="{00000000-0005-0000-0000-000030CB0000}"/>
    <cellStyle name="Normal 8 3 2 4 4 3" xfId="52773" xr:uid="{00000000-0005-0000-0000-000031CB0000}"/>
    <cellStyle name="Normal 8 3 2 4 5" xfId="52774" xr:uid="{00000000-0005-0000-0000-000032CB0000}"/>
    <cellStyle name="Normal 8 3 2 4 6" xfId="52775" xr:uid="{00000000-0005-0000-0000-000033CB0000}"/>
    <cellStyle name="Normal 8 3 2 5" xfId="52776" xr:uid="{00000000-0005-0000-0000-000034CB0000}"/>
    <cellStyle name="Normal 8 3 2 5 2" xfId="52777" xr:uid="{00000000-0005-0000-0000-000035CB0000}"/>
    <cellStyle name="Normal 8 3 2 5 2 2" xfId="52778" xr:uid="{00000000-0005-0000-0000-000036CB0000}"/>
    <cellStyle name="Normal 8 3 2 5 3" xfId="52779" xr:uid="{00000000-0005-0000-0000-000037CB0000}"/>
    <cellStyle name="Normal 8 3 2 5 3 2" xfId="52780" xr:uid="{00000000-0005-0000-0000-000038CB0000}"/>
    <cellStyle name="Normal 8 3 2 5 3 2 2" xfId="52781" xr:uid="{00000000-0005-0000-0000-000039CB0000}"/>
    <cellStyle name="Normal 8 3 2 5 3 3" xfId="52782" xr:uid="{00000000-0005-0000-0000-00003ACB0000}"/>
    <cellStyle name="Normal 8 3 2 5 4" xfId="52783" xr:uid="{00000000-0005-0000-0000-00003BCB0000}"/>
    <cellStyle name="Normal 8 3 2 5 5" xfId="52784" xr:uid="{00000000-0005-0000-0000-00003CCB0000}"/>
    <cellStyle name="Normal 8 3 2 6" xfId="52785" xr:uid="{00000000-0005-0000-0000-00003DCB0000}"/>
    <cellStyle name="Normal 8 3 2 6 2" xfId="52786" xr:uid="{00000000-0005-0000-0000-00003ECB0000}"/>
    <cellStyle name="Normal 8 3 2 6 2 2" xfId="52787" xr:uid="{00000000-0005-0000-0000-00003FCB0000}"/>
    <cellStyle name="Normal 8 3 2 6 3" xfId="52788" xr:uid="{00000000-0005-0000-0000-000040CB0000}"/>
    <cellStyle name="Normal 8 3 2 6 3 2" xfId="52789" xr:uid="{00000000-0005-0000-0000-000041CB0000}"/>
    <cellStyle name="Normal 8 3 2 6 3 2 2" xfId="52790" xr:uid="{00000000-0005-0000-0000-000042CB0000}"/>
    <cellStyle name="Normal 8 3 2 6 3 3" xfId="52791" xr:uid="{00000000-0005-0000-0000-000043CB0000}"/>
    <cellStyle name="Normal 8 3 2 6 4" xfId="52792" xr:uid="{00000000-0005-0000-0000-000044CB0000}"/>
    <cellStyle name="Normal 8 3 2 7" xfId="52793" xr:uid="{00000000-0005-0000-0000-000045CB0000}"/>
    <cellStyle name="Normal 8 3 2 7 2" xfId="52794" xr:uid="{00000000-0005-0000-0000-000046CB0000}"/>
    <cellStyle name="Normal 8 3 2 8" xfId="52795" xr:uid="{00000000-0005-0000-0000-000047CB0000}"/>
    <cellStyle name="Normal 8 3 2 8 2" xfId="52796" xr:uid="{00000000-0005-0000-0000-000048CB0000}"/>
    <cellStyle name="Normal 8 3 2 8 2 2" xfId="52797" xr:uid="{00000000-0005-0000-0000-000049CB0000}"/>
    <cellStyle name="Normal 8 3 2 8 3" xfId="52798" xr:uid="{00000000-0005-0000-0000-00004ACB0000}"/>
    <cellStyle name="Normal 8 3 2 9" xfId="52799" xr:uid="{00000000-0005-0000-0000-00004BCB0000}"/>
    <cellStyle name="Normal 8 3 2 9 2" xfId="52800" xr:uid="{00000000-0005-0000-0000-00004CCB0000}"/>
    <cellStyle name="Normal 8 3 2_T-straight with PEDs adjustor" xfId="52801" xr:uid="{00000000-0005-0000-0000-00004DCB0000}"/>
    <cellStyle name="Normal 8 3 3" xfId="1517" xr:uid="{00000000-0005-0000-0000-00004ECB0000}"/>
    <cellStyle name="Normal 8 3 3 10" xfId="52802" xr:uid="{00000000-0005-0000-0000-00004FCB0000}"/>
    <cellStyle name="Normal 8 3 3 11" xfId="52803" xr:uid="{00000000-0005-0000-0000-000050CB0000}"/>
    <cellStyle name="Normal 8 3 3 2" xfId="1518" xr:uid="{00000000-0005-0000-0000-000051CB0000}"/>
    <cellStyle name="Normal 8 3 3 2 10" xfId="52804" xr:uid="{00000000-0005-0000-0000-000052CB0000}"/>
    <cellStyle name="Normal 8 3 3 2 2" xfId="52805" xr:uid="{00000000-0005-0000-0000-000053CB0000}"/>
    <cellStyle name="Normal 8 3 3 2 2 2" xfId="52806" xr:uid="{00000000-0005-0000-0000-000054CB0000}"/>
    <cellStyle name="Normal 8 3 3 2 2 2 2" xfId="52807" xr:uid="{00000000-0005-0000-0000-000055CB0000}"/>
    <cellStyle name="Normal 8 3 3 2 2 2 2 2" xfId="52808" xr:uid="{00000000-0005-0000-0000-000056CB0000}"/>
    <cellStyle name="Normal 8 3 3 2 2 2 2 2 2" xfId="52809" xr:uid="{00000000-0005-0000-0000-000057CB0000}"/>
    <cellStyle name="Normal 8 3 3 2 2 2 2 3" xfId="52810" xr:uid="{00000000-0005-0000-0000-000058CB0000}"/>
    <cellStyle name="Normal 8 3 3 2 2 2 2 3 2" xfId="52811" xr:uid="{00000000-0005-0000-0000-000059CB0000}"/>
    <cellStyle name="Normal 8 3 3 2 2 2 2 3 2 2" xfId="52812" xr:uid="{00000000-0005-0000-0000-00005ACB0000}"/>
    <cellStyle name="Normal 8 3 3 2 2 2 2 3 3" xfId="52813" xr:uid="{00000000-0005-0000-0000-00005BCB0000}"/>
    <cellStyle name="Normal 8 3 3 2 2 2 2 4" xfId="52814" xr:uid="{00000000-0005-0000-0000-00005CCB0000}"/>
    <cellStyle name="Normal 8 3 3 2 2 2 3" xfId="52815" xr:uid="{00000000-0005-0000-0000-00005DCB0000}"/>
    <cellStyle name="Normal 8 3 3 2 2 2 3 2" xfId="52816" xr:uid="{00000000-0005-0000-0000-00005ECB0000}"/>
    <cellStyle name="Normal 8 3 3 2 2 2 4" xfId="52817" xr:uid="{00000000-0005-0000-0000-00005FCB0000}"/>
    <cellStyle name="Normal 8 3 3 2 2 2 4 2" xfId="52818" xr:uid="{00000000-0005-0000-0000-000060CB0000}"/>
    <cellStyle name="Normal 8 3 3 2 2 2 4 2 2" xfId="52819" xr:uid="{00000000-0005-0000-0000-000061CB0000}"/>
    <cellStyle name="Normal 8 3 3 2 2 2 4 3" xfId="52820" xr:uid="{00000000-0005-0000-0000-000062CB0000}"/>
    <cellStyle name="Normal 8 3 3 2 2 2 5" xfId="52821" xr:uid="{00000000-0005-0000-0000-000063CB0000}"/>
    <cellStyle name="Normal 8 3 3 2 2 3" xfId="52822" xr:uid="{00000000-0005-0000-0000-000064CB0000}"/>
    <cellStyle name="Normal 8 3 3 2 2 3 2" xfId="52823" xr:uid="{00000000-0005-0000-0000-000065CB0000}"/>
    <cellStyle name="Normal 8 3 3 2 2 3 2 2" xfId="52824" xr:uid="{00000000-0005-0000-0000-000066CB0000}"/>
    <cellStyle name="Normal 8 3 3 2 2 3 3" xfId="52825" xr:uid="{00000000-0005-0000-0000-000067CB0000}"/>
    <cellStyle name="Normal 8 3 3 2 2 3 3 2" xfId="52826" xr:uid="{00000000-0005-0000-0000-000068CB0000}"/>
    <cellStyle name="Normal 8 3 3 2 2 3 3 2 2" xfId="52827" xr:uid="{00000000-0005-0000-0000-000069CB0000}"/>
    <cellStyle name="Normal 8 3 3 2 2 3 3 3" xfId="52828" xr:uid="{00000000-0005-0000-0000-00006ACB0000}"/>
    <cellStyle name="Normal 8 3 3 2 2 3 4" xfId="52829" xr:uid="{00000000-0005-0000-0000-00006BCB0000}"/>
    <cellStyle name="Normal 8 3 3 2 2 4" xfId="52830" xr:uid="{00000000-0005-0000-0000-00006CCB0000}"/>
    <cellStyle name="Normal 8 3 3 2 2 4 2" xfId="52831" xr:uid="{00000000-0005-0000-0000-00006DCB0000}"/>
    <cellStyle name="Normal 8 3 3 2 2 4 2 2" xfId="52832" xr:uid="{00000000-0005-0000-0000-00006ECB0000}"/>
    <cellStyle name="Normal 8 3 3 2 2 4 3" xfId="52833" xr:uid="{00000000-0005-0000-0000-00006FCB0000}"/>
    <cellStyle name="Normal 8 3 3 2 2 4 3 2" xfId="52834" xr:uid="{00000000-0005-0000-0000-000070CB0000}"/>
    <cellStyle name="Normal 8 3 3 2 2 4 3 2 2" xfId="52835" xr:uid="{00000000-0005-0000-0000-000071CB0000}"/>
    <cellStyle name="Normal 8 3 3 2 2 4 3 3" xfId="52836" xr:uid="{00000000-0005-0000-0000-000072CB0000}"/>
    <cellStyle name="Normal 8 3 3 2 2 4 4" xfId="52837" xr:uid="{00000000-0005-0000-0000-000073CB0000}"/>
    <cellStyle name="Normal 8 3 3 2 2 5" xfId="52838" xr:uid="{00000000-0005-0000-0000-000074CB0000}"/>
    <cellStyle name="Normal 8 3 3 2 2 5 2" xfId="52839" xr:uid="{00000000-0005-0000-0000-000075CB0000}"/>
    <cellStyle name="Normal 8 3 3 2 2 6" xfId="52840" xr:uid="{00000000-0005-0000-0000-000076CB0000}"/>
    <cellStyle name="Normal 8 3 3 2 2 6 2" xfId="52841" xr:uid="{00000000-0005-0000-0000-000077CB0000}"/>
    <cellStyle name="Normal 8 3 3 2 2 6 2 2" xfId="52842" xr:uid="{00000000-0005-0000-0000-000078CB0000}"/>
    <cellStyle name="Normal 8 3 3 2 2 6 3" xfId="52843" xr:uid="{00000000-0005-0000-0000-000079CB0000}"/>
    <cellStyle name="Normal 8 3 3 2 2 7" xfId="52844" xr:uid="{00000000-0005-0000-0000-00007ACB0000}"/>
    <cellStyle name="Normal 8 3 3 2 2 7 2" xfId="52845" xr:uid="{00000000-0005-0000-0000-00007BCB0000}"/>
    <cellStyle name="Normal 8 3 3 2 2 8" xfId="52846" xr:uid="{00000000-0005-0000-0000-00007CCB0000}"/>
    <cellStyle name="Normal 8 3 3 2 2 9" xfId="52847" xr:uid="{00000000-0005-0000-0000-00007DCB0000}"/>
    <cellStyle name="Normal 8 3 3 2 3" xfId="52848" xr:uid="{00000000-0005-0000-0000-00007ECB0000}"/>
    <cellStyle name="Normal 8 3 3 2 3 2" xfId="52849" xr:uid="{00000000-0005-0000-0000-00007FCB0000}"/>
    <cellStyle name="Normal 8 3 3 2 3 2 2" xfId="52850" xr:uid="{00000000-0005-0000-0000-000080CB0000}"/>
    <cellStyle name="Normal 8 3 3 2 3 2 2 2" xfId="52851" xr:uid="{00000000-0005-0000-0000-000081CB0000}"/>
    <cellStyle name="Normal 8 3 3 2 3 2 3" xfId="52852" xr:uid="{00000000-0005-0000-0000-000082CB0000}"/>
    <cellStyle name="Normal 8 3 3 2 3 2 3 2" xfId="52853" xr:uid="{00000000-0005-0000-0000-000083CB0000}"/>
    <cellStyle name="Normal 8 3 3 2 3 2 3 2 2" xfId="52854" xr:uid="{00000000-0005-0000-0000-000084CB0000}"/>
    <cellStyle name="Normal 8 3 3 2 3 2 3 3" xfId="52855" xr:uid="{00000000-0005-0000-0000-000085CB0000}"/>
    <cellStyle name="Normal 8 3 3 2 3 2 4" xfId="52856" xr:uid="{00000000-0005-0000-0000-000086CB0000}"/>
    <cellStyle name="Normal 8 3 3 2 3 3" xfId="52857" xr:uid="{00000000-0005-0000-0000-000087CB0000}"/>
    <cellStyle name="Normal 8 3 3 2 3 3 2" xfId="52858" xr:uid="{00000000-0005-0000-0000-000088CB0000}"/>
    <cellStyle name="Normal 8 3 3 2 3 4" xfId="52859" xr:uid="{00000000-0005-0000-0000-000089CB0000}"/>
    <cellStyle name="Normal 8 3 3 2 3 4 2" xfId="52860" xr:uid="{00000000-0005-0000-0000-00008ACB0000}"/>
    <cellStyle name="Normal 8 3 3 2 3 4 2 2" xfId="52861" xr:uid="{00000000-0005-0000-0000-00008BCB0000}"/>
    <cellStyle name="Normal 8 3 3 2 3 4 3" xfId="52862" xr:uid="{00000000-0005-0000-0000-00008CCB0000}"/>
    <cellStyle name="Normal 8 3 3 2 3 5" xfId="52863" xr:uid="{00000000-0005-0000-0000-00008DCB0000}"/>
    <cellStyle name="Normal 8 3 3 2 4" xfId="52864" xr:uid="{00000000-0005-0000-0000-00008ECB0000}"/>
    <cellStyle name="Normal 8 3 3 2 4 2" xfId="52865" xr:uid="{00000000-0005-0000-0000-00008FCB0000}"/>
    <cellStyle name="Normal 8 3 3 2 4 2 2" xfId="52866" xr:uid="{00000000-0005-0000-0000-000090CB0000}"/>
    <cellStyle name="Normal 8 3 3 2 4 3" xfId="52867" xr:uid="{00000000-0005-0000-0000-000091CB0000}"/>
    <cellStyle name="Normal 8 3 3 2 4 3 2" xfId="52868" xr:uid="{00000000-0005-0000-0000-000092CB0000}"/>
    <cellStyle name="Normal 8 3 3 2 4 3 2 2" xfId="52869" xr:uid="{00000000-0005-0000-0000-000093CB0000}"/>
    <cellStyle name="Normal 8 3 3 2 4 3 3" xfId="52870" xr:uid="{00000000-0005-0000-0000-000094CB0000}"/>
    <cellStyle name="Normal 8 3 3 2 4 4" xfId="52871" xr:uid="{00000000-0005-0000-0000-000095CB0000}"/>
    <cellStyle name="Normal 8 3 3 2 5" xfId="52872" xr:uid="{00000000-0005-0000-0000-000096CB0000}"/>
    <cellStyle name="Normal 8 3 3 2 5 2" xfId="52873" xr:uid="{00000000-0005-0000-0000-000097CB0000}"/>
    <cellStyle name="Normal 8 3 3 2 5 2 2" xfId="52874" xr:uid="{00000000-0005-0000-0000-000098CB0000}"/>
    <cellStyle name="Normal 8 3 3 2 5 3" xfId="52875" xr:uid="{00000000-0005-0000-0000-000099CB0000}"/>
    <cellStyle name="Normal 8 3 3 2 5 3 2" xfId="52876" xr:uid="{00000000-0005-0000-0000-00009ACB0000}"/>
    <cellStyle name="Normal 8 3 3 2 5 3 2 2" xfId="52877" xr:uid="{00000000-0005-0000-0000-00009BCB0000}"/>
    <cellStyle name="Normal 8 3 3 2 5 3 3" xfId="52878" xr:uid="{00000000-0005-0000-0000-00009CCB0000}"/>
    <cellStyle name="Normal 8 3 3 2 5 4" xfId="52879" xr:uid="{00000000-0005-0000-0000-00009DCB0000}"/>
    <cellStyle name="Normal 8 3 3 2 6" xfId="52880" xr:uid="{00000000-0005-0000-0000-00009ECB0000}"/>
    <cellStyle name="Normal 8 3 3 2 6 2" xfId="52881" xr:uid="{00000000-0005-0000-0000-00009FCB0000}"/>
    <cellStyle name="Normal 8 3 3 2 7" xfId="52882" xr:uid="{00000000-0005-0000-0000-0000A0CB0000}"/>
    <cellStyle name="Normal 8 3 3 2 7 2" xfId="52883" xr:uid="{00000000-0005-0000-0000-0000A1CB0000}"/>
    <cellStyle name="Normal 8 3 3 2 7 2 2" xfId="52884" xr:uid="{00000000-0005-0000-0000-0000A2CB0000}"/>
    <cellStyle name="Normal 8 3 3 2 7 3" xfId="52885" xr:uid="{00000000-0005-0000-0000-0000A3CB0000}"/>
    <cellStyle name="Normal 8 3 3 2 8" xfId="52886" xr:uid="{00000000-0005-0000-0000-0000A4CB0000}"/>
    <cellStyle name="Normal 8 3 3 2 8 2" xfId="52887" xr:uid="{00000000-0005-0000-0000-0000A5CB0000}"/>
    <cellStyle name="Normal 8 3 3 2 9" xfId="52888" xr:uid="{00000000-0005-0000-0000-0000A6CB0000}"/>
    <cellStyle name="Normal 8 3 3 3" xfId="52889" xr:uid="{00000000-0005-0000-0000-0000A7CB0000}"/>
    <cellStyle name="Normal 8 3 3 3 2" xfId="52890" xr:uid="{00000000-0005-0000-0000-0000A8CB0000}"/>
    <cellStyle name="Normal 8 3 3 3 2 2" xfId="52891" xr:uid="{00000000-0005-0000-0000-0000A9CB0000}"/>
    <cellStyle name="Normal 8 3 3 3 2 2 2" xfId="52892" xr:uid="{00000000-0005-0000-0000-0000AACB0000}"/>
    <cellStyle name="Normal 8 3 3 3 2 2 2 2" xfId="52893" xr:uid="{00000000-0005-0000-0000-0000ABCB0000}"/>
    <cellStyle name="Normal 8 3 3 3 2 2 3" xfId="52894" xr:uid="{00000000-0005-0000-0000-0000ACCB0000}"/>
    <cellStyle name="Normal 8 3 3 3 2 2 3 2" xfId="52895" xr:uid="{00000000-0005-0000-0000-0000ADCB0000}"/>
    <cellStyle name="Normal 8 3 3 3 2 2 3 2 2" xfId="52896" xr:uid="{00000000-0005-0000-0000-0000AECB0000}"/>
    <cellStyle name="Normal 8 3 3 3 2 2 3 3" xfId="52897" xr:uid="{00000000-0005-0000-0000-0000AFCB0000}"/>
    <cellStyle name="Normal 8 3 3 3 2 2 4" xfId="52898" xr:uid="{00000000-0005-0000-0000-0000B0CB0000}"/>
    <cellStyle name="Normal 8 3 3 3 2 3" xfId="52899" xr:uid="{00000000-0005-0000-0000-0000B1CB0000}"/>
    <cellStyle name="Normal 8 3 3 3 2 3 2" xfId="52900" xr:uid="{00000000-0005-0000-0000-0000B2CB0000}"/>
    <cellStyle name="Normal 8 3 3 3 2 4" xfId="52901" xr:uid="{00000000-0005-0000-0000-0000B3CB0000}"/>
    <cellStyle name="Normal 8 3 3 3 2 4 2" xfId="52902" xr:uid="{00000000-0005-0000-0000-0000B4CB0000}"/>
    <cellStyle name="Normal 8 3 3 3 2 4 2 2" xfId="52903" xr:uid="{00000000-0005-0000-0000-0000B5CB0000}"/>
    <cellStyle name="Normal 8 3 3 3 2 4 3" xfId="52904" xr:uid="{00000000-0005-0000-0000-0000B6CB0000}"/>
    <cellStyle name="Normal 8 3 3 3 2 5" xfId="52905" xr:uid="{00000000-0005-0000-0000-0000B7CB0000}"/>
    <cellStyle name="Normal 8 3 3 3 2 6" xfId="52906" xr:uid="{00000000-0005-0000-0000-0000B8CB0000}"/>
    <cellStyle name="Normal 8 3 3 3 3" xfId="52907" xr:uid="{00000000-0005-0000-0000-0000B9CB0000}"/>
    <cellStyle name="Normal 8 3 3 3 3 2" xfId="52908" xr:uid="{00000000-0005-0000-0000-0000BACB0000}"/>
    <cellStyle name="Normal 8 3 3 3 3 2 2" xfId="52909" xr:uid="{00000000-0005-0000-0000-0000BBCB0000}"/>
    <cellStyle name="Normal 8 3 3 3 3 3" xfId="52910" xr:uid="{00000000-0005-0000-0000-0000BCCB0000}"/>
    <cellStyle name="Normal 8 3 3 3 3 3 2" xfId="52911" xr:uid="{00000000-0005-0000-0000-0000BDCB0000}"/>
    <cellStyle name="Normal 8 3 3 3 3 3 2 2" xfId="52912" xr:uid="{00000000-0005-0000-0000-0000BECB0000}"/>
    <cellStyle name="Normal 8 3 3 3 3 3 3" xfId="52913" xr:uid="{00000000-0005-0000-0000-0000BFCB0000}"/>
    <cellStyle name="Normal 8 3 3 3 3 4" xfId="52914" xr:uid="{00000000-0005-0000-0000-0000C0CB0000}"/>
    <cellStyle name="Normal 8 3 3 3 4" xfId="52915" xr:uid="{00000000-0005-0000-0000-0000C1CB0000}"/>
    <cellStyle name="Normal 8 3 3 3 4 2" xfId="52916" xr:uid="{00000000-0005-0000-0000-0000C2CB0000}"/>
    <cellStyle name="Normal 8 3 3 3 4 2 2" xfId="52917" xr:uid="{00000000-0005-0000-0000-0000C3CB0000}"/>
    <cellStyle name="Normal 8 3 3 3 4 3" xfId="52918" xr:uid="{00000000-0005-0000-0000-0000C4CB0000}"/>
    <cellStyle name="Normal 8 3 3 3 4 3 2" xfId="52919" xr:uid="{00000000-0005-0000-0000-0000C5CB0000}"/>
    <cellStyle name="Normal 8 3 3 3 4 3 2 2" xfId="52920" xr:uid="{00000000-0005-0000-0000-0000C6CB0000}"/>
    <cellStyle name="Normal 8 3 3 3 4 3 3" xfId="52921" xr:uid="{00000000-0005-0000-0000-0000C7CB0000}"/>
    <cellStyle name="Normal 8 3 3 3 4 4" xfId="52922" xr:uid="{00000000-0005-0000-0000-0000C8CB0000}"/>
    <cellStyle name="Normal 8 3 3 3 5" xfId="52923" xr:uid="{00000000-0005-0000-0000-0000C9CB0000}"/>
    <cellStyle name="Normal 8 3 3 3 5 2" xfId="52924" xr:uid="{00000000-0005-0000-0000-0000CACB0000}"/>
    <cellStyle name="Normal 8 3 3 3 6" xfId="52925" xr:uid="{00000000-0005-0000-0000-0000CBCB0000}"/>
    <cellStyle name="Normal 8 3 3 3 6 2" xfId="52926" xr:uid="{00000000-0005-0000-0000-0000CCCB0000}"/>
    <cellStyle name="Normal 8 3 3 3 6 2 2" xfId="52927" xr:uid="{00000000-0005-0000-0000-0000CDCB0000}"/>
    <cellStyle name="Normal 8 3 3 3 6 3" xfId="52928" xr:uid="{00000000-0005-0000-0000-0000CECB0000}"/>
    <cellStyle name="Normal 8 3 3 3 7" xfId="52929" xr:uid="{00000000-0005-0000-0000-0000CFCB0000}"/>
    <cellStyle name="Normal 8 3 3 3 7 2" xfId="52930" xr:uid="{00000000-0005-0000-0000-0000D0CB0000}"/>
    <cellStyle name="Normal 8 3 3 3 8" xfId="52931" xr:uid="{00000000-0005-0000-0000-0000D1CB0000}"/>
    <cellStyle name="Normal 8 3 3 3 9" xfId="52932" xr:uid="{00000000-0005-0000-0000-0000D2CB0000}"/>
    <cellStyle name="Normal 8 3 3 4" xfId="52933" xr:uid="{00000000-0005-0000-0000-0000D3CB0000}"/>
    <cellStyle name="Normal 8 3 3 4 2" xfId="52934" xr:uid="{00000000-0005-0000-0000-0000D4CB0000}"/>
    <cellStyle name="Normal 8 3 3 4 2 2" xfId="52935" xr:uid="{00000000-0005-0000-0000-0000D5CB0000}"/>
    <cellStyle name="Normal 8 3 3 4 2 2 2" xfId="52936" xr:uid="{00000000-0005-0000-0000-0000D6CB0000}"/>
    <cellStyle name="Normal 8 3 3 4 2 3" xfId="52937" xr:uid="{00000000-0005-0000-0000-0000D7CB0000}"/>
    <cellStyle name="Normal 8 3 3 4 2 3 2" xfId="52938" xr:uid="{00000000-0005-0000-0000-0000D8CB0000}"/>
    <cellStyle name="Normal 8 3 3 4 2 3 2 2" xfId="52939" xr:uid="{00000000-0005-0000-0000-0000D9CB0000}"/>
    <cellStyle name="Normal 8 3 3 4 2 3 3" xfId="52940" xr:uid="{00000000-0005-0000-0000-0000DACB0000}"/>
    <cellStyle name="Normal 8 3 3 4 2 4" xfId="52941" xr:uid="{00000000-0005-0000-0000-0000DBCB0000}"/>
    <cellStyle name="Normal 8 3 3 4 3" xfId="52942" xr:uid="{00000000-0005-0000-0000-0000DCCB0000}"/>
    <cellStyle name="Normal 8 3 3 4 3 2" xfId="52943" xr:uid="{00000000-0005-0000-0000-0000DDCB0000}"/>
    <cellStyle name="Normal 8 3 3 4 4" xfId="52944" xr:uid="{00000000-0005-0000-0000-0000DECB0000}"/>
    <cellStyle name="Normal 8 3 3 4 4 2" xfId="52945" xr:uid="{00000000-0005-0000-0000-0000DFCB0000}"/>
    <cellStyle name="Normal 8 3 3 4 4 2 2" xfId="52946" xr:uid="{00000000-0005-0000-0000-0000E0CB0000}"/>
    <cellStyle name="Normal 8 3 3 4 4 3" xfId="52947" xr:uid="{00000000-0005-0000-0000-0000E1CB0000}"/>
    <cellStyle name="Normal 8 3 3 4 5" xfId="52948" xr:uid="{00000000-0005-0000-0000-0000E2CB0000}"/>
    <cellStyle name="Normal 8 3 3 4 6" xfId="52949" xr:uid="{00000000-0005-0000-0000-0000E3CB0000}"/>
    <cellStyle name="Normal 8 3 3 5" xfId="52950" xr:uid="{00000000-0005-0000-0000-0000E4CB0000}"/>
    <cellStyle name="Normal 8 3 3 5 2" xfId="52951" xr:uid="{00000000-0005-0000-0000-0000E5CB0000}"/>
    <cellStyle name="Normal 8 3 3 5 2 2" xfId="52952" xr:uid="{00000000-0005-0000-0000-0000E6CB0000}"/>
    <cellStyle name="Normal 8 3 3 5 3" xfId="52953" xr:uid="{00000000-0005-0000-0000-0000E7CB0000}"/>
    <cellStyle name="Normal 8 3 3 5 3 2" xfId="52954" xr:uid="{00000000-0005-0000-0000-0000E8CB0000}"/>
    <cellStyle name="Normal 8 3 3 5 3 2 2" xfId="52955" xr:uid="{00000000-0005-0000-0000-0000E9CB0000}"/>
    <cellStyle name="Normal 8 3 3 5 3 3" xfId="52956" xr:uid="{00000000-0005-0000-0000-0000EACB0000}"/>
    <cellStyle name="Normal 8 3 3 5 4" xfId="52957" xr:uid="{00000000-0005-0000-0000-0000EBCB0000}"/>
    <cellStyle name="Normal 8 3 3 6" xfId="52958" xr:uid="{00000000-0005-0000-0000-0000ECCB0000}"/>
    <cellStyle name="Normal 8 3 3 6 2" xfId="52959" xr:uid="{00000000-0005-0000-0000-0000EDCB0000}"/>
    <cellStyle name="Normal 8 3 3 6 2 2" xfId="52960" xr:uid="{00000000-0005-0000-0000-0000EECB0000}"/>
    <cellStyle name="Normal 8 3 3 6 3" xfId="52961" xr:uid="{00000000-0005-0000-0000-0000EFCB0000}"/>
    <cellStyle name="Normal 8 3 3 6 3 2" xfId="52962" xr:uid="{00000000-0005-0000-0000-0000F0CB0000}"/>
    <cellStyle name="Normal 8 3 3 6 3 2 2" xfId="52963" xr:uid="{00000000-0005-0000-0000-0000F1CB0000}"/>
    <cellStyle name="Normal 8 3 3 6 3 3" xfId="52964" xr:uid="{00000000-0005-0000-0000-0000F2CB0000}"/>
    <cellStyle name="Normal 8 3 3 6 4" xfId="52965" xr:uid="{00000000-0005-0000-0000-0000F3CB0000}"/>
    <cellStyle name="Normal 8 3 3 7" xfId="52966" xr:uid="{00000000-0005-0000-0000-0000F4CB0000}"/>
    <cellStyle name="Normal 8 3 3 7 2" xfId="52967" xr:uid="{00000000-0005-0000-0000-0000F5CB0000}"/>
    <cellStyle name="Normal 8 3 3 8" xfId="52968" xr:uid="{00000000-0005-0000-0000-0000F6CB0000}"/>
    <cellStyle name="Normal 8 3 3 8 2" xfId="52969" xr:uid="{00000000-0005-0000-0000-0000F7CB0000}"/>
    <cellStyle name="Normal 8 3 3 8 2 2" xfId="52970" xr:uid="{00000000-0005-0000-0000-0000F8CB0000}"/>
    <cellStyle name="Normal 8 3 3 8 3" xfId="52971" xr:uid="{00000000-0005-0000-0000-0000F9CB0000}"/>
    <cellStyle name="Normal 8 3 3 9" xfId="52972" xr:uid="{00000000-0005-0000-0000-0000FACB0000}"/>
    <cellStyle name="Normal 8 3 3 9 2" xfId="52973" xr:uid="{00000000-0005-0000-0000-0000FBCB0000}"/>
    <cellStyle name="Normal 8 3 3_T-straight with PEDs adjustor" xfId="52974" xr:uid="{00000000-0005-0000-0000-0000FCCB0000}"/>
    <cellStyle name="Normal 8 3 4" xfId="1519" xr:uid="{00000000-0005-0000-0000-0000FDCB0000}"/>
    <cellStyle name="Normal 8 3 4 10" xfId="52975" xr:uid="{00000000-0005-0000-0000-0000FECB0000}"/>
    <cellStyle name="Normal 8 3 4 11" xfId="52976" xr:uid="{00000000-0005-0000-0000-0000FFCB0000}"/>
    <cellStyle name="Normal 8 3 4 2" xfId="52977" xr:uid="{00000000-0005-0000-0000-000000CC0000}"/>
    <cellStyle name="Normal 8 3 4 2 10" xfId="52978" xr:uid="{00000000-0005-0000-0000-000001CC0000}"/>
    <cellStyle name="Normal 8 3 4 2 2" xfId="52979" xr:uid="{00000000-0005-0000-0000-000002CC0000}"/>
    <cellStyle name="Normal 8 3 4 2 2 2" xfId="52980" xr:uid="{00000000-0005-0000-0000-000003CC0000}"/>
    <cellStyle name="Normal 8 3 4 2 2 2 2" xfId="52981" xr:uid="{00000000-0005-0000-0000-000004CC0000}"/>
    <cellStyle name="Normal 8 3 4 2 2 2 2 2" xfId="52982" xr:uid="{00000000-0005-0000-0000-000005CC0000}"/>
    <cellStyle name="Normal 8 3 4 2 2 2 2 2 2" xfId="52983" xr:uid="{00000000-0005-0000-0000-000006CC0000}"/>
    <cellStyle name="Normal 8 3 4 2 2 2 2 3" xfId="52984" xr:uid="{00000000-0005-0000-0000-000007CC0000}"/>
    <cellStyle name="Normal 8 3 4 2 2 2 2 3 2" xfId="52985" xr:uid="{00000000-0005-0000-0000-000008CC0000}"/>
    <cellStyle name="Normal 8 3 4 2 2 2 2 3 2 2" xfId="52986" xr:uid="{00000000-0005-0000-0000-000009CC0000}"/>
    <cellStyle name="Normal 8 3 4 2 2 2 2 3 3" xfId="52987" xr:uid="{00000000-0005-0000-0000-00000ACC0000}"/>
    <cellStyle name="Normal 8 3 4 2 2 2 2 4" xfId="52988" xr:uid="{00000000-0005-0000-0000-00000BCC0000}"/>
    <cellStyle name="Normal 8 3 4 2 2 2 3" xfId="52989" xr:uid="{00000000-0005-0000-0000-00000CCC0000}"/>
    <cellStyle name="Normal 8 3 4 2 2 2 3 2" xfId="52990" xr:uid="{00000000-0005-0000-0000-00000DCC0000}"/>
    <cellStyle name="Normal 8 3 4 2 2 2 4" xfId="52991" xr:uid="{00000000-0005-0000-0000-00000ECC0000}"/>
    <cellStyle name="Normal 8 3 4 2 2 2 4 2" xfId="52992" xr:uid="{00000000-0005-0000-0000-00000FCC0000}"/>
    <cellStyle name="Normal 8 3 4 2 2 2 4 2 2" xfId="52993" xr:uid="{00000000-0005-0000-0000-000010CC0000}"/>
    <cellStyle name="Normal 8 3 4 2 2 2 4 3" xfId="52994" xr:uid="{00000000-0005-0000-0000-000011CC0000}"/>
    <cellStyle name="Normal 8 3 4 2 2 2 5" xfId="52995" xr:uid="{00000000-0005-0000-0000-000012CC0000}"/>
    <cellStyle name="Normal 8 3 4 2 2 3" xfId="52996" xr:uid="{00000000-0005-0000-0000-000013CC0000}"/>
    <cellStyle name="Normal 8 3 4 2 2 3 2" xfId="52997" xr:uid="{00000000-0005-0000-0000-000014CC0000}"/>
    <cellStyle name="Normal 8 3 4 2 2 3 2 2" xfId="52998" xr:uid="{00000000-0005-0000-0000-000015CC0000}"/>
    <cellStyle name="Normal 8 3 4 2 2 3 3" xfId="52999" xr:uid="{00000000-0005-0000-0000-000016CC0000}"/>
    <cellStyle name="Normal 8 3 4 2 2 3 3 2" xfId="53000" xr:uid="{00000000-0005-0000-0000-000017CC0000}"/>
    <cellStyle name="Normal 8 3 4 2 2 3 3 2 2" xfId="53001" xr:uid="{00000000-0005-0000-0000-000018CC0000}"/>
    <cellStyle name="Normal 8 3 4 2 2 3 3 3" xfId="53002" xr:uid="{00000000-0005-0000-0000-000019CC0000}"/>
    <cellStyle name="Normal 8 3 4 2 2 3 4" xfId="53003" xr:uid="{00000000-0005-0000-0000-00001ACC0000}"/>
    <cellStyle name="Normal 8 3 4 2 2 4" xfId="53004" xr:uid="{00000000-0005-0000-0000-00001BCC0000}"/>
    <cellStyle name="Normal 8 3 4 2 2 4 2" xfId="53005" xr:uid="{00000000-0005-0000-0000-00001CCC0000}"/>
    <cellStyle name="Normal 8 3 4 2 2 4 2 2" xfId="53006" xr:uid="{00000000-0005-0000-0000-00001DCC0000}"/>
    <cellStyle name="Normal 8 3 4 2 2 4 3" xfId="53007" xr:uid="{00000000-0005-0000-0000-00001ECC0000}"/>
    <cellStyle name="Normal 8 3 4 2 2 4 3 2" xfId="53008" xr:uid="{00000000-0005-0000-0000-00001FCC0000}"/>
    <cellStyle name="Normal 8 3 4 2 2 4 3 2 2" xfId="53009" xr:uid="{00000000-0005-0000-0000-000020CC0000}"/>
    <cellStyle name="Normal 8 3 4 2 2 4 3 3" xfId="53010" xr:uid="{00000000-0005-0000-0000-000021CC0000}"/>
    <cellStyle name="Normal 8 3 4 2 2 4 4" xfId="53011" xr:uid="{00000000-0005-0000-0000-000022CC0000}"/>
    <cellStyle name="Normal 8 3 4 2 2 5" xfId="53012" xr:uid="{00000000-0005-0000-0000-000023CC0000}"/>
    <cellStyle name="Normal 8 3 4 2 2 5 2" xfId="53013" xr:uid="{00000000-0005-0000-0000-000024CC0000}"/>
    <cellStyle name="Normal 8 3 4 2 2 6" xfId="53014" xr:uid="{00000000-0005-0000-0000-000025CC0000}"/>
    <cellStyle name="Normal 8 3 4 2 2 6 2" xfId="53015" xr:uid="{00000000-0005-0000-0000-000026CC0000}"/>
    <cellStyle name="Normal 8 3 4 2 2 6 2 2" xfId="53016" xr:uid="{00000000-0005-0000-0000-000027CC0000}"/>
    <cellStyle name="Normal 8 3 4 2 2 6 3" xfId="53017" xr:uid="{00000000-0005-0000-0000-000028CC0000}"/>
    <cellStyle name="Normal 8 3 4 2 2 7" xfId="53018" xr:uid="{00000000-0005-0000-0000-000029CC0000}"/>
    <cellStyle name="Normal 8 3 4 2 2 7 2" xfId="53019" xr:uid="{00000000-0005-0000-0000-00002ACC0000}"/>
    <cellStyle name="Normal 8 3 4 2 2 8" xfId="53020" xr:uid="{00000000-0005-0000-0000-00002BCC0000}"/>
    <cellStyle name="Normal 8 3 4 2 3" xfId="53021" xr:uid="{00000000-0005-0000-0000-00002CCC0000}"/>
    <cellStyle name="Normal 8 3 4 2 3 2" xfId="53022" xr:uid="{00000000-0005-0000-0000-00002DCC0000}"/>
    <cellStyle name="Normal 8 3 4 2 3 2 2" xfId="53023" xr:uid="{00000000-0005-0000-0000-00002ECC0000}"/>
    <cellStyle name="Normal 8 3 4 2 3 2 2 2" xfId="53024" xr:uid="{00000000-0005-0000-0000-00002FCC0000}"/>
    <cellStyle name="Normal 8 3 4 2 3 2 3" xfId="53025" xr:uid="{00000000-0005-0000-0000-000030CC0000}"/>
    <cellStyle name="Normal 8 3 4 2 3 2 3 2" xfId="53026" xr:uid="{00000000-0005-0000-0000-000031CC0000}"/>
    <cellStyle name="Normal 8 3 4 2 3 2 3 2 2" xfId="53027" xr:uid="{00000000-0005-0000-0000-000032CC0000}"/>
    <cellStyle name="Normal 8 3 4 2 3 2 3 3" xfId="53028" xr:uid="{00000000-0005-0000-0000-000033CC0000}"/>
    <cellStyle name="Normal 8 3 4 2 3 2 4" xfId="53029" xr:uid="{00000000-0005-0000-0000-000034CC0000}"/>
    <cellStyle name="Normal 8 3 4 2 3 3" xfId="53030" xr:uid="{00000000-0005-0000-0000-000035CC0000}"/>
    <cellStyle name="Normal 8 3 4 2 3 3 2" xfId="53031" xr:uid="{00000000-0005-0000-0000-000036CC0000}"/>
    <cellStyle name="Normal 8 3 4 2 3 4" xfId="53032" xr:uid="{00000000-0005-0000-0000-000037CC0000}"/>
    <cellStyle name="Normal 8 3 4 2 3 4 2" xfId="53033" xr:uid="{00000000-0005-0000-0000-000038CC0000}"/>
    <cellStyle name="Normal 8 3 4 2 3 4 2 2" xfId="53034" xr:uid="{00000000-0005-0000-0000-000039CC0000}"/>
    <cellStyle name="Normal 8 3 4 2 3 4 3" xfId="53035" xr:uid="{00000000-0005-0000-0000-00003ACC0000}"/>
    <cellStyle name="Normal 8 3 4 2 3 5" xfId="53036" xr:uid="{00000000-0005-0000-0000-00003BCC0000}"/>
    <cellStyle name="Normal 8 3 4 2 4" xfId="53037" xr:uid="{00000000-0005-0000-0000-00003CCC0000}"/>
    <cellStyle name="Normal 8 3 4 2 4 2" xfId="53038" xr:uid="{00000000-0005-0000-0000-00003DCC0000}"/>
    <cellStyle name="Normal 8 3 4 2 4 2 2" xfId="53039" xr:uid="{00000000-0005-0000-0000-00003ECC0000}"/>
    <cellStyle name="Normal 8 3 4 2 4 3" xfId="53040" xr:uid="{00000000-0005-0000-0000-00003FCC0000}"/>
    <cellStyle name="Normal 8 3 4 2 4 3 2" xfId="53041" xr:uid="{00000000-0005-0000-0000-000040CC0000}"/>
    <cellStyle name="Normal 8 3 4 2 4 3 2 2" xfId="53042" xr:uid="{00000000-0005-0000-0000-000041CC0000}"/>
    <cellStyle name="Normal 8 3 4 2 4 3 3" xfId="53043" xr:uid="{00000000-0005-0000-0000-000042CC0000}"/>
    <cellStyle name="Normal 8 3 4 2 4 4" xfId="53044" xr:uid="{00000000-0005-0000-0000-000043CC0000}"/>
    <cellStyle name="Normal 8 3 4 2 5" xfId="53045" xr:uid="{00000000-0005-0000-0000-000044CC0000}"/>
    <cellStyle name="Normal 8 3 4 2 5 2" xfId="53046" xr:uid="{00000000-0005-0000-0000-000045CC0000}"/>
    <cellStyle name="Normal 8 3 4 2 5 2 2" xfId="53047" xr:uid="{00000000-0005-0000-0000-000046CC0000}"/>
    <cellStyle name="Normal 8 3 4 2 5 3" xfId="53048" xr:uid="{00000000-0005-0000-0000-000047CC0000}"/>
    <cellStyle name="Normal 8 3 4 2 5 3 2" xfId="53049" xr:uid="{00000000-0005-0000-0000-000048CC0000}"/>
    <cellStyle name="Normal 8 3 4 2 5 3 2 2" xfId="53050" xr:uid="{00000000-0005-0000-0000-000049CC0000}"/>
    <cellStyle name="Normal 8 3 4 2 5 3 3" xfId="53051" xr:uid="{00000000-0005-0000-0000-00004ACC0000}"/>
    <cellStyle name="Normal 8 3 4 2 5 4" xfId="53052" xr:uid="{00000000-0005-0000-0000-00004BCC0000}"/>
    <cellStyle name="Normal 8 3 4 2 6" xfId="53053" xr:uid="{00000000-0005-0000-0000-00004CCC0000}"/>
    <cellStyle name="Normal 8 3 4 2 6 2" xfId="53054" xr:uid="{00000000-0005-0000-0000-00004DCC0000}"/>
    <cellStyle name="Normal 8 3 4 2 7" xfId="53055" xr:uid="{00000000-0005-0000-0000-00004ECC0000}"/>
    <cellStyle name="Normal 8 3 4 2 7 2" xfId="53056" xr:uid="{00000000-0005-0000-0000-00004FCC0000}"/>
    <cellStyle name="Normal 8 3 4 2 7 2 2" xfId="53057" xr:uid="{00000000-0005-0000-0000-000050CC0000}"/>
    <cellStyle name="Normal 8 3 4 2 7 3" xfId="53058" xr:uid="{00000000-0005-0000-0000-000051CC0000}"/>
    <cellStyle name="Normal 8 3 4 2 8" xfId="53059" xr:uid="{00000000-0005-0000-0000-000052CC0000}"/>
    <cellStyle name="Normal 8 3 4 2 8 2" xfId="53060" xr:uid="{00000000-0005-0000-0000-000053CC0000}"/>
    <cellStyle name="Normal 8 3 4 2 9" xfId="53061" xr:uid="{00000000-0005-0000-0000-000054CC0000}"/>
    <cellStyle name="Normal 8 3 4 3" xfId="53062" xr:uid="{00000000-0005-0000-0000-000055CC0000}"/>
    <cellStyle name="Normal 8 3 4 3 2" xfId="53063" xr:uid="{00000000-0005-0000-0000-000056CC0000}"/>
    <cellStyle name="Normal 8 3 4 3 2 2" xfId="53064" xr:uid="{00000000-0005-0000-0000-000057CC0000}"/>
    <cellStyle name="Normal 8 3 4 3 2 2 2" xfId="53065" xr:uid="{00000000-0005-0000-0000-000058CC0000}"/>
    <cellStyle name="Normal 8 3 4 3 2 2 2 2" xfId="53066" xr:uid="{00000000-0005-0000-0000-000059CC0000}"/>
    <cellStyle name="Normal 8 3 4 3 2 2 3" xfId="53067" xr:uid="{00000000-0005-0000-0000-00005ACC0000}"/>
    <cellStyle name="Normal 8 3 4 3 2 2 3 2" xfId="53068" xr:uid="{00000000-0005-0000-0000-00005BCC0000}"/>
    <cellStyle name="Normal 8 3 4 3 2 2 3 2 2" xfId="53069" xr:uid="{00000000-0005-0000-0000-00005CCC0000}"/>
    <cellStyle name="Normal 8 3 4 3 2 2 3 3" xfId="53070" xr:uid="{00000000-0005-0000-0000-00005DCC0000}"/>
    <cellStyle name="Normal 8 3 4 3 2 2 4" xfId="53071" xr:uid="{00000000-0005-0000-0000-00005ECC0000}"/>
    <cellStyle name="Normal 8 3 4 3 2 3" xfId="53072" xr:uid="{00000000-0005-0000-0000-00005FCC0000}"/>
    <cellStyle name="Normal 8 3 4 3 2 3 2" xfId="53073" xr:uid="{00000000-0005-0000-0000-000060CC0000}"/>
    <cellStyle name="Normal 8 3 4 3 2 4" xfId="53074" xr:uid="{00000000-0005-0000-0000-000061CC0000}"/>
    <cellStyle name="Normal 8 3 4 3 2 4 2" xfId="53075" xr:uid="{00000000-0005-0000-0000-000062CC0000}"/>
    <cellStyle name="Normal 8 3 4 3 2 4 2 2" xfId="53076" xr:uid="{00000000-0005-0000-0000-000063CC0000}"/>
    <cellStyle name="Normal 8 3 4 3 2 4 3" xfId="53077" xr:uid="{00000000-0005-0000-0000-000064CC0000}"/>
    <cellStyle name="Normal 8 3 4 3 2 5" xfId="53078" xr:uid="{00000000-0005-0000-0000-000065CC0000}"/>
    <cellStyle name="Normal 8 3 4 3 3" xfId="53079" xr:uid="{00000000-0005-0000-0000-000066CC0000}"/>
    <cellStyle name="Normal 8 3 4 3 3 2" xfId="53080" xr:uid="{00000000-0005-0000-0000-000067CC0000}"/>
    <cellStyle name="Normal 8 3 4 3 3 2 2" xfId="53081" xr:uid="{00000000-0005-0000-0000-000068CC0000}"/>
    <cellStyle name="Normal 8 3 4 3 3 3" xfId="53082" xr:uid="{00000000-0005-0000-0000-000069CC0000}"/>
    <cellStyle name="Normal 8 3 4 3 3 3 2" xfId="53083" xr:uid="{00000000-0005-0000-0000-00006ACC0000}"/>
    <cellStyle name="Normal 8 3 4 3 3 3 2 2" xfId="53084" xr:uid="{00000000-0005-0000-0000-00006BCC0000}"/>
    <cellStyle name="Normal 8 3 4 3 3 3 3" xfId="53085" xr:uid="{00000000-0005-0000-0000-00006CCC0000}"/>
    <cellStyle name="Normal 8 3 4 3 3 4" xfId="53086" xr:uid="{00000000-0005-0000-0000-00006DCC0000}"/>
    <cellStyle name="Normal 8 3 4 3 4" xfId="53087" xr:uid="{00000000-0005-0000-0000-00006ECC0000}"/>
    <cellStyle name="Normal 8 3 4 3 4 2" xfId="53088" xr:uid="{00000000-0005-0000-0000-00006FCC0000}"/>
    <cellStyle name="Normal 8 3 4 3 4 2 2" xfId="53089" xr:uid="{00000000-0005-0000-0000-000070CC0000}"/>
    <cellStyle name="Normal 8 3 4 3 4 3" xfId="53090" xr:uid="{00000000-0005-0000-0000-000071CC0000}"/>
    <cellStyle name="Normal 8 3 4 3 4 3 2" xfId="53091" xr:uid="{00000000-0005-0000-0000-000072CC0000}"/>
    <cellStyle name="Normal 8 3 4 3 4 3 2 2" xfId="53092" xr:uid="{00000000-0005-0000-0000-000073CC0000}"/>
    <cellStyle name="Normal 8 3 4 3 4 3 3" xfId="53093" xr:uid="{00000000-0005-0000-0000-000074CC0000}"/>
    <cellStyle name="Normal 8 3 4 3 4 4" xfId="53094" xr:uid="{00000000-0005-0000-0000-000075CC0000}"/>
    <cellStyle name="Normal 8 3 4 3 5" xfId="53095" xr:uid="{00000000-0005-0000-0000-000076CC0000}"/>
    <cellStyle name="Normal 8 3 4 3 5 2" xfId="53096" xr:uid="{00000000-0005-0000-0000-000077CC0000}"/>
    <cellStyle name="Normal 8 3 4 3 6" xfId="53097" xr:uid="{00000000-0005-0000-0000-000078CC0000}"/>
    <cellStyle name="Normal 8 3 4 3 6 2" xfId="53098" xr:uid="{00000000-0005-0000-0000-000079CC0000}"/>
    <cellStyle name="Normal 8 3 4 3 6 2 2" xfId="53099" xr:uid="{00000000-0005-0000-0000-00007ACC0000}"/>
    <cellStyle name="Normal 8 3 4 3 6 3" xfId="53100" xr:uid="{00000000-0005-0000-0000-00007BCC0000}"/>
    <cellStyle name="Normal 8 3 4 3 7" xfId="53101" xr:uid="{00000000-0005-0000-0000-00007CCC0000}"/>
    <cellStyle name="Normal 8 3 4 3 7 2" xfId="53102" xr:uid="{00000000-0005-0000-0000-00007DCC0000}"/>
    <cellStyle name="Normal 8 3 4 3 8" xfId="53103" xr:uid="{00000000-0005-0000-0000-00007ECC0000}"/>
    <cellStyle name="Normal 8 3 4 4" xfId="53104" xr:uid="{00000000-0005-0000-0000-00007FCC0000}"/>
    <cellStyle name="Normal 8 3 4 4 2" xfId="53105" xr:uid="{00000000-0005-0000-0000-000080CC0000}"/>
    <cellStyle name="Normal 8 3 4 4 2 2" xfId="53106" xr:uid="{00000000-0005-0000-0000-000081CC0000}"/>
    <cellStyle name="Normal 8 3 4 4 2 2 2" xfId="53107" xr:uid="{00000000-0005-0000-0000-000082CC0000}"/>
    <cellStyle name="Normal 8 3 4 4 2 3" xfId="53108" xr:uid="{00000000-0005-0000-0000-000083CC0000}"/>
    <cellStyle name="Normal 8 3 4 4 2 3 2" xfId="53109" xr:uid="{00000000-0005-0000-0000-000084CC0000}"/>
    <cellStyle name="Normal 8 3 4 4 2 3 2 2" xfId="53110" xr:uid="{00000000-0005-0000-0000-000085CC0000}"/>
    <cellStyle name="Normal 8 3 4 4 2 3 3" xfId="53111" xr:uid="{00000000-0005-0000-0000-000086CC0000}"/>
    <cellStyle name="Normal 8 3 4 4 2 4" xfId="53112" xr:uid="{00000000-0005-0000-0000-000087CC0000}"/>
    <cellStyle name="Normal 8 3 4 4 3" xfId="53113" xr:uid="{00000000-0005-0000-0000-000088CC0000}"/>
    <cellStyle name="Normal 8 3 4 4 3 2" xfId="53114" xr:uid="{00000000-0005-0000-0000-000089CC0000}"/>
    <cellStyle name="Normal 8 3 4 4 4" xfId="53115" xr:uid="{00000000-0005-0000-0000-00008ACC0000}"/>
    <cellStyle name="Normal 8 3 4 4 4 2" xfId="53116" xr:uid="{00000000-0005-0000-0000-00008BCC0000}"/>
    <cellStyle name="Normal 8 3 4 4 4 2 2" xfId="53117" xr:uid="{00000000-0005-0000-0000-00008CCC0000}"/>
    <cellStyle name="Normal 8 3 4 4 4 3" xfId="53118" xr:uid="{00000000-0005-0000-0000-00008DCC0000}"/>
    <cellStyle name="Normal 8 3 4 4 5" xfId="53119" xr:uid="{00000000-0005-0000-0000-00008ECC0000}"/>
    <cellStyle name="Normal 8 3 4 5" xfId="53120" xr:uid="{00000000-0005-0000-0000-00008FCC0000}"/>
    <cellStyle name="Normal 8 3 4 5 2" xfId="53121" xr:uid="{00000000-0005-0000-0000-000090CC0000}"/>
    <cellStyle name="Normal 8 3 4 5 2 2" xfId="53122" xr:uid="{00000000-0005-0000-0000-000091CC0000}"/>
    <cellStyle name="Normal 8 3 4 5 3" xfId="53123" xr:uid="{00000000-0005-0000-0000-000092CC0000}"/>
    <cellStyle name="Normal 8 3 4 5 3 2" xfId="53124" xr:uid="{00000000-0005-0000-0000-000093CC0000}"/>
    <cellStyle name="Normal 8 3 4 5 3 2 2" xfId="53125" xr:uid="{00000000-0005-0000-0000-000094CC0000}"/>
    <cellStyle name="Normal 8 3 4 5 3 3" xfId="53126" xr:uid="{00000000-0005-0000-0000-000095CC0000}"/>
    <cellStyle name="Normal 8 3 4 5 4" xfId="53127" xr:uid="{00000000-0005-0000-0000-000096CC0000}"/>
    <cellStyle name="Normal 8 3 4 6" xfId="53128" xr:uid="{00000000-0005-0000-0000-000097CC0000}"/>
    <cellStyle name="Normal 8 3 4 6 2" xfId="53129" xr:uid="{00000000-0005-0000-0000-000098CC0000}"/>
    <cellStyle name="Normal 8 3 4 6 2 2" xfId="53130" xr:uid="{00000000-0005-0000-0000-000099CC0000}"/>
    <cellStyle name="Normal 8 3 4 6 3" xfId="53131" xr:uid="{00000000-0005-0000-0000-00009ACC0000}"/>
    <cellStyle name="Normal 8 3 4 6 3 2" xfId="53132" xr:uid="{00000000-0005-0000-0000-00009BCC0000}"/>
    <cellStyle name="Normal 8 3 4 6 3 2 2" xfId="53133" xr:uid="{00000000-0005-0000-0000-00009CCC0000}"/>
    <cellStyle name="Normal 8 3 4 6 3 3" xfId="53134" xr:uid="{00000000-0005-0000-0000-00009DCC0000}"/>
    <cellStyle name="Normal 8 3 4 6 4" xfId="53135" xr:uid="{00000000-0005-0000-0000-00009ECC0000}"/>
    <cellStyle name="Normal 8 3 4 7" xfId="53136" xr:uid="{00000000-0005-0000-0000-00009FCC0000}"/>
    <cellStyle name="Normal 8 3 4 7 2" xfId="53137" xr:uid="{00000000-0005-0000-0000-0000A0CC0000}"/>
    <cellStyle name="Normal 8 3 4 8" xfId="53138" xr:uid="{00000000-0005-0000-0000-0000A1CC0000}"/>
    <cellStyle name="Normal 8 3 4 8 2" xfId="53139" xr:uid="{00000000-0005-0000-0000-0000A2CC0000}"/>
    <cellStyle name="Normal 8 3 4 8 2 2" xfId="53140" xr:uid="{00000000-0005-0000-0000-0000A3CC0000}"/>
    <cellStyle name="Normal 8 3 4 8 3" xfId="53141" xr:uid="{00000000-0005-0000-0000-0000A4CC0000}"/>
    <cellStyle name="Normal 8 3 4 9" xfId="53142" xr:uid="{00000000-0005-0000-0000-0000A5CC0000}"/>
    <cellStyle name="Normal 8 3 4 9 2" xfId="53143" xr:uid="{00000000-0005-0000-0000-0000A6CC0000}"/>
    <cellStyle name="Normal 8 3 5" xfId="53144" xr:uid="{00000000-0005-0000-0000-0000A7CC0000}"/>
    <cellStyle name="Normal 8 3 5 10" xfId="53145" xr:uid="{00000000-0005-0000-0000-0000A8CC0000}"/>
    <cellStyle name="Normal 8 3 5 2" xfId="53146" xr:uid="{00000000-0005-0000-0000-0000A9CC0000}"/>
    <cellStyle name="Normal 8 3 5 2 2" xfId="53147" xr:uid="{00000000-0005-0000-0000-0000AACC0000}"/>
    <cellStyle name="Normal 8 3 5 2 2 2" xfId="53148" xr:uid="{00000000-0005-0000-0000-0000ABCC0000}"/>
    <cellStyle name="Normal 8 3 5 2 2 2 2" xfId="53149" xr:uid="{00000000-0005-0000-0000-0000ACCC0000}"/>
    <cellStyle name="Normal 8 3 5 2 2 2 2 2" xfId="53150" xr:uid="{00000000-0005-0000-0000-0000ADCC0000}"/>
    <cellStyle name="Normal 8 3 5 2 2 2 3" xfId="53151" xr:uid="{00000000-0005-0000-0000-0000AECC0000}"/>
    <cellStyle name="Normal 8 3 5 2 2 2 3 2" xfId="53152" xr:uid="{00000000-0005-0000-0000-0000AFCC0000}"/>
    <cellStyle name="Normal 8 3 5 2 2 2 3 2 2" xfId="53153" xr:uid="{00000000-0005-0000-0000-0000B0CC0000}"/>
    <cellStyle name="Normal 8 3 5 2 2 2 3 3" xfId="53154" xr:uid="{00000000-0005-0000-0000-0000B1CC0000}"/>
    <cellStyle name="Normal 8 3 5 2 2 2 4" xfId="53155" xr:uid="{00000000-0005-0000-0000-0000B2CC0000}"/>
    <cellStyle name="Normal 8 3 5 2 2 3" xfId="53156" xr:uid="{00000000-0005-0000-0000-0000B3CC0000}"/>
    <cellStyle name="Normal 8 3 5 2 2 3 2" xfId="53157" xr:uid="{00000000-0005-0000-0000-0000B4CC0000}"/>
    <cellStyle name="Normal 8 3 5 2 2 4" xfId="53158" xr:uid="{00000000-0005-0000-0000-0000B5CC0000}"/>
    <cellStyle name="Normal 8 3 5 2 2 4 2" xfId="53159" xr:uid="{00000000-0005-0000-0000-0000B6CC0000}"/>
    <cellStyle name="Normal 8 3 5 2 2 4 2 2" xfId="53160" xr:uid="{00000000-0005-0000-0000-0000B7CC0000}"/>
    <cellStyle name="Normal 8 3 5 2 2 4 3" xfId="53161" xr:uid="{00000000-0005-0000-0000-0000B8CC0000}"/>
    <cellStyle name="Normal 8 3 5 2 2 5" xfId="53162" xr:uid="{00000000-0005-0000-0000-0000B9CC0000}"/>
    <cellStyle name="Normal 8 3 5 2 3" xfId="53163" xr:uid="{00000000-0005-0000-0000-0000BACC0000}"/>
    <cellStyle name="Normal 8 3 5 2 3 2" xfId="53164" xr:uid="{00000000-0005-0000-0000-0000BBCC0000}"/>
    <cellStyle name="Normal 8 3 5 2 3 2 2" xfId="53165" xr:uid="{00000000-0005-0000-0000-0000BCCC0000}"/>
    <cellStyle name="Normal 8 3 5 2 3 3" xfId="53166" xr:uid="{00000000-0005-0000-0000-0000BDCC0000}"/>
    <cellStyle name="Normal 8 3 5 2 3 3 2" xfId="53167" xr:uid="{00000000-0005-0000-0000-0000BECC0000}"/>
    <cellStyle name="Normal 8 3 5 2 3 3 2 2" xfId="53168" xr:uid="{00000000-0005-0000-0000-0000BFCC0000}"/>
    <cellStyle name="Normal 8 3 5 2 3 3 3" xfId="53169" xr:uid="{00000000-0005-0000-0000-0000C0CC0000}"/>
    <cellStyle name="Normal 8 3 5 2 3 4" xfId="53170" xr:uid="{00000000-0005-0000-0000-0000C1CC0000}"/>
    <cellStyle name="Normal 8 3 5 2 4" xfId="53171" xr:uid="{00000000-0005-0000-0000-0000C2CC0000}"/>
    <cellStyle name="Normal 8 3 5 2 4 2" xfId="53172" xr:uid="{00000000-0005-0000-0000-0000C3CC0000}"/>
    <cellStyle name="Normal 8 3 5 2 4 2 2" xfId="53173" xr:uid="{00000000-0005-0000-0000-0000C4CC0000}"/>
    <cellStyle name="Normal 8 3 5 2 4 3" xfId="53174" xr:uid="{00000000-0005-0000-0000-0000C5CC0000}"/>
    <cellStyle name="Normal 8 3 5 2 4 3 2" xfId="53175" xr:uid="{00000000-0005-0000-0000-0000C6CC0000}"/>
    <cellStyle name="Normal 8 3 5 2 4 3 2 2" xfId="53176" xr:uid="{00000000-0005-0000-0000-0000C7CC0000}"/>
    <cellStyle name="Normal 8 3 5 2 4 3 3" xfId="53177" xr:uid="{00000000-0005-0000-0000-0000C8CC0000}"/>
    <cellStyle name="Normal 8 3 5 2 4 4" xfId="53178" xr:uid="{00000000-0005-0000-0000-0000C9CC0000}"/>
    <cellStyle name="Normal 8 3 5 2 5" xfId="53179" xr:uid="{00000000-0005-0000-0000-0000CACC0000}"/>
    <cellStyle name="Normal 8 3 5 2 5 2" xfId="53180" xr:uid="{00000000-0005-0000-0000-0000CBCC0000}"/>
    <cellStyle name="Normal 8 3 5 2 6" xfId="53181" xr:uid="{00000000-0005-0000-0000-0000CCCC0000}"/>
    <cellStyle name="Normal 8 3 5 2 6 2" xfId="53182" xr:uid="{00000000-0005-0000-0000-0000CDCC0000}"/>
    <cellStyle name="Normal 8 3 5 2 6 2 2" xfId="53183" xr:uid="{00000000-0005-0000-0000-0000CECC0000}"/>
    <cellStyle name="Normal 8 3 5 2 6 3" xfId="53184" xr:uid="{00000000-0005-0000-0000-0000CFCC0000}"/>
    <cellStyle name="Normal 8 3 5 2 7" xfId="53185" xr:uid="{00000000-0005-0000-0000-0000D0CC0000}"/>
    <cellStyle name="Normal 8 3 5 2 7 2" xfId="53186" xr:uid="{00000000-0005-0000-0000-0000D1CC0000}"/>
    <cellStyle name="Normal 8 3 5 2 8" xfId="53187" xr:uid="{00000000-0005-0000-0000-0000D2CC0000}"/>
    <cellStyle name="Normal 8 3 5 2 9" xfId="53188" xr:uid="{00000000-0005-0000-0000-0000D3CC0000}"/>
    <cellStyle name="Normal 8 3 5 3" xfId="53189" xr:uid="{00000000-0005-0000-0000-0000D4CC0000}"/>
    <cellStyle name="Normal 8 3 5 3 2" xfId="53190" xr:uid="{00000000-0005-0000-0000-0000D5CC0000}"/>
    <cellStyle name="Normal 8 3 5 3 2 2" xfId="53191" xr:uid="{00000000-0005-0000-0000-0000D6CC0000}"/>
    <cellStyle name="Normal 8 3 5 3 2 2 2" xfId="53192" xr:uid="{00000000-0005-0000-0000-0000D7CC0000}"/>
    <cellStyle name="Normal 8 3 5 3 2 3" xfId="53193" xr:uid="{00000000-0005-0000-0000-0000D8CC0000}"/>
    <cellStyle name="Normal 8 3 5 3 2 3 2" xfId="53194" xr:uid="{00000000-0005-0000-0000-0000D9CC0000}"/>
    <cellStyle name="Normal 8 3 5 3 2 3 2 2" xfId="53195" xr:uid="{00000000-0005-0000-0000-0000DACC0000}"/>
    <cellStyle name="Normal 8 3 5 3 2 3 3" xfId="53196" xr:uid="{00000000-0005-0000-0000-0000DBCC0000}"/>
    <cellStyle name="Normal 8 3 5 3 2 4" xfId="53197" xr:uid="{00000000-0005-0000-0000-0000DCCC0000}"/>
    <cellStyle name="Normal 8 3 5 3 3" xfId="53198" xr:uid="{00000000-0005-0000-0000-0000DDCC0000}"/>
    <cellStyle name="Normal 8 3 5 3 3 2" xfId="53199" xr:uid="{00000000-0005-0000-0000-0000DECC0000}"/>
    <cellStyle name="Normal 8 3 5 3 4" xfId="53200" xr:uid="{00000000-0005-0000-0000-0000DFCC0000}"/>
    <cellStyle name="Normal 8 3 5 3 4 2" xfId="53201" xr:uid="{00000000-0005-0000-0000-0000E0CC0000}"/>
    <cellStyle name="Normal 8 3 5 3 4 2 2" xfId="53202" xr:uid="{00000000-0005-0000-0000-0000E1CC0000}"/>
    <cellStyle name="Normal 8 3 5 3 4 3" xfId="53203" xr:uid="{00000000-0005-0000-0000-0000E2CC0000}"/>
    <cellStyle name="Normal 8 3 5 3 5" xfId="53204" xr:uid="{00000000-0005-0000-0000-0000E3CC0000}"/>
    <cellStyle name="Normal 8 3 5 4" xfId="53205" xr:uid="{00000000-0005-0000-0000-0000E4CC0000}"/>
    <cellStyle name="Normal 8 3 5 4 2" xfId="53206" xr:uid="{00000000-0005-0000-0000-0000E5CC0000}"/>
    <cellStyle name="Normal 8 3 5 4 2 2" xfId="53207" xr:uid="{00000000-0005-0000-0000-0000E6CC0000}"/>
    <cellStyle name="Normal 8 3 5 4 3" xfId="53208" xr:uid="{00000000-0005-0000-0000-0000E7CC0000}"/>
    <cellStyle name="Normal 8 3 5 4 3 2" xfId="53209" xr:uid="{00000000-0005-0000-0000-0000E8CC0000}"/>
    <cellStyle name="Normal 8 3 5 4 3 2 2" xfId="53210" xr:uid="{00000000-0005-0000-0000-0000E9CC0000}"/>
    <cellStyle name="Normal 8 3 5 4 3 3" xfId="53211" xr:uid="{00000000-0005-0000-0000-0000EACC0000}"/>
    <cellStyle name="Normal 8 3 5 4 4" xfId="53212" xr:uid="{00000000-0005-0000-0000-0000EBCC0000}"/>
    <cellStyle name="Normal 8 3 5 5" xfId="53213" xr:uid="{00000000-0005-0000-0000-0000ECCC0000}"/>
    <cellStyle name="Normal 8 3 5 5 2" xfId="53214" xr:uid="{00000000-0005-0000-0000-0000EDCC0000}"/>
    <cellStyle name="Normal 8 3 5 5 2 2" xfId="53215" xr:uid="{00000000-0005-0000-0000-0000EECC0000}"/>
    <cellStyle name="Normal 8 3 5 5 3" xfId="53216" xr:uid="{00000000-0005-0000-0000-0000EFCC0000}"/>
    <cellStyle name="Normal 8 3 5 5 3 2" xfId="53217" xr:uid="{00000000-0005-0000-0000-0000F0CC0000}"/>
    <cellStyle name="Normal 8 3 5 5 3 2 2" xfId="53218" xr:uid="{00000000-0005-0000-0000-0000F1CC0000}"/>
    <cellStyle name="Normal 8 3 5 5 3 3" xfId="53219" xr:uid="{00000000-0005-0000-0000-0000F2CC0000}"/>
    <cellStyle name="Normal 8 3 5 5 4" xfId="53220" xr:uid="{00000000-0005-0000-0000-0000F3CC0000}"/>
    <cellStyle name="Normal 8 3 5 6" xfId="53221" xr:uid="{00000000-0005-0000-0000-0000F4CC0000}"/>
    <cellStyle name="Normal 8 3 5 6 2" xfId="53222" xr:uid="{00000000-0005-0000-0000-0000F5CC0000}"/>
    <cellStyle name="Normal 8 3 5 7" xfId="53223" xr:uid="{00000000-0005-0000-0000-0000F6CC0000}"/>
    <cellStyle name="Normal 8 3 5 7 2" xfId="53224" xr:uid="{00000000-0005-0000-0000-0000F7CC0000}"/>
    <cellStyle name="Normal 8 3 5 7 2 2" xfId="53225" xr:uid="{00000000-0005-0000-0000-0000F8CC0000}"/>
    <cellStyle name="Normal 8 3 5 7 3" xfId="53226" xr:uid="{00000000-0005-0000-0000-0000F9CC0000}"/>
    <cellStyle name="Normal 8 3 5 8" xfId="53227" xr:uid="{00000000-0005-0000-0000-0000FACC0000}"/>
    <cellStyle name="Normal 8 3 5 8 2" xfId="53228" xr:uid="{00000000-0005-0000-0000-0000FBCC0000}"/>
    <cellStyle name="Normal 8 3 5 9" xfId="53229" xr:uid="{00000000-0005-0000-0000-0000FCCC0000}"/>
    <cellStyle name="Normal 8 3 6" xfId="53230" xr:uid="{00000000-0005-0000-0000-0000FDCC0000}"/>
    <cellStyle name="Normal 8 3 6 2" xfId="53231" xr:uid="{00000000-0005-0000-0000-0000FECC0000}"/>
    <cellStyle name="Normal 8 3 6 2 2" xfId="53232" xr:uid="{00000000-0005-0000-0000-0000FFCC0000}"/>
    <cellStyle name="Normal 8 3 6 2 2 2" xfId="53233" xr:uid="{00000000-0005-0000-0000-000000CD0000}"/>
    <cellStyle name="Normal 8 3 6 2 2 2 2" xfId="53234" xr:uid="{00000000-0005-0000-0000-000001CD0000}"/>
    <cellStyle name="Normal 8 3 6 2 2 3" xfId="53235" xr:uid="{00000000-0005-0000-0000-000002CD0000}"/>
    <cellStyle name="Normal 8 3 6 2 2 3 2" xfId="53236" xr:uid="{00000000-0005-0000-0000-000003CD0000}"/>
    <cellStyle name="Normal 8 3 6 2 2 3 2 2" xfId="53237" xr:uid="{00000000-0005-0000-0000-000004CD0000}"/>
    <cellStyle name="Normal 8 3 6 2 2 3 3" xfId="53238" xr:uid="{00000000-0005-0000-0000-000005CD0000}"/>
    <cellStyle name="Normal 8 3 6 2 2 4" xfId="53239" xr:uid="{00000000-0005-0000-0000-000006CD0000}"/>
    <cellStyle name="Normal 8 3 6 2 3" xfId="53240" xr:uid="{00000000-0005-0000-0000-000007CD0000}"/>
    <cellStyle name="Normal 8 3 6 2 3 2" xfId="53241" xr:uid="{00000000-0005-0000-0000-000008CD0000}"/>
    <cellStyle name="Normal 8 3 6 2 4" xfId="53242" xr:uid="{00000000-0005-0000-0000-000009CD0000}"/>
    <cellStyle name="Normal 8 3 6 2 4 2" xfId="53243" xr:uid="{00000000-0005-0000-0000-00000ACD0000}"/>
    <cellStyle name="Normal 8 3 6 2 4 2 2" xfId="53244" xr:uid="{00000000-0005-0000-0000-00000BCD0000}"/>
    <cellStyle name="Normal 8 3 6 2 4 3" xfId="53245" xr:uid="{00000000-0005-0000-0000-00000CCD0000}"/>
    <cellStyle name="Normal 8 3 6 2 5" xfId="53246" xr:uid="{00000000-0005-0000-0000-00000DCD0000}"/>
    <cellStyle name="Normal 8 3 6 3" xfId="53247" xr:uid="{00000000-0005-0000-0000-00000ECD0000}"/>
    <cellStyle name="Normal 8 3 6 3 2" xfId="53248" xr:uid="{00000000-0005-0000-0000-00000FCD0000}"/>
    <cellStyle name="Normal 8 3 6 3 2 2" xfId="53249" xr:uid="{00000000-0005-0000-0000-000010CD0000}"/>
    <cellStyle name="Normal 8 3 6 3 3" xfId="53250" xr:uid="{00000000-0005-0000-0000-000011CD0000}"/>
    <cellStyle name="Normal 8 3 6 3 3 2" xfId="53251" xr:uid="{00000000-0005-0000-0000-000012CD0000}"/>
    <cellStyle name="Normal 8 3 6 3 3 2 2" xfId="53252" xr:uid="{00000000-0005-0000-0000-000013CD0000}"/>
    <cellStyle name="Normal 8 3 6 3 3 3" xfId="53253" xr:uid="{00000000-0005-0000-0000-000014CD0000}"/>
    <cellStyle name="Normal 8 3 6 3 4" xfId="53254" xr:uid="{00000000-0005-0000-0000-000015CD0000}"/>
    <cellStyle name="Normal 8 3 6 4" xfId="53255" xr:uid="{00000000-0005-0000-0000-000016CD0000}"/>
    <cellStyle name="Normal 8 3 6 4 2" xfId="53256" xr:uid="{00000000-0005-0000-0000-000017CD0000}"/>
    <cellStyle name="Normal 8 3 6 4 2 2" xfId="53257" xr:uid="{00000000-0005-0000-0000-000018CD0000}"/>
    <cellStyle name="Normal 8 3 6 4 3" xfId="53258" xr:uid="{00000000-0005-0000-0000-000019CD0000}"/>
    <cellStyle name="Normal 8 3 6 4 3 2" xfId="53259" xr:uid="{00000000-0005-0000-0000-00001ACD0000}"/>
    <cellStyle name="Normal 8 3 6 4 3 2 2" xfId="53260" xr:uid="{00000000-0005-0000-0000-00001BCD0000}"/>
    <cellStyle name="Normal 8 3 6 4 3 3" xfId="53261" xr:uid="{00000000-0005-0000-0000-00001CCD0000}"/>
    <cellStyle name="Normal 8 3 6 4 4" xfId="53262" xr:uid="{00000000-0005-0000-0000-00001DCD0000}"/>
    <cellStyle name="Normal 8 3 6 5" xfId="53263" xr:uid="{00000000-0005-0000-0000-00001ECD0000}"/>
    <cellStyle name="Normal 8 3 6 5 2" xfId="53264" xr:uid="{00000000-0005-0000-0000-00001FCD0000}"/>
    <cellStyle name="Normal 8 3 6 6" xfId="53265" xr:uid="{00000000-0005-0000-0000-000020CD0000}"/>
    <cellStyle name="Normal 8 3 6 6 2" xfId="53266" xr:uid="{00000000-0005-0000-0000-000021CD0000}"/>
    <cellStyle name="Normal 8 3 6 6 2 2" xfId="53267" xr:uid="{00000000-0005-0000-0000-000022CD0000}"/>
    <cellStyle name="Normal 8 3 6 6 3" xfId="53268" xr:uid="{00000000-0005-0000-0000-000023CD0000}"/>
    <cellStyle name="Normal 8 3 6 7" xfId="53269" xr:uid="{00000000-0005-0000-0000-000024CD0000}"/>
    <cellStyle name="Normal 8 3 6 7 2" xfId="53270" xr:uid="{00000000-0005-0000-0000-000025CD0000}"/>
    <cellStyle name="Normal 8 3 6 8" xfId="53271" xr:uid="{00000000-0005-0000-0000-000026CD0000}"/>
    <cellStyle name="Normal 8 3 6 9" xfId="53272" xr:uid="{00000000-0005-0000-0000-000027CD0000}"/>
    <cellStyle name="Normal 8 3 7" xfId="53273" xr:uid="{00000000-0005-0000-0000-000028CD0000}"/>
    <cellStyle name="Normal 8 3 7 2" xfId="53274" xr:uid="{00000000-0005-0000-0000-000029CD0000}"/>
    <cellStyle name="Normal 8 3 7 2 2" xfId="53275" xr:uid="{00000000-0005-0000-0000-00002ACD0000}"/>
    <cellStyle name="Normal 8 3 7 2 2 2" xfId="53276" xr:uid="{00000000-0005-0000-0000-00002BCD0000}"/>
    <cellStyle name="Normal 8 3 7 2 2 2 2" xfId="53277" xr:uid="{00000000-0005-0000-0000-00002CCD0000}"/>
    <cellStyle name="Normal 8 3 7 2 2 3" xfId="53278" xr:uid="{00000000-0005-0000-0000-00002DCD0000}"/>
    <cellStyle name="Normal 8 3 7 2 2 3 2" xfId="53279" xr:uid="{00000000-0005-0000-0000-00002ECD0000}"/>
    <cellStyle name="Normal 8 3 7 2 2 3 2 2" xfId="53280" xr:uid="{00000000-0005-0000-0000-00002FCD0000}"/>
    <cellStyle name="Normal 8 3 7 2 2 3 3" xfId="53281" xr:uid="{00000000-0005-0000-0000-000030CD0000}"/>
    <cellStyle name="Normal 8 3 7 2 2 4" xfId="53282" xr:uid="{00000000-0005-0000-0000-000031CD0000}"/>
    <cellStyle name="Normal 8 3 7 2 3" xfId="53283" xr:uid="{00000000-0005-0000-0000-000032CD0000}"/>
    <cellStyle name="Normal 8 3 7 2 3 2" xfId="53284" xr:uid="{00000000-0005-0000-0000-000033CD0000}"/>
    <cellStyle name="Normal 8 3 7 2 4" xfId="53285" xr:uid="{00000000-0005-0000-0000-000034CD0000}"/>
    <cellStyle name="Normal 8 3 7 2 4 2" xfId="53286" xr:uid="{00000000-0005-0000-0000-000035CD0000}"/>
    <cellStyle name="Normal 8 3 7 2 4 2 2" xfId="53287" xr:uid="{00000000-0005-0000-0000-000036CD0000}"/>
    <cellStyle name="Normal 8 3 7 2 4 3" xfId="53288" xr:uid="{00000000-0005-0000-0000-000037CD0000}"/>
    <cellStyle name="Normal 8 3 7 2 5" xfId="53289" xr:uid="{00000000-0005-0000-0000-000038CD0000}"/>
    <cellStyle name="Normal 8 3 7 3" xfId="53290" xr:uid="{00000000-0005-0000-0000-000039CD0000}"/>
    <cellStyle name="Normal 8 3 7 3 2" xfId="53291" xr:uid="{00000000-0005-0000-0000-00003ACD0000}"/>
    <cellStyle name="Normal 8 3 7 3 2 2" xfId="53292" xr:uid="{00000000-0005-0000-0000-00003BCD0000}"/>
    <cellStyle name="Normal 8 3 7 3 3" xfId="53293" xr:uid="{00000000-0005-0000-0000-00003CCD0000}"/>
    <cellStyle name="Normal 8 3 7 3 3 2" xfId="53294" xr:uid="{00000000-0005-0000-0000-00003DCD0000}"/>
    <cellStyle name="Normal 8 3 7 3 3 2 2" xfId="53295" xr:uid="{00000000-0005-0000-0000-00003ECD0000}"/>
    <cellStyle name="Normal 8 3 7 3 3 3" xfId="53296" xr:uid="{00000000-0005-0000-0000-00003FCD0000}"/>
    <cellStyle name="Normal 8 3 7 3 4" xfId="53297" xr:uid="{00000000-0005-0000-0000-000040CD0000}"/>
    <cellStyle name="Normal 8 3 7 4" xfId="53298" xr:uid="{00000000-0005-0000-0000-000041CD0000}"/>
    <cellStyle name="Normal 8 3 7 4 2" xfId="53299" xr:uid="{00000000-0005-0000-0000-000042CD0000}"/>
    <cellStyle name="Normal 8 3 7 5" xfId="53300" xr:uid="{00000000-0005-0000-0000-000043CD0000}"/>
    <cellStyle name="Normal 8 3 7 5 2" xfId="53301" xr:uid="{00000000-0005-0000-0000-000044CD0000}"/>
    <cellStyle name="Normal 8 3 7 5 2 2" xfId="53302" xr:uid="{00000000-0005-0000-0000-000045CD0000}"/>
    <cellStyle name="Normal 8 3 7 5 3" xfId="53303" xr:uid="{00000000-0005-0000-0000-000046CD0000}"/>
    <cellStyle name="Normal 8 3 7 6" xfId="53304" xr:uid="{00000000-0005-0000-0000-000047CD0000}"/>
    <cellStyle name="Normal 8 3 8" xfId="53305" xr:uid="{00000000-0005-0000-0000-000048CD0000}"/>
    <cellStyle name="Normal 8 3 8 2" xfId="53306" xr:uid="{00000000-0005-0000-0000-000049CD0000}"/>
    <cellStyle name="Normal 8 3 8 2 2" xfId="53307" xr:uid="{00000000-0005-0000-0000-00004ACD0000}"/>
    <cellStyle name="Normal 8 3 8 2 2 2" xfId="53308" xr:uid="{00000000-0005-0000-0000-00004BCD0000}"/>
    <cellStyle name="Normal 8 3 8 2 2 2 2" xfId="53309" xr:uid="{00000000-0005-0000-0000-00004CCD0000}"/>
    <cellStyle name="Normal 8 3 8 2 2 3" xfId="53310" xr:uid="{00000000-0005-0000-0000-00004DCD0000}"/>
    <cellStyle name="Normal 8 3 8 2 2 3 2" xfId="53311" xr:uid="{00000000-0005-0000-0000-00004ECD0000}"/>
    <cellStyle name="Normal 8 3 8 2 2 3 2 2" xfId="53312" xr:uid="{00000000-0005-0000-0000-00004FCD0000}"/>
    <cellStyle name="Normal 8 3 8 2 2 3 3" xfId="53313" xr:uid="{00000000-0005-0000-0000-000050CD0000}"/>
    <cellStyle name="Normal 8 3 8 2 2 4" xfId="53314" xr:uid="{00000000-0005-0000-0000-000051CD0000}"/>
    <cellStyle name="Normal 8 3 8 2 3" xfId="53315" xr:uid="{00000000-0005-0000-0000-000052CD0000}"/>
    <cellStyle name="Normal 8 3 8 2 3 2" xfId="53316" xr:uid="{00000000-0005-0000-0000-000053CD0000}"/>
    <cellStyle name="Normal 8 3 8 2 4" xfId="53317" xr:uid="{00000000-0005-0000-0000-000054CD0000}"/>
    <cellStyle name="Normal 8 3 8 2 4 2" xfId="53318" xr:uid="{00000000-0005-0000-0000-000055CD0000}"/>
    <cellStyle name="Normal 8 3 8 2 4 2 2" xfId="53319" xr:uid="{00000000-0005-0000-0000-000056CD0000}"/>
    <cellStyle name="Normal 8 3 8 2 4 3" xfId="53320" xr:uid="{00000000-0005-0000-0000-000057CD0000}"/>
    <cellStyle name="Normal 8 3 8 2 5" xfId="53321" xr:uid="{00000000-0005-0000-0000-000058CD0000}"/>
    <cellStyle name="Normal 8 3 8 3" xfId="53322" xr:uid="{00000000-0005-0000-0000-000059CD0000}"/>
    <cellStyle name="Normal 8 3 8 3 2" xfId="53323" xr:uid="{00000000-0005-0000-0000-00005ACD0000}"/>
    <cellStyle name="Normal 8 3 8 3 2 2" xfId="53324" xr:uid="{00000000-0005-0000-0000-00005BCD0000}"/>
    <cellStyle name="Normal 8 3 8 3 3" xfId="53325" xr:uid="{00000000-0005-0000-0000-00005CCD0000}"/>
    <cellStyle name="Normal 8 3 8 3 3 2" xfId="53326" xr:uid="{00000000-0005-0000-0000-00005DCD0000}"/>
    <cellStyle name="Normal 8 3 8 3 3 2 2" xfId="53327" xr:uid="{00000000-0005-0000-0000-00005ECD0000}"/>
    <cellStyle name="Normal 8 3 8 3 3 3" xfId="53328" xr:uid="{00000000-0005-0000-0000-00005FCD0000}"/>
    <cellStyle name="Normal 8 3 8 3 4" xfId="53329" xr:uid="{00000000-0005-0000-0000-000060CD0000}"/>
    <cellStyle name="Normal 8 3 8 4" xfId="53330" xr:uid="{00000000-0005-0000-0000-000061CD0000}"/>
    <cellStyle name="Normal 8 3 8 4 2" xfId="53331" xr:uid="{00000000-0005-0000-0000-000062CD0000}"/>
    <cellStyle name="Normal 8 3 8 5" xfId="53332" xr:uid="{00000000-0005-0000-0000-000063CD0000}"/>
    <cellStyle name="Normal 8 3 8 5 2" xfId="53333" xr:uid="{00000000-0005-0000-0000-000064CD0000}"/>
    <cellStyle name="Normal 8 3 8 5 2 2" xfId="53334" xr:uid="{00000000-0005-0000-0000-000065CD0000}"/>
    <cellStyle name="Normal 8 3 8 5 3" xfId="53335" xr:uid="{00000000-0005-0000-0000-000066CD0000}"/>
    <cellStyle name="Normal 8 3 8 6" xfId="53336" xr:uid="{00000000-0005-0000-0000-000067CD0000}"/>
    <cellStyle name="Normal 8 3 9" xfId="53337" xr:uid="{00000000-0005-0000-0000-000068CD0000}"/>
    <cellStyle name="Normal 8 3 9 2" xfId="53338" xr:uid="{00000000-0005-0000-0000-000069CD0000}"/>
    <cellStyle name="Normal 8 3 9 2 2" xfId="53339" xr:uid="{00000000-0005-0000-0000-00006ACD0000}"/>
    <cellStyle name="Normal 8 3 9 2 2 2" xfId="53340" xr:uid="{00000000-0005-0000-0000-00006BCD0000}"/>
    <cellStyle name="Normal 8 3 9 2 3" xfId="53341" xr:uid="{00000000-0005-0000-0000-00006CCD0000}"/>
    <cellStyle name="Normal 8 3 9 2 3 2" xfId="53342" xr:uid="{00000000-0005-0000-0000-00006DCD0000}"/>
    <cellStyle name="Normal 8 3 9 2 3 2 2" xfId="53343" xr:uid="{00000000-0005-0000-0000-00006ECD0000}"/>
    <cellStyle name="Normal 8 3 9 2 3 3" xfId="53344" xr:uid="{00000000-0005-0000-0000-00006FCD0000}"/>
    <cellStyle name="Normal 8 3 9 2 4" xfId="53345" xr:uid="{00000000-0005-0000-0000-000070CD0000}"/>
    <cellStyle name="Normal 8 3 9 3" xfId="53346" xr:uid="{00000000-0005-0000-0000-000071CD0000}"/>
    <cellStyle name="Normal 8 3 9 3 2" xfId="53347" xr:uid="{00000000-0005-0000-0000-000072CD0000}"/>
    <cellStyle name="Normal 8 3 9 4" xfId="53348" xr:uid="{00000000-0005-0000-0000-000073CD0000}"/>
    <cellStyle name="Normal 8 3 9 4 2" xfId="53349" xr:uid="{00000000-0005-0000-0000-000074CD0000}"/>
    <cellStyle name="Normal 8 3 9 4 2 2" xfId="53350" xr:uid="{00000000-0005-0000-0000-000075CD0000}"/>
    <cellStyle name="Normal 8 3 9 4 3" xfId="53351" xr:uid="{00000000-0005-0000-0000-000076CD0000}"/>
    <cellStyle name="Normal 8 3 9 5" xfId="53352" xr:uid="{00000000-0005-0000-0000-000077CD0000}"/>
    <cellStyle name="Normal 8 3_T-straight with PEDs adjustor" xfId="53353" xr:uid="{00000000-0005-0000-0000-000078CD0000}"/>
    <cellStyle name="Normal 8 4" xfId="1520" xr:uid="{00000000-0005-0000-0000-000079CD0000}"/>
    <cellStyle name="Normal 8 4 10" xfId="53354" xr:uid="{00000000-0005-0000-0000-00007ACD0000}"/>
    <cellStyle name="Normal 8 4 11" xfId="53355" xr:uid="{00000000-0005-0000-0000-00007BCD0000}"/>
    <cellStyle name="Normal 8 4 2" xfId="1521" xr:uid="{00000000-0005-0000-0000-00007CCD0000}"/>
    <cellStyle name="Normal 8 4 2 10" xfId="53356" xr:uid="{00000000-0005-0000-0000-00007DCD0000}"/>
    <cellStyle name="Normal 8 4 2 2" xfId="1522" xr:uid="{00000000-0005-0000-0000-00007ECD0000}"/>
    <cellStyle name="Normal 8 4 2 2 2" xfId="1523" xr:uid="{00000000-0005-0000-0000-00007FCD0000}"/>
    <cellStyle name="Normal 8 4 2 2 2 2" xfId="53357" xr:uid="{00000000-0005-0000-0000-000080CD0000}"/>
    <cellStyle name="Normal 8 4 2 2 2 2 2" xfId="53358" xr:uid="{00000000-0005-0000-0000-000081CD0000}"/>
    <cellStyle name="Normal 8 4 2 2 2 2 2 2" xfId="53359" xr:uid="{00000000-0005-0000-0000-000082CD0000}"/>
    <cellStyle name="Normal 8 4 2 2 2 2 3" xfId="53360" xr:uid="{00000000-0005-0000-0000-000083CD0000}"/>
    <cellStyle name="Normal 8 4 2 2 2 2 3 2" xfId="53361" xr:uid="{00000000-0005-0000-0000-000084CD0000}"/>
    <cellStyle name="Normal 8 4 2 2 2 2 3 2 2" xfId="53362" xr:uid="{00000000-0005-0000-0000-000085CD0000}"/>
    <cellStyle name="Normal 8 4 2 2 2 2 3 3" xfId="53363" xr:uid="{00000000-0005-0000-0000-000086CD0000}"/>
    <cellStyle name="Normal 8 4 2 2 2 2 4" xfId="53364" xr:uid="{00000000-0005-0000-0000-000087CD0000}"/>
    <cellStyle name="Normal 8 4 2 2 2 2 5" xfId="53365" xr:uid="{00000000-0005-0000-0000-000088CD0000}"/>
    <cellStyle name="Normal 8 4 2 2 2 3" xfId="53366" xr:uid="{00000000-0005-0000-0000-000089CD0000}"/>
    <cellStyle name="Normal 8 4 2 2 2 3 2" xfId="53367" xr:uid="{00000000-0005-0000-0000-00008ACD0000}"/>
    <cellStyle name="Normal 8 4 2 2 2 4" xfId="53368" xr:uid="{00000000-0005-0000-0000-00008BCD0000}"/>
    <cellStyle name="Normal 8 4 2 2 2 4 2" xfId="53369" xr:uid="{00000000-0005-0000-0000-00008CCD0000}"/>
    <cellStyle name="Normal 8 4 2 2 2 4 2 2" xfId="53370" xr:uid="{00000000-0005-0000-0000-00008DCD0000}"/>
    <cellStyle name="Normal 8 4 2 2 2 4 3" xfId="53371" xr:uid="{00000000-0005-0000-0000-00008ECD0000}"/>
    <cellStyle name="Normal 8 4 2 2 2 5" xfId="53372" xr:uid="{00000000-0005-0000-0000-00008FCD0000}"/>
    <cellStyle name="Normal 8 4 2 2 2 6" xfId="53373" xr:uid="{00000000-0005-0000-0000-000090CD0000}"/>
    <cellStyle name="Normal 8 4 2 2 3" xfId="53374" xr:uid="{00000000-0005-0000-0000-000091CD0000}"/>
    <cellStyle name="Normal 8 4 2 2 3 2" xfId="53375" xr:uid="{00000000-0005-0000-0000-000092CD0000}"/>
    <cellStyle name="Normal 8 4 2 2 3 2 2" xfId="53376" xr:uid="{00000000-0005-0000-0000-000093CD0000}"/>
    <cellStyle name="Normal 8 4 2 2 3 2 3" xfId="53377" xr:uid="{00000000-0005-0000-0000-000094CD0000}"/>
    <cellStyle name="Normal 8 4 2 2 3 2 4" xfId="53378" xr:uid="{00000000-0005-0000-0000-000095CD0000}"/>
    <cellStyle name="Normal 8 4 2 2 3 3" xfId="53379" xr:uid="{00000000-0005-0000-0000-000096CD0000}"/>
    <cellStyle name="Normal 8 4 2 2 3 3 2" xfId="53380" xr:uid="{00000000-0005-0000-0000-000097CD0000}"/>
    <cellStyle name="Normal 8 4 2 2 3 3 2 2" xfId="53381" xr:uid="{00000000-0005-0000-0000-000098CD0000}"/>
    <cellStyle name="Normal 8 4 2 2 3 3 3" xfId="53382" xr:uid="{00000000-0005-0000-0000-000099CD0000}"/>
    <cellStyle name="Normal 8 4 2 2 3 4" xfId="53383" xr:uid="{00000000-0005-0000-0000-00009ACD0000}"/>
    <cellStyle name="Normal 8 4 2 2 3 5" xfId="53384" xr:uid="{00000000-0005-0000-0000-00009BCD0000}"/>
    <cellStyle name="Normal 8 4 2 2 4" xfId="53385" xr:uid="{00000000-0005-0000-0000-00009CCD0000}"/>
    <cellStyle name="Normal 8 4 2 2 4 2" xfId="53386" xr:uid="{00000000-0005-0000-0000-00009DCD0000}"/>
    <cellStyle name="Normal 8 4 2 2 4 2 2" xfId="53387" xr:uid="{00000000-0005-0000-0000-00009ECD0000}"/>
    <cellStyle name="Normal 8 4 2 2 4 3" xfId="53388" xr:uid="{00000000-0005-0000-0000-00009FCD0000}"/>
    <cellStyle name="Normal 8 4 2 2 4 3 2" xfId="53389" xr:uid="{00000000-0005-0000-0000-0000A0CD0000}"/>
    <cellStyle name="Normal 8 4 2 2 4 3 2 2" xfId="53390" xr:uid="{00000000-0005-0000-0000-0000A1CD0000}"/>
    <cellStyle name="Normal 8 4 2 2 4 3 3" xfId="53391" xr:uid="{00000000-0005-0000-0000-0000A2CD0000}"/>
    <cellStyle name="Normal 8 4 2 2 4 4" xfId="53392" xr:uid="{00000000-0005-0000-0000-0000A3CD0000}"/>
    <cellStyle name="Normal 8 4 2 2 4 5" xfId="53393" xr:uid="{00000000-0005-0000-0000-0000A4CD0000}"/>
    <cellStyle name="Normal 8 4 2 2 5" xfId="53394" xr:uid="{00000000-0005-0000-0000-0000A5CD0000}"/>
    <cellStyle name="Normal 8 4 2 2 5 2" xfId="53395" xr:uid="{00000000-0005-0000-0000-0000A6CD0000}"/>
    <cellStyle name="Normal 8 4 2 2 6" xfId="53396" xr:uid="{00000000-0005-0000-0000-0000A7CD0000}"/>
    <cellStyle name="Normal 8 4 2 2 6 2" xfId="53397" xr:uid="{00000000-0005-0000-0000-0000A8CD0000}"/>
    <cellStyle name="Normal 8 4 2 2 6 2 2" xfId="53398" xr:uid="{00000000-0005-0000-0000-0000A9CD0000}"/>
    <cellStyle name="Normal 8 4 2 2 6 3" xfId="53399" xr:uid="{00000000-0005-0000-0000-0000AACD0000}"/>
    <cellStyle name="Normal 8 4 2 2 7" xfId="53400" xr:uid="{00000000-0005-0000-0000-0000ABCD0000}"/>
    <cellStyle name="Normal 8 4 2 2 7 2" xfId="53401" xr:uid="{00000000-0005-0000-0000-0000ACCD0000}"/>
    <cellStyle name="Normal 8 4 2 2 8" xfId="53402" xr:uid="{00000000-0005-0000-0000-0000ADCD0000}"/>
    <cellStyle name="Normal 8 4 2 2 9" xfId="53403" xr:uid="{00000000-0005-0000-0000-0000AECD0000}"/>
    <cellStyle name="Normal 8 4 2 2_T-straight with PEDs adjustor" xfId="53404" xr:uid="{00000000-0005-0000-0000-0000AFCD0000}"/>
    <cellStyle name="Normal 8 4 2 3" xfId="1524" xr:uid="{00000000-0005-0000-0000-0000B0CD0000}"/>
    <cellStyle name="Normal 8 4 2 3 2" xfId="53405" xr:uid="{00000000-0005-0000-0000-0000B1CD0000}"/>
    <cellStyle name="Normal 8 4 2 3 2 2" xfId="53406" xr:uid="{00000000-0005-0000-0000-0000B2CD0000}"/>
    <cellStyle name="Normal 8 4 2 3 2 2 2" xfId="53407" xr:uid="{00000000-0005-0000-0000-0000B3CD0000}"/>
    <cellStyle name="Normal 8 4 2 3 2 3" xfId="53408" xr:uid="{00000000-0005-0000-0000-0000B4CD0000}"/>
    <cellStyle name="Normal 8 4 2 3 2 3 2" xfId="53409" xr:uid="{00000000-0005-0000-0000-0000B5CD0000}"/>
    <cellStyle name="Normal 8 4 2 3 2 3 2 2" xfId="53410" xr:uid="{00000000-0005-0000-0000-0000B6CD0000}"/>
    <cellStyle name="Normal 8 4 2 3 2 3 3" xfId="53411" xr:uid="{00000000-0005-0000-0000-0000B7CD0000}"/>
    <cellStyle name="Normal 8 4 2 3 2 4" xfId="53412" xr:uid="{00000000-0005-0000-0000-0000B8CD0000}"/>
    <cellStyle name="Normal 8 4 2 3 2 5" xfId="53413" xr:uid="{00000000-0005-0000-0000-0000B9CD0000}"/>
    <cellStyle name="Normal 8 4 2 3 3" xfId="53414" xr:uid="{00000000-0005-0000-0000-0000BACD0000}"/>
    <cellStyle name="Normal 8 4 2 3 3 2" xfId="53415" xr:uid="{00000000-0005-0000-0000-0000BBCD0000}"/>
    <cellStyle name="Normal 8 4 2 3 4" xfId="53416" xr:uid="{00000000-0005-0000-0000-0000BCCD0000}"/>
    <cellStyle name="Normal 8 4 2 3 4 2" xfId="53417" xr:uid="{00000000-0005-0000-0000-0000BDCD0000}"/>
    <cellStyle name="Normal 8 4 2 3 4 2 2" xfId="53418" xr:uid="{00000000-0005-0000-0000-0000BECD0000}"/>
    <cellStyle name="Normal 8 4 2 3 4 3" xfId="53419" xr:uid="{00000000-0005-0000-0000-0000BFCD0000}"/>
    <cellStyle name="Normal 8 4 2 3 5" xfId="53420" xr:uid="{00000000-0005-0000-0000-0000C0CD0000}"/>
    <cellStyle name="Normal 8 4 2 3 6" xfId="53421" xr:uid="{00000000-0005-0000-0000-0000C1CD0000}"/>
    <cellStyle name="Normal 8 4 2 4" xfId="53422" xr:uid="{00000000-0005-0000-0000-0000C2CD0000}"/>
    <cellStyle name="Normal 8 4 2 4 2" xfId="53423" xr:uid="{00000000-0005-0000-0000-0000C3CD0000}"/>
    <cellStyle name="Normal 8 4 2 4 2 2" xfId="53424" xr:uid="{00000000-0005-0000-0000-0000C4CD0000}"/>
    <cellStyle name="Normal 8 4 2 4 2 3" xfId="53425" xr:uid="{00000000-0005-0000-0000-0000C5CD0000}"/>
    <cellStyle name="Normal 8 4 2 4 2 4" xfId="53426" xr:uid="{00000000-0005-0000-0000-0000C6CD0000}"/>
    <cellStyle name="Normal 8 4 2 4 3" xfId="53427" xr:uid="{00000000-0005-0000-0000-0000C7CD0000}"/>
    <cellStyle name="Normal 8 4 2 4 3 2" xfId="53428" xr:uid="{00000000-0005-0000-0000-0000C8CD0000}"/>
    <cellStyle name="Normal 8 4 2 4 3 2 2" xfId="53429" xr:uid="{00000000-0005-0000-0000-0000C9CD0000}"/>
    <cellStyle name="Normal 8 4 2 4 3 3" xfId="53430" xr:uid="{00000000-0005-0000-0000-0000CACD0000}"/>
    <cellStyle name="Normal 8 4 2 4 4" xfId="53431" xr:uid="{00000000-0005-0000-0000-0000CBCD0000}"/>
    <cellStyle name="Normal 8 4 2 4 5" xfId="53432" xr:uid="{00000000-0005-0000-0000-0000CCCD0000}"/>
    <cellStyle name="Normal 8 4 2 5" xfId="53433" xr:uid="{00000000-0005-0000-0000-0000CDCD0000}"/>
    <cellStyle name="Normal 8 4 2 5 2" xfId="53434" xr:uid="{00000000-0005-0000-0000-0000CECD0000}"/>
    <cellStyle name="Normal 8 4 2 5 2 2" xfId="53435" xr:uid="{00000000-0005-0000-0000-0000CFCD0000}"/>
    <cellStyle name="Normal 8 4 2 5 3" xfId="53436" xr:uid="{00000000-0005-0000-0000-0000D0CD0000}"/>
    <cellStyle name="Normal 8 4 2 5 3 2" xfId="53437" xr:uid="{00000000-0005-0000-0000-0000D1CD0000}"/>
    <cellStyle name="Normal 8 4 2 5 3 2 2" xfId="53438" xr:uid="{00000000-0005-0000-0000-0000D2CD0000}"/>
    <cellStyle name="Normal 8 4 2 5 3 3" xfId="53439" xr:uid="{00000000-0005-0000-0000-0000D3CD0000}"/>
    <cellStyle name="Normal 8 4 2 5 4" xfId="53440" xr:uid="{00000000-0005-0000-0000-0000D4CD0000}"/>
    <cellStyle name="Normal 8 4 2 5 5" xfId="53441" xr:uid="{00000000-0005-0000-0000-0000D5CD0000}"/>
    <cellStyle name="Normal 8 4 2 6" xfId="53442" xr:uid="{00000000-0005-0000-0000-0000D6CD0000}"/>
    <cellStyle name="Normal 8 4 2 6 2" xfId="53443" xr:uid="{00000000-0005-0000-0000-0000D7CD0000}"/>
    <cellStyle name="Normal 8 4 2 7" xfId="53444" xr:uid="{00000000-0005-0000-0000-0000D8CD0000}"/>
    <cellStyle name="Normal 8 4 2 7 2" xfId="53445" xr:uid="{00000000-0005-0000-0000-0000D9CD0000}"/>
    <cellStyle name="Normal 8 4 2 7 2 2" xfId="53446" xr:uid="{00000000-0005-0000-0000-0000DACD0000}"/>
    <cellStyle name="Normal 8 4 2 7 3" xfId="53447" xr:uid="{00000000-0005-0000-0000-0000DBCD0000}"/>
    <cellStyle name="Normal 8 4 2 8" xfId="53448" xr:uid="{00000000-0005-0000-0000-0000DCCD0000}"/>
    <cellStyle name="Normal 8 4 2 8 2" xfId="53449" xr:uid="{00000000-0005-0000-0000-0000DDCD0000}"/>
    <cellStyle name="Normal 8 4 2 9" xfId="53450" xr:uid="{00000000-0005-0000-0000-0000DECD0000}"/>
    <cellStyle name="Normal 8 4 2_T-straight with PEDs adjustor" xfId="53451" xr:uid="{00000000-0005-0000-0000-0000DFCD0000}"/>
    <cellStyle name="Normal 8 4 3" xfId="1525" xr:uid="{00000000-0005-0000-0000-0000E0CD0000}"/>
    <cellStyle name="Normal 8 4 3 2" xfId="1526" xr:uid="{00000000-0005-0000-0000-0000E1CD0000}"/>
    <cellStyle name="Normal 8 4 3 2 2" xfId="53452" xr:uid="{00000000-0005-0000-0000-0000E2CD0000}"/>
    <cellStyle name="Normal 8 4 3 2 2 2" xfId="53453" xr:uid="{00000000-0005-0000-0000-0000E3CD0000}"/>
    <cellStyle name="Normal 8 4 3 2 2 2 2" xfId="53454" xr:uid="{00000000-0005-0000-0000-0000E4CD0000}"/>
    <cellStyle name="Normal 8 4 3 2 2 3" xfId="53455" xr:uid="{00000000-0005-0000-0000-0000E5CD0000}"/>
    <cellStyle name="Normal 8 4 3 2 2 3 2" xfId="53456" xr:uid="{00000000-0005-0000-0000-0000E6CD0000}"/>
    <cellStyle name="Normal 8 4 3 2 2 3 2 2" xfId="53457" xr:uid="{00000000-0005-0000-0000-0000E7CD0000}"/>
    <cellStyle name="Normal 8 4 3 2 2 3 3" xfId="53458" xr:uid="{00000000-0005-0000-0000-0000E8CD0000}"/>
    <cellStyle name="Normal 8 4 3 2 2 4" xfId="53459" xr:uid="{00000000-0005-0000-0000-0000E9CD0000}"/>
    <cellStyle name="Normal 8 4 3 2 2 5" xfId="53460" xr:uid="{00000000-0005-0000-0000-0000EACD0000}"/>
    <cellStyle name="Normal 8 4 3 2 3" xfId="53461" xr:uid="{00000000-0005-0000-0000-0000EBCD0000}"/>
    <cellStyle name="Normal 8 4 3 2 3 2" xfId="53462" xr:uid="{00000000-0005-0000-0000-0000ECCD0000}"/>
    <cellStyle name="Normal 8 4 3 2 4" xfId="53463" xr:uid="{00000000-0005-0000-0000-0000EDCD0000}"/>
    <cellStyle name="Normal 8 4 3 2 4 2" xfId="53464" xr:uid="{00000000-0005-0000-0000-0000EECD0000}"/>
    <cellStyle name="Normal 8 4 3 2 4 2 2" xfId="53465" xr:uid="{00000000-0005-0000-0000-0000EFCD0000}"/>
    <cellStyle name="Normal 8 4 3 2 4 3" xfId="53466" xr:uid="{00000000-0005-0000-0000-0000F0CD0000}"/>
    <cellStyle name="Normal 8 4 3 2 5" xfId="53467" xr:uid="{00000000-0005-0000-0000-0000F1CD0000}"/>
    <cellStyle name="Normal 8 4 3 2 6" xfId="53468" xr:uid="{00000000-0005-0000-0000-0000F2CD0000}"/>
    <cellStyle name="Normal 8 4 3 3" xfId="53469" xr:uid="{00000000-0005-0000-0000-0000F3CD0000}"/>
    <cellStyle name="Normal 8 4 3 3 2" xfId="53470" xr:uid="{00000000-0005-0000-0000-0000F4CD0000}"/>
    <cellStyle name="Normal 8 4 3 3 2 2" xfId="53471" xr:uid="{00000000-0005-0000-0000-0000F5CD0000}"/>
    <cellStyle name="Normal 8 4 3 3 2 3" xfId="53472" xr:uid="{00000000-0005-0000-0000-0000F6CD0000}"/>
    <cellStyle name="Normal 8 4 3 3 2 4" xfId="53473" xr:uid="{00000000-0005-0000-0000-0000F7CD0000}"/>
    <cellStyle name="Normal 8 4 3 3 3" xfId="53474" xr:uid="{00000000-0005-0000-0000-0000F8CD0000}"/>
    <cellStyle name="Normal 8 4 3 3 3 2" xfId="53475" xr:uid="{00000000-0005-0000-0000-0000F9CD0000}"/>
    <cellStyle name="Normal 8 4 3 3 3 2 2" xfId="53476" xr:uid="{00000000-0005-0000-0000-0000FACD0000}"/>
    <cellStyle name="Normal 8 4 3 3 3 3" xfId="53477" xr:uid="{00000000-0005-0000-0000-0000FBCD0000}"/>
    <cellStyle name="Normal 8 4 3 3 4" xfId="53478" xr:uid="{00000000-0005-0000-0000-0000FCCD0000}"/>
    <cellStyle name="Normal 8 4 3 3 5" xfId="53479" xr:uid="{00000000-0005-0000-0000-0000FDCD0000}"/>
    <cellStyle name="Normal 8 4 3 4" xfId="53480" xr:uid="{00000000-0005-0000-0000-0000FECD0000}"/>
    <cellStyle name="Normal 8 4 3 4 2" xfId="53481" xr:uid="{00000000-0005-0000-0000-0000FFCD0000}"/>
    <cellStyle name="Normal 8 4 3 4 2 2" xfId="53482" xr:uid="{00000000-0005-0000-0000-000000CE0000}"/>
    <cellStyle name="Normal 8 4 3 4 3" xfId="53483" xr:uid="{00000000-0005-0000-0000-000001CE0000}"/>
    <cellStyle name="Normal 8 4 3 4 3 2" xfId="53484" xr:uid="{00000000-0005-0000-0000-000002CE0000}"/>
    <cellStyle name="Normal 8 4 3 4 3 2 2" xfId="53485" xr:uid="{00000000-0005-0000-0000-000003CE0000}"/>
    <cellStyle name="Normal 8 4 3 4 3 3" xfId="53486" xr:uid="{00000000-0005-0000-0000-000004CE0000}"/>
    <cellStyle name="Normal 8 4 3 4 4" xfId="53487" xr:uid="{00000000-0005-0000-0000-000005CE0000}"/>
    <cellStyle name="Normal 8 4 3 4 5" xfId="53488" xr:uid="{00000000-0005-0000-0000-000006CE0000}"/>
    <cellStyle name="Normal 8 4 3 5" xfId="53489" xr:uid="{00000000-0005-0000-0000-000007CE0000}"/>
    <cellStyle name="Normal 8 4 3 5 2" xfId="53490" xr:uid="{00000000-0005-0000-0000-000008CE0000}"/>
    <cellStyle name="Normal 8 4 3 6" xfId="53491" xr:uid="{00000000-0005-0000-0000-000009CE0000}"/>
    <cellStyle name="Normal 8 4 3 6 2" xfId="53492" xr:uid="{00000000-0005-0000-0000-00000ACE0000}"/>
    <cellStyle name="Normal 8 4 3 6 2 2" xfId="53493" xr:uid="{00000000-0005-0000-0000-00000BCE0000}"/>
    <cellStyle name="Normal 8 4 3 6 3" xfId="53494" xr:uid="{00000000-0005-0000-0000-00000CCE0000}"/>
    <cellStyle name="Normal 8 4 3 7" xfId="53495" xr:uid="{00000000-0005-0000-0000-00000DCE0000}"/>
    <cellStyle name="Normal 8 4 3 7 2" xfId="53496" xr:uid="{00000000-0005-0000-0000-00000ECE0000}"/>
    <cellStyle name="Normal 8 4 3 8" xfId="53497" xr:uid="{00000000-0005-0000-0000-00000FCE0000}"/>
    <cellStyle name="Normal 8 4 3 9" xfId="53498" xr:uid="{00000000-0005-0000-0000-000010CE0000}"/>
    <cellStyle name="Normal 8 4 3_T-straight with PEDs adjustor" xfId="53499" xr:uid="{00000000-0005-0000-0000-000011CE0000}"/>
    <cellStyle name="Normal 8 4 4" xfId="1527" xr:uid="{00000000-0005-0000-0000-000012CE0000}"/>
    <cellStyle name="Normal 8 4 4 2" xfId="53500" xr:uid="{00000000-0005-0000-0000-000013CE0000}"/>
    <cellStyle name="Normal 8 4 4 2 2" xfId="53501" xr:uid="{00000000-0005-0000-0000-000014CE0000}"/>
    <cellStyle name="Normal 8 4 4 2 2 2" xfId="53502" xr:uid="{00000000-0005-0000-0000-000015CE0000}"/>
    <cellStyle name="Normal 8 4 4 2 3" xfId="53503" xr:uid="{00000000-0005-0000-0000-000016CE0000}"/>
    <cellStyle name="Normal 8 4 4 2 3 2" xfId="53504" xr:uid="{00000000-0005-0000-0000-000017CE0000}"/>
    <cellStyle name="Normal 8 4 4 2 3 2 2" xfId="53505" xr:uid="{00000000-0005-0000-0000-000018CE0000}"/>
    <cellStyle name="Normal 8 4 4 2 3 3" xfId="53506" xr:uid="{00000000-0005-0000-0000-000019CE0000}"/>
    <cellStyle name="Normal 8 4 4 2 4" xfId="53507" xr:uid="{00000000-0005-0000-0000-00001ACE0000}"/>
    <cellStyle name="Normal 8 4 4 2 5" xfId="53508" xr:uid="{00000000-0005-0000-0000-00001BCE0000}"/>
    <cellStyle name="Normal 8 4 4 3" xfId="53509" xr:uid="{00000000-0005-0000-0000-00001CCE0000}"/>
    <cellStyle name="Normal 8 4 4 3 2" xfId="53510" xr:uid="{00000000-0005-0000-0000-00001DCE0000}"/>
    <cellStyle name="Normal 8 4 4 4" xfId="53511" xr:uid="{00000000-0005-0000-0000-00001ECE0000}"/>
    <cellStyle name="Normal 8 4 4 4 2" xfId="53512" xr:uid="{00000000-0005-0000-0000-00001FCE0000}"/>
    <cellStyle name="Normal 8 4 4 4 2 2" xfId="53513" xr:uid="{00000000-0005-0000-0000-000020CE0000}"/>
    <cellStyle name="Normal 8 4 4 4 3" xfId="53514" xr:uid="{00000000-0005-0000-0000-000021CE0000}"/>
    <cellStyle name="Normal 8 4 4 5" xfId="53515" xr:uid="{00000000-0005-0000-0000-000022CE0000}"/>
    <cellStyle name="Normal 8 4 4 6" xfId="53516" xr:uid="{00000000-0005-0000-0000-000023CE0000}"/>
    <cellStyle name="Normal 8 4 5" xfId="53517" xr:uid="{00000000-0005-0000-0000-000024CE0000}"/>
    <cellStyle name="Normal 8 4 5 2" xfId="53518" xr:uid="{00000000-0005-0000-0000-000025CE0000}"/>
    <cellStyle name="Normal 8 4 5 2 2" xfId="53519" xr:uid="{00000000-0005-0000-0000-000026CE0000}"/>
    <cellStyle name="Normal 8 4 5 2 3" xfId="53520" xr:uid="{00000000-0005-0000-0000-000027CE0000}"/>
    <cellStyle name="Normal 8 4 5 2 4" xfId="53521" xr:uid="{00000000-0005-0000-0000-000028CE0000}"/>
    <cellStyle name="Normal 8 4 5 3" xfId="53522" xr:uid="{00000000-0005-0000-0000-000029CE0000}"/>
    <cellStyle name="Normal 8 4 5 3 2" xfId="53523" xr:uid="{00000000-0005-0000-0000-00002ACE0000}"/>
    <cellStyle name="Normal 8 4 5 3 2 2" xfId="53524" xr:uid="{00000000-0005-0000-0000-00002BCE0000}"/>
    <cellStyle name="Normal 8 4 5 3 3" xfId="53525" xr:uid="{00000000-0005-0000-0000-00002CCE0000}"/>
    <cellStyle name="Normal 8 4 5 4" xfId="53526" xr:uid="{00000000-0005-0000-0000-00002DCE0000}"/>
    <cellStyle name="Normal 8 4 5 5" xfId="53527" xr:uid="{00000000-0005-0000-0000-00002ECE0000}"/>
    <cellStyle name="Normal 8 4 6" xfId="53528" xr:uid="{00000000-0005-0000-0000-00002FCE0000}"/>
    <cellStyle name="Normal 8 4 6 2" xfId="53529" xr:uid="{00000000-0005-0000-0000-000030CE0000}"/>
    <cellStyle name="Normal 8 4 6 2 2" xfId="53530" xr:uid="{00000000-0005-0000-0000-000031CE0000}"/>
    <cellStyle name="Normal 8 4 6 3" xfId="53531" xr:uid="{00000000-0005-0000-0000-000032CE0000}"/>
    <cellStyle name="Normal 8 4 6 3 2" xfId="53532" xr:uid="{00000000-0005-0000-0000-000033CE0000}"/>
    <cellStyle name="Normal 8 4 6 3 2 2" xfId="53533" xr:uid="{00000000-0005-0000-0000-000034CE0000}"/>
    <cellStyle name="Normal 8 4 6 3 3" xfId="53534" xr:uid="{00000000-0005-0000-0000-000035CE0000}"/>
    <cellStyle name="Normal 8 4 6 4" xfId="53535" xr:uid="{00000000-0005-0000-0000-000036CE0000}"/>
    <cellStyle name="Normal 8 4 6 5" xfId="53536" xr:uid="{00000000-0005-0000-0000-000037CE0000}"/>
    <cellStyle name="Normal 8 4 7" xfId="53537" xr:uid="{00000000-0005-0000-0000-000038CE0000}"/>
    <cellStyle name="Normal 8 4 7 2" xfId="53538" xr:uid="{00000000-0005-0000-0000-000039CE0000}"/>
    <cellStyle name="Normal 8 4 8" xfId="53539" xr:uid="{00000000-0005-0000-0000-00003ACE0000}"/>
    <cellStyle name="Normal 8 4 8 2" xfId="53540" xr:uid="{00000000-0005-0000-0000-00003BCE0000}"/>
    <cellStyle name="Normal 8 4 8 2 2" xfId="53541" xr:uid="{00000000-0005-0000-0000-00003CCE0000}"/>
    <cellStyle name="Normal 8 4 8 3" xfId="53542" xr:uid="{00000000-0005-0000-0000-00003DCE0000}"/>
    <cellStyle name="Normal 8 4 9" xfId="53543" xr:uid="{00000000-0005-0000-0000-00003ECE0000}"/>
    <cellStyle name="Normal 8 4 9 2" xfId="53544" xr:uid="{00000000-0005-0000-0000-00003FCE0000}"/>
    <cellStyle name="Normal 8 4_T-straight with PEDs adjustor" xfId="53545" xr:uid="{00000000-0005-0000-0000-000040CE0000}"/>
    <cellStyle name="Normal 8 5" xfId="1528" xr:uid="{00000000-0005-0000-0000-000041CE0000}"/>
    <cellStyle name="Normal 8 5 10" xfId="53546" xr:uid="{00000000-0005-0000-0000-000042CE0000}"/>
    <cellStyle name="Normal 8 5 11" xfId="53547" xr:uid="{00000000-0005-0000-0000-000043CE0000}"/>
    <cellStyle name="Normal 8 5 2" xfId="1529" xr:uid="{00000000-0005-0000-0000-000044CE0000}"/>
    <cellStyle name="Normal 8 5 2 10" xfId="53548" xr:uid="{00000000-0005-0000-0000-000045CE0000}"/>
    <cellStyle name="Normal 8 5 2 2" xfId="1530" xr:uid="{00000000-0005-0000-0000-000046CE0000}"/>
    <cellStyle name="Normal 8 5 2 2 2" xfId="1531" xr:uid="{00000000-0005-0000-0000-000047CE0000}"/>
    <cellStyle name="Normal 8 5 2 2 2 2" xfId="53549" xr:uid="{00000000-0005-0000-0000-000048CE0000}"/>
    <cellStyle name="Normal 8 5 2 2 2 2 2" xfId="53550" xr:uid="{00000000-0005-0000-0000-000049CE0000}"/>
    <cellStyle name="Normal 8 5 2 2 2 2 2 2" xfId="53551" xr:uid="{00000000-0005-0000-0000-00004ACE0000}"/>
    <cellStyle name="Normal 8 5 2 2 2 2 3" xfId="53552" xr:uid="{00000000-0005-0000-0000-00004BCE0000}"/>
    <cellStyle name="Normal 8 5 2 2 2 2 3 2" xfId="53553" xr:uid="{00000000-0005-0000-0000-00004CCE0000}"/>
    <cellStyle name="Normal 8 5 2 2 2 2 3 2 2" xfId="53554" xr:uid="{00000000-0005-0000-0000-00004DCE0000}"/>
    <cellStyle name="Normal 8 5 2 2 2 2 3 3" xfId="53555" xr:uid="{00000000-0005-0000-0000-00004ECE0000}"/>
    <cellStyle name="Normal 8 5 2 2 2 2 4" xfId="53556" xr:uid="{00000000-0005-0000-0000-00004FCE0000}"/>
    <cellStyle name="Normal 8 5 2 2 2 2 5" xfId="53557" xr:uid="{00000000-0005-0000-0000-000050CE0000}"/>
    <cellStyle name="Normal 8 5 2 2 2 3" xfId="53558" xr:uid="{00000000-0005-0000-0000-000051CE0000}"/>
    <cellStyle name="Normal 8 5 2 2 2 3 2" xfId="53559" xr:uid="{00000000-0005-0000-0000-000052CE0000}"/>
    <cellStyle name="Normal 8 5 2 2 2 4" xfId="53560" xr:uid="{00000000-0005-0000-0000-000053CE0000}"/>
    <cellStyle name="Normal 8 5 2 2 2 4 2" xfId="53561" xr:uid="{00000000-0005-0000-0000-000054CE0000}"/>
    <cellStyle name="Normal 8 5 2 2 2 4 2 2" xfId="53562" xr:uid="{00000000-0005-0000-0000-000055CE0000}"/>
    <cellStyle name="Normal 8 5 2 2 2 4 3" xfId="53563" xr:uid="{00000000-0005-0000-0000-000056CE0000}"/>
    <cellStyle name="Normal 8 5 2 2 2 5" xfId="53564" xr:uid="{00000000-0005-0000-0000-000057CE0000}"/>
    <cellStyle name="Normal 8 5 2 2 2 6" xfId="53565" xr:uid="{00000000-0005-0000-0000-000058CE0000}"/>
    <cellStyle name="Normal 8 5 2 2 3" xfId="53566" xr:uid="{00000000-0005-0000-0000-000059CE0000}"/>
    <cellStyle name="Normal 8 5 2 2 3 2" xfId="53567" xr:uid="{00000000-0005-0000-0000-00005ACE0000}"/>
    <cellStyle name="Normal 8 5 2 2 3 2 2" xfId="53568" xr:uid="{00000000-0005-0000-0000-00005BCE0000}"/>
    <cellStyle name="Normal 8 5 2 2 3 2 3" xfId="53569" xr:uid="{00000000-0005-0000-0000-00005CCE0000}"/>
    <cellStyle name="Normal 8 5 2 2 3 2 4" xfId="53570" xr:uid="{00000000-0005-0000-0000-00005DCE0000}"/>
    <cellStyle name="Normal 8 5 2 2 3 3" xfId="53571" xr:uid="{00000000-0005-0000-0000-00005ECE0000}"/>
    <cellStyle name="Normal 8 5 2 2 3 3 2" xfId="53572" xr:uid="{00000000-0005-0000-0000-00005FCE0000}"/>
    <cellStyle name="Normal 8 5 2 2 3 3 2 2" xfId="53573" xr:uid="{00000000-0005-0000-0000-000060CE0000}"/>
    <cellStyle name="Normal 8 5 2 2 3 3 3" xfId="53574" xr:uid="{00000000-0005-0000-0000-000061CE0000}"/>
    <cellStyle name="Normal 8 5 2 2 3 4" xfId="53575" xr:uid="{00000000-0005-0000-0000-000062CE0000}"/>
    <cellStyle name="Normal 8 5 2 2 3 5" xfId="53576" xr:uid="{00000000-0005-0000-0000-000063CE0000}"/>
    <cellStyle name="Normal 8 5 2 2 4" xfId="53577" xr:uid="{00000000-0005-0000-0000-000064CE0000}"/>
    <cellStyle name="Normal 8 5 2 2 4 2" xfId="53578" xr:uid="{00000000-0005-0000-0000-000065CE0000}"/>
    <cellStyle name="Normal 8 5 2 2 4 2 2" xfId="53579" xr:uid="{00000000-0005-0000-0000-000066CE0000}"/>
    <cellStyle name="Normal 8 5 2 2 4 3" xfId="53580" xr:uid="{00000000-0005-0000-0000-000067CE0000}"/>
    <cellStyle name="Normal 8 5 2 2 4 3 2" xfId="53581" xr:uid="{00000000-0005-0000-0000-000068CE0000}"/>
    <cellStyle name="Normal 8 5 2 2 4 3 2 2" xfId="53582" xr:uid="{00000000-0005-0000-0000-000069CE0000}"/>
    <cellStyle name="Normal 8 5 2 2 4 3 3" xfId="53583" xr:uid="{00000000-0005-0000-0000-00006ACE0000}"/>
    <cellStyle name="Normal 8 5 2 2 4 4" xfId="53584" xr:uid="{00000000-0005-0000-0000-00006BCE0000}"/>
    <cellStyle name="Normal 8 5 2 2 4 5" xfId="53585" xr:uid="{00000000-0005-0000-0000-00006CCE0000}"/>
    <cellStyle name="Normal 8 5 2 2 5" xfId="53586" xr:uid="{00000000-0005-0000-0000-00006DCE0000}"/>
    <cellStyle name="Normal 8 5 2 2 5 2" xfId="53587" xr:uid="{00000000-0005-0000-0000-00006ECE0000}"/>
    <cellStyle name="Normal 8 5 2 2 6" xfId="53588" xr:uid="{00000000-0005-0000-0000-00006FCE0000}"/>
    <cellStyle name="Normal 8 5 2 2 6 2" xfId="53589" xr:uid="{00000000-0005-0000-0000-000070CE0000}"/>
    <cellStyle name="Normal 8 5 2 2 6 2 2" xfId="53590" xr:uid="{00000000-0005-0000-0000-000071CE0000}"/>
    <cellStyle name="Normal 8 5 2 2 6 3" xfId="53591" xr:uid="{00000000-0005-0000-0000-000072CE0000}"/>
    <cellStyle name="Normal 8 5 2 2 7" xfId="53592" xr:uid="{00000000-0005-0000-0000-000073CE0000}"/>
    <cellStyle name="Normal 8 5 2 2 7 2" xfId="53593" xr:uid="{00000000-0005-0000-0000-000074CE0000}"/>
    <cellStyle name="Normal 8 5 2 2 8" xfId="53594" xr:uid="{00000000-0005-0000-0000-000075CE0000}"/>
    <cellStyle name="Normal 8 5 2 2 9" xfId="53595" xr:uid="{00000000-0005-0000-0000-000076CE0000}"/>
    <cellStyle name="Normal 8 5 2 2_T-straight with PEDs adjustor" xfId="53596" xr:uid="{00000000-0005-0000-0000-000077CE0000}"/>
    <cellStyle name="Normal 8 5 2 3" xfId="1532" xr:uid="{00000000-0005-0000-0000-000078CE0000}"/>
    <cellStyle name="Normal 8 5 2 3 2" xfId="53597" xr:uid="{00000000-0005-0000-0000-000079CE0000}"/>
    <cellStyle name="Normal 8 5 2 3 2 2" xfId="53598" xr:uid="{00000000-0005-0000-0000-00007ACE0000}"/>
    <cellStyle name="Normal 8 5 2 3 2 2 2" xfId="53599" xr:uid="{00000000-0005-0000-0000-00007BCE0000}"/>
    <cellStyle name="Normal 8 5 2 3 2 3" xfId="53600" xr:uid="{00000000-0005-0000-0000-00007CCE0000}"/>
    <cellStyle name="Normal 8 5 2 3 2 3 2" xfId="53601" xr:uid="{00000000-0005-0000-0000-00007DCE0000}"/>
    <cellStyle name="Normal 8 5 2 3 2 3 2 2" xfId="53602" xr:uid="{00000000-0005-0000-0000-00007ECE0000}"/>
    <cellStyle name="Normal 8 5 2 3 2 3 3" xfId="53603" xr:uid="{00000000-0005-0000-0000-00007FCE0000}"/>
    <cellStyle name="Normal 8 5 2 3 2 4" xfId="53604" xr:uid="{00000000-0005-0000-0000-000080CE0000}"/>
    <cellStyle name="Normal 8 5 2 3 2 5" xfId="53605" xr:uid="{00000000-0005-0000-0000-000081CE0000}"/>
    <cellStyle name="Normal 8 5 2 3 3" xfId="53606" xr:uid="{00000000-0005-0000-0000-000082CE0000}"/>
    <cellStyle name="Normal 8 5 2 3 3 2" xfId="53607" xr:uid="{00000000-0005-0000-0000-000083CE0000}"/>
    <cellStyle name="Normal 8 5 2 3 4" xfId="53608" xr:uid="{00000000-0005-0000-0000-000084CE0000}"/>
    <cellStyle name="Normal 8 5 2 3 4 2" xfId="53609" xr:uid="{00000000-0005-0000-0000-000085CE0000}"/>
    <cellStyle name="Normal 8 5 2 3 4 2 2" xfId="53610" xr:uid="{00000000-0005-0000-0000-000086CE0000}"/>
    <cellStyle name="Normal 8 5 2 3 4 3" xfId="53611" xr:uid="{00000000-0005-0000-0000-000087CE0000}"/>
    <cellStyle name="Normal 8 5 2 3 5" xfId="53612" xr:uid="{00000000-0005-0000-0000-000088CE0000}"/>
    <cellStyle name="Normal 8 5 2 3 6" xfId="53613" xr:uid="{00000000-0005-0000-0000-000089CE0000}"/>
    <cellStyle name="Normal 8 5 2 4" xfId="53614" xr:uid="{00000000-0005-0000-0000-00008ACE0000}"/>
    <cellStyle name="Normal 8 5 2 4 2" xfId="53615" xr:uid="{00000000-0005-0000-0000-00008BCE0000}"/>
    <cellStyle name="Normal 8 5 2 4 2 2" xfId="53616" xr:uid="{00000000-0005-0000-0000-00008CCE0000}"/>
    <cellStyle name="Normal 8 5 2 4 2 3" xfId="53617" xr:uid="{00000000-0005-0000-0000-00008DCE0000}"/>
    <cellStyle name="Normal 8 5 2 4 2 4" xfId="53618" xr:uid="{00000000-0005-0000-0000-00008ECE0000}"/>
    <cellStyle name="Normal 8 5 2 4 3" xfId="53619" xr:uid="{00000000-0005-0000-0000-00008FCE0000}"/>
    <cellStyle name="Normal 8 5 2 4 3 2" xfId="53620" xr:uid="{00000000-0005-0000-0000-000090CE0000}"/>
    <cellStyle name="Normal 8 5 2 4 3 2 2" xfId="53621" xr:uid="{00000000-0005-0000-0000-000091CE0000}"/>
    <cellStyle name="Normal 8 5 2 4 3 3" xfId="53622" xr:uid="{00000000-0005-0000-0000-000092CE0000}"/>
    <cellStyle name="Normal 8 5 2 4 4" xfId="53623" xr:uid="{00000000-0005-0000-0000-000093CE0000}"/>
    <cellStyle name="Normal 8 5 2 4 5" xfId="53624" xr:uid="{00000000-0005-0000-0000-000094CE0000}"/>
    <cellStyle name="Normal 8 5 2 5" xfId="53625" xr:uid="{00000000-0005-0000-0000-000095CE0000}"/>
    <cellStyle name="Normal 8 5 2 5 2" xfId="53626" xr:uid="{00000000-0005-0000-0000-000096CE0000}"/>
    <cellStyle name="Normal 8 5 2 5 2 2" xfId="53627" xr:uid="{00000000-0005-0000-0000-000097CE0000}"/>
    <cellStyle name="Normal 8 5 2 5 3" xfId="53628" xr:uid="{00000000-0005-0000-0000-000098CE0000}"/>
    <cellStyle name="Normal 8 5 2 5 3 2" xfId="53629" xr:uid="{00000000-0005-0000-0000-000099CE0000}"/>
    <cellStyle name="Normal 8 5 2 5 3 2 2" xfId="53630" xr:uid="{00000000-0005-0000-0000-00009ACE0000}"/>
    <cellStyle name="Normal 8 5 2 5 3 3" xfId="53631" xr:uid="{00000000-0005-0000-0000-00009BCE0000}"/>
    <cellStyle name="Normal 8 5 2 5 4" xfId="53632" xr:uid="{00000000-0005-0000-0000-00009CCE0000}"/>
    <cellStyle name="Normal 8 5 2 5 5" xfId="53633" xr:uid="{00000000-0005-0000-0000-00009DCE0000}"/>
    <cellStyle name="Normal 8 5 2 6" xfId="53634" xr:uid="{00000000-0005-0000-0000-00009ECE0000}"/>
    <cellStyle name="Normal 8 5 2 6 2" xfId="53635" xr:uid="{00000000-0005-0000-0000-00009FCE0000}"/>
    <cellStyle name="Normal 8 5 2 7" xfId="53636" xr:uid="{00000000-0005-0000-0000-0000A0CE0000}"/>
    <cellStyle name="Normal 8 5 2 7 2" xfId="53637" xr:uid="{00000000-0005-0000-0000-0000A1CE0000}"/>
    <cellStyle name="Normal 8 5 2 7 2 2" xfId="53638" xr:uid="{00000000-0005-0000-0000-0000A2CE0000}"/>
    <cellStyle name="Normal 8 5 2 7 3" xfId="53639" xr:uid="{00000000-0005-0000-0000-0000A3CE0000}"/>
    <cellStyle name="Normal 8 5 2 8" xfId="53640" xr:uid="{00000000-0005-0000-0000-0000A4CE0000}"/>
    <cellStyle name="Normal 8 5 2 8 2" xfId="53641" xr:uid="{00000000-0005-0000-0000-0000A5CE0000}"/>
    <cellStyle name="Normal 8 5 2 9" xfId="53642" xr:uid="{00000000-0005-0000-0000-0000A6CE0000}"/>
    <cellStyle name="Normal 8 5 2_T-straight with PEDs adjustor" xfId="53643" xr:uid="{00000000-0005-0000-0000-0000A7CE0000}"/>
    <cellStyle name="Normal 8 5 3" xfId="1533" xr:uid="{00000000-0005-0000-0000-0000A8CE0000}"/>
    <cellStyle name="Normal 8 5 3 2" xfId="1534" xr:uid="{00000000-0005-0000-0000-0000A9CE0000}"/>
    <cellStyle name="Normal 8 5 3 2 2" xfId="53644" xr:uid="{00000000-0005-0000-0000-0000AACE0000}"/>
    <cellStyle name="Normal 8 5 3 2 2 2" xfId="53645" xr:uid="{00000000-0005-0000-0000-0000ABCE0000}"/>
    <cellStyle name="Normal 8 5 3 2 2 2 2" xfId="53646" xr:uid="{00000000-0005-0000-0000-0000ACCE0000}"/>
    <cellStyle name="Normal 8 5 3 2 2 3" xfId="53647" xr:uid="{00000000-0005-0000-0000-0000ADCE0000}"/>
    <cellStyle name="Normal 8 5 3 2 2 3 2" xfId="53648" xr:uid="{00000000-0005-0000-0000-0000AECE0000}"/>
    <cellStyle name="Normal 8 5 3 2 2 3 2 2" xfId="53649" xr:uid="{00000000-0005-0000-0000-0000AFCE0000}"/>
    <cellStyle name="Normal 8 5 3 2 2 3 3" xfId="53650" xr:uid="{00000000-0005-0000-0000-0000B0CE0000}"/>
    <cellStyle name="Normal 8 5 3 2 2 4" xfId="53651" xr:uid="{00000000-0005-0000-0000-0000B1CE0000}"/>
    <cellStyle name="Normal 8 5 3 2 2 5" xfId="53652" xr:uid="{00000000-0005-0000-0000-0000B2CE0000}"/>
    <cellStyle name="Normal 8 5 3 2 3" xfId="53653" xr:uid="{00000000-0005-0000-0000-0000B3CE0000}"/>
    <cellStyle name="Normal 8 5 3 2 3 2" xfId="53654" xr:uid="{00000000-0005-0000-0000-0000B4CE0000}"/>
    <cellStyle name="Normal 8 5 3 2 4" xfId="53655" xr:uid="{00000000-0005-0000-0000-0000B5CE0000}"/>
    <cellStyle name="Normal 8 5 3 2 4 2" xfId="53656" xr:uid="{00000000-0005-0000-0000-0000B6CE0000}"/>
    <cellStyle name="Normal 8 5 3 2 4 2 2" xfId="53657" xr:uid="{00000000-0005-0000-0000-0000B7CE0000}"/>
    <cellStyle name="Normal 8 5 3 2 4 3" xfId="53658" xr:uid="{00000000-0005-0000-0000-0000B8CE0000}"/>
    <cellStyle name="Normal 8 5 3 2 5" xfId="53659" xr:uid="{00000000-0005-0000-0000-0000B9CE0000}"/>
    <cellStyle name="Normal 8 5 3 2 6" xfId="53660" xr:uid="{00000000-0005-0000-0000-0000BACE0000}"/>
    <cellStyle name="Normal 8 5 3 3" xfId="53661" xr:uid="{00000000-0005-0000-0000-0000BBCE0000}"/>
    <cellStyle name="Normal 8 5 3 3 2" xfId="53662" xr:uid="{00000000-0005-0000-0000-0000BCCE0000}"/>
    <cellStyle name="Normal 8 5 3 3 2 2" xfId="53663" xr:uid="{00000000-0005-0000-0000-0000BDCE0000}"/>
    <cellStyle name="Normal 8 5 3 3 2 3" xfId="53664" xr:uid="{00000000-0005-0000-0000-0000BECE0000}"/>
    <cellStyle name="Normal 8 5 3 3 2 4" xfId="53665" xr:uid="{00000000-0005-0000-0000-0000BFCE0000}"/>
    <cellStyle name="Normal 8 5 3 3 3" xfId="53666" xr:uid="{00000000-0005-0000-0000-0000C0CE0000}"/>
    <cellStyle name="Normal 8 5 3 3 3 2" xfId="53667" xr:uid="{00000000-0005-0000-0000-0000C1CE0000}"/>
    <cellStyle name="Normal 8 5 3 3 3 2 2" xfId="53668" xr:uid="{00000000-0005-0000-0000-0000C2CE0000}"/>
    <cellStyle name="Normal 8 5 3 3 3 3" xfId="53669" xr:uid="{00000000-0005-0000-0000-0000C3CE0000}"/>
    <cellStyle name="Normal 8 5 3 3 4" xfId="53670" xr:uid="{00000000-0005-0000-0000-0000C4CE0000}"/>
    <cellStyle name="Normal 8 5 3 3 5" xfId="53671" xr:uid="{00000000-0005-0000-0000-0000C5CE0000}"/>
    <cellStyle name="Normal 8 5 3 4" xfId="53672" xr:uid="{00000000-0005-0000-0000-0000C6CE0000}"/>
    <cellStyle name="Normal 8 5 3 4 2" xfId="53673" xr:uid="{00000000-0005-0000-0000-0000C7CE0000}"/>
    <cellStyle name="Normal 8 5 3 4 2 2" xfId="53674" xr:uid="{00000000-0005-0000-0000-0000C8CE0000}"/>
    <cellStyle name="Normal 8 5 3 4 3" xfId="53675" xr:uid="{00000000-0005-0000-0000-0000C9CE0000}"/>
    <cellStyle name="Normal 8 5 3 4 3 2" xfId="53676" xr:uid="{00000000-0005-0000-0000-0000CACE0000}"/>
    <cellStyle name="Normal 8 5 3 4 3 2 2" xfId="53677" xr:uid="{00000000-0005-0000-0000-0000CBCE0000}"/>
    <cellStyle name="Normal 8 5 3 4 3 3" xfId="53678" xr:uid="{00000000-0005-0000-0000-0000CCCE0000}"/>
    <cellStyle name="Normal 8 5 3 4 4" xfId="53679" xr:uid="{00000000-0005-0000-0000-0000CDCE0000}"/>
    <cellStyle name="Normal 8 5 3 4 5" xfId="53680" xr:uid="{00000000-0005-0000-0000-0000CECE0000}"/>
    <cellStyle name="Normal 8 5 3 5" xfId="53681" xr:uid="{00000000-0005-0000-0000-0000CFCE0000}"/>
    <cellStyle name="Normal 8 5 3 5 2" xfId="53682" xr:uid="{00000000-0005-0000-0000-0000D0CE0000}"/>
    <cellStyle name="Normal 8 5 3 6" xfId="53683" xr:uid="{00000000-0005-0000-0000-0000D1CE0000}"/>
    <cellStyle name="Normal 8 5 3 6 2" xfId="53684" xr:uid="{00000000-0005-0000-0000-0000D2CE0000}"/>
    <cellStyle name="Normal 8 5 3 6 2 2" xfId="53685" xr:uid="{00000000-0005-0000-0000-0000D3CE0000}"/>
    <cellStyle name="Normal 8 5 3 6 3" xfId="53686" xr:uid="{00000000-0005-0000-0000-0000D4CE0000}"/>
    <cellStyle name="Normal 8 5 3 7" xfId="53687" xr:uid="{00000000-0005-0000-0000-0000D5CE0000}"/>
    <cellStyle name="Normal 8 5 3 7 2" xfId="53688" xr:uid="{00000000-0005-0000-0000-0000D6CE0000}"/>
    <cellStyle name="Normal 8 5 3 8" xfId="53689" xr:uid="{00000000-0005-0000-0000-0000D7CE0000}"/>
    <cellStyle name="Normal 8 5 3 9" xfId="53690" xr:uid="{00000000-0005-0000-0000-0000D8CE0000}"/>
    <cellStyle name="Normal 8 5 3_T-straight with PEDs adjustor" xfId="53691" xr:uid="{00000000-0005-0000-0000-0000D9CE0000}"/>
    <cellStyle name="Normal 8 5 4" xfId="1535" xr:uid="{00000000-0005-0000-0000-0000DACE0000}"/>
    <cellStyle name="Normal 8 5 4 2" xfId="53692" xr:uid="{00000000-0005-0000-0000-0000DBCE0000}"/>
    <cellStyle name="Normal 8 5 4 2 2" xfId="53693" xr:uid="{00000000-0005-0000-0000-0000DCCE0000}"/>
    <cellStyle name="Normal 8 5 4 2 2 2" xfId="53694" xr:uid="{00000000-0005-0000-0000-0000DDCE0000}"/>
    <cellStyle name="Normal 8 5 4 2 3" xfId="53695" xr:uid="{00000000-0005-0000-0000-0000DECE0000}"/>
    <cellStyle name="Normal 8 5 4 2 3 2" xfId="53696" xr:uid="{00000000-0005-0000-0000-0000DFCE0000}"/>
    <cellStyle name="Normal 8 5 4 2 3 2 2" xfId="53697" xr:uid="{00000000-0005-0000-0000-0000E0CE0000}"/>
    <cellStyle name="Normal 8 5 4 2 3 3" xfId="53698" xr:uid="{00000000-0005-0000-0000-0000E1CE0000}"/>
    <cellStyle name="Normal 8 5 4 2 4" xfId="53699" xr:uid="{00000000-0005-0000-0000-0000E2CE0000}"/>
    <cellStyle name="Normal 8 5 4 2 5" xfId="53700" xr:uid="{00000000-0005-0000-0000-0000E3CE0000}"/>
    <cellStyle name="Normal 8 5 4 3" xfId="53701" xr:uid="{00000000-0005-0000-0000-0000E4CE0000}"/>
    <cellStyle name="Normal 8 5 4 3 2" xfId="53702" xr:uid="{00000000-0005-0000-0000-0000E5CE0000}"/>
    <cellStyle name="Normal 8 5 4 4" xfId="53703" xr:uid="{00000000-0005-0000-0000-0000E6CE0000}"/>
    <cellStyle name="Normal 8 5 4 4 2" xfId="53704" xr:uid="{00000000-0005-0000-0000-0000E7CE0000}"/>
    <cellStyle name="Normal 8 5 4 4 2 2" xfId="53705" xr:uid="{00000000-0005-0000-0000-0000E8CE0000}"/>
    <cellStyle name="Normal 8 5 4 4 3" xfId="53706" xr:uid="{00000000-0005-0000-0000-0000E9CE0000}"/>
    <cellStyle name="Normal 8 5 4 5" xfId="53707" xr:uid="{00000000-0005-0000-0000-0000EACE0000}"/>
    <cellStyle name="Normal 8 5 4 6" xfId="53708" xr:uid="{00000000-0005-0000-0000-0000EBCE0000}"/>
    <cellStyle name="Normal 8 5 5" xfId="53709" xr:uid="{00000000-0005-0000-0000-0000ECCE0000}"/>
    <cellStyle name="Normal 8 5 5 2" xfId="53710" xr:uid="{00000000-0005-0000-0000-0000EDCE0000}"/>
    <cellStyle name="Normal 8 5 5 2 2" xfId="53711" xr:uid="{00000000-0005-0000-0000-0000EECE0000}"/>
    <cellStyle name="Normal 8 5 5 2 3" xfId="53712" xr:uid="{00000000-0005-0000-0000-0000EFCE0000}"/>
    <cellStyle name="Normal 8 5 5 2 4" xfId="53713" xr:uid="{00000000-0005-0000-0000-0000F0CE0000}"/>
    <cellStyle name="Normal 8 5 5 3" xfId="53714" xr:uid="{00000000-0005-0000-0000-0000F1CE0000}"/>
    <cellStyle name="Normal 8 5 5 3 2" xfId="53715" xr:uid="{00000000-0005-0000-0000-0000F2CE0000}"/>
    <cellStyle name="Normal 8 5 5 3 2 2" xfId="53716" xr:uid="{00000000-0005-0000-0000-0000F3CE0000}"/>
    <cellStyle name="Normal 8 5 5 3 3" xfId="53717" xr:uid="{00000000-0005-0000-0000-0000F4CE0000}"/>
    <cellStyle name="Normal 8 5 5 4" xfId="53718" xr:uid="{00000000-0005-0000-0000-0000F5CE0000}"/>
    <cellStyle name="Normal 8 5 5 5" xfId="53719" xr:uid="{00000000-0005-0000-0000-0000F6CE0000}"/>
    <cellStyle name="Normal 8 5 6" xfId="53720" xr:uid="{00000000-0005-0000-0000-0000F7CE0000}"/>
    <cellStyle name="Normal 8 5 6 2" xfId="53721" xr:uid="{00000000-0005-0000-0000-0000F8CE0000}"/>
    <cellStyle name="Normal 8 5 6 2 2" xfId="53722" xr:uid="{00000000-0005-0000-0000-0000F9CE0000}"/>
    <cellStyle name="Normal 8 5 6 3" xfId="53723" xr:uid="{00000000-0005-0000-0000-0000FACE0000}"/>
    <cellStyle name="Normal 8 5 6 3 2" xfId="53724" xr:uid="{00000000-0005-0000-0000-0000FBCE0000}"/>
    <cellStyle name="Normal 8 5 6 3 2 2" xfId="53725" xr:uid="{00000000-0005-0000-0000-0000FCCE0000}"/>
    <cellStyle name="Normal 8 5 6 3 3" xfId="53726" xr:uid="{00000000-0005-0000-0000-0000FDCE0000}"/>
    <cellStyle name="Normal 8 5 6 4" xfId="53727" xr:uid="{00000000-0005-0000-0000-0000FECE0000}"/>
    <cellStyle name="Normal 8 5 6 5" xfId="53728" xr:uid="{00000000-0005-0000-0000-0000FFCE0000}"/>
    <cellStyle name="Normal 8 5 7" xfId="53729" xr:uid="{00000000-0005-0000-0000-000000CF0000}"/>
    <cellStyle name="Normal 8 5 7 2" xfId="53730" xr:uid="{00000000-0005-0000-0000-000001CF0000}"/>
    <cellStyle name="Normal 8 5 8" xfId="53731" xr:uid="{00000000-0005-0000-0000-000002CF0000}"/>
    <cellStyle name="Normal 8 5 8 2" xfId="53732" xr:uid="{00000000-0005-0000-0000-000003CF0000}"/>
    <cellStyle name="Normal 8 5 8 2 2" xfId="53733" xr:uid="{00000000-0005-0000-0000-000004CF0000}"/>
    <cellStyle name="Normal 8 5 8 3" xfId="53734" xr:uid="{00000000-0005-0000-0000-000005CF0000}"/>
    <cellStyle name="Normal 8 5 9" xfId="53735" xr:uid="{00000000-0005-0000-0000-000006CF0000}"/>
    <cellStyle name="Normal 8 5 9 2" xfId="53736" xr:uid="{00000000-0005-0000-0000-000007CF0000}"/>
    <cellStyle name="Normal 8 5_T-straight with PEDs adjustor" xfId="53737" xr:uid="{00000000-0005-0000-0000-000008CF0000}"/>
    <cellStyle name="Normal 8 6" xfId="1536" xr:uid="{00000000-0005-0000-0000-000009CF0000}"/>
    <cellStyle name="Normal 8 6 10" xfId="53738" xr:uid="{00000000-0005-0000-0000-00000ACF0000}"/>
    <cellStyle name="Normal 8 6 11" xfId="53739" xr:uid="{00000000-0005-0000-0000-00000BCF0000}"/>
    <cellStyle name="Normal 8 6 2" xfId="1537" xr:uid="{00000000-0005-0000-0000-00000CCF0000}"/>
    <cellStyle name="Normal 8 6 2 10" xfId="53740" xr:uid="{00000000-0005-0000-0000-00000DCF0000}"/>
    <cellStyle name="Normal 8 6 2 2" xfId="1538" xr:uid="{00000000-0005-0000-0000-00000ECF0000}"/>
    <cellStyle name="Normal 8 6 2 2 2" xfId="53741" xr:uid="{00000000-0005-0000-0000-00000FCF0000}"/>
    <cellStyle name="Normal 8 6 2 2 2 2" xfId="53742" xr:uid="{00000000-0005-0000-0000-000010CF0000}"/>
    <cellStyle name="Normal 8 6 2 2 2 2 2" xfId="53743" xr:uid="{00000000-0005-0000-0000-000011CF0000}"/>
    <cellStyle name="Normal 8 6 2 2 2 2 2 2" xfId="53744" xr:uid="{00000000-0005-0000-0000-000012CF0000}"/>
    <cellStyle name="Normal 8 6 2 2 2 2 3" xfId="53745" xr:uid="{00000000-0005-0000-0000-000013CF0000}"/>
    <cellStyle name="Normal 8 6 2 2 2 2 3 2" xfId="53746" xr:uid="{00000000-0005-0000-0000-000014CF0000}"/>
    <cellStyle name="Normal 8 6 2 2 2 2 3 2 2" xfId="53747" xr:uid="{00000000-0005-0000-0000-000015CF0000}"/>
    <cellStyle name="Normal 8 6 2 2 2 2 3 3" xfId="53748" xr:uid="{00000000-0005-0000-0000-000016CF0000}"/>
    <cellStyle name="Normal 8 6 2 2 2 2 4" xfId="53749" xr:uid="{00000000-0005-0000-0000-000017CF0000}"/>
    <cellStyle name="Normal 8 6 2 2 2 3" xfId="53750" xr:uid="{00000000-0005-0000-0000-000018CF0000}"/>
    <cellStyle name="Normal 8 6 2 2 2 3 2" xfId="53751" xr:uid="{00000000-0005-0000-0000-000019CF0000}"/>
    <cellStyle name="Normal 8 6 2 2 2 4" xfId="53752" xr:uid="{00000000-0005-0000-0000-00001ACF0000}"/>
    <cellStyle name="Normal 8 6 2 2 2 4 2" xfId="53753" xr:uid="{00000000-0005-0000-0000-00001BCF0000}"/>
    <cellStyle name="Normal 8 6 2 2 2 4 2 2" xfId="53754" xr:uid="{00000000-0005-0000-0000-00001CCF0000}"/>
    <cellStyle name="Normal 8 6 2 2 2 4 3" xfId="53755" xr:uid="{00000000-0005-0000-0000-00001DCF0000}"/>
    <cellStyle name="Normal 8 6 2 2 2 5" xfId="53756" xr:uid="{00000000-0005-0000-0000-00001ECF0000}"/>
    <cellStyle name="Normal 8 6 2 2 2 6" xfId="53757" xr:uid="{00000000-0005-0000-0000-00001FCF0000}"/>
    <cellStyle name="Normal 8 6 2 2 3" xfId="53758" xr:uid="{00000000-0005-0000-0000-000020CF0000}"/>
    <cellStyle name="Normal 8 6 2 2 3 2" xfId="53759" xr:uid="{00000000-0005-0000-0000-000021CF0000}"/>
    <cellStyle name="Normal 8 6 2 2 3 2 2" xfId="53760" xr:uid="{00000000-0005-0000-0000-000022CF0000}"/>
    <cellStyle name="Normal 8 6 2 2 3 3" xfId="53761" xr:uid="{00000000-0005-0000-0000-000023CF0000}"/>
    <cellStyle name="Normal 8 6 2 2 3 3 2" xfId="53762" xr:uid="{00000000-0005-0000-0000-000024CF0000}"/>
    <cellStyle name="Normal 8 6 2 2 3 3 2 2" xfId="53763" xr:uid="{00000000-0005-0000-0000-000025CF0000}"/>
    <cellStyle name="Normal 8 6 2 2 3 3 3" xfId="53764" xr:uid="{00000000-0005-0000-0000-000026CF0000}"/>
    <cellStyle name="Normal 8 6 2 2 3 4" xfId="53765" xr:uid="{00000000-0005-0000-0000-000027CF0000}"/>
    <cellStyle name="Normal 8 6 2 2 4" xfId="53766" xr:uid="{00000000-0005-0000-0000-000028CF0000}"/>
    <cellStyle name="Normal 8 6 2 2 4 2" xfId="53767" xr:uid="{00000000-0005-0000-0000-000029CF0000}"/>
    <cellStyle name="Normal 8 6 2 2 4 2 2" xfId="53768" xr:uid="{00000000-0005-0000-0000-00002ACF0000}"/>
    <cellStyle name="Normal 8 6 2 2 4 3" xfId="53769" xr:uid="{00000000-0005-0000-0000-00002BCF0000}"/>
    <cellStyle name="Normal 8 6 2 2 4 3 2" xfId="53770" xr:uid="{00000000-0005-0000-0000-00002CCF0000}"/>
    <cellStyle name="Normal 8 6 2 2 4 3 2 2" xfId="53771" xr:uid="{00000000-0005-0000-0000-00002DCF0000}"/>
    <cellStyle name="Normal 8 6 2 2 4 3 3" xfId="53772" xr:uid="{00000000-0005-0000-0000-00002ECF0000}"/>
    <cellStyle name="Normal 8 6 2 2 4 4" xfId="53773" xr:uid="{00000000-0005-0000-0000-00002FCF0000}"/>
    <cellStyle name="Normal 8 6 2 2 5" xfId="53774" xr:uid="{00000000-0005-0000-0000-000030CF0000}"/>
    <cellStyle name="Normal 8 6 2 2 5 2" xfId="53775" xr:uid="{00000000-0005-0000-0000-000031CF0000}"/>
    <cellStyle name="Normal 8 6 2 2 6" xfId="53776" xr:uid="{00000000-0005-0000-0000-000032CF0000}"/>
    <cellStyle name="Normal 8 6 2 2 6 2" xfId="53777" xr:uid="{00000000-0005-0000-0000-000033CF0000}"/>
    <cellStyle name="Normal 8 6 2 2 6 2 2" xfId="53778" xr:uid="{00000000-0005-0000-0000-000034CF0000}"/>
    <cellStyle name="Normal 8 6 2 2 6 3" xfId="53779" xr:uid="{00000000-0005-0000-0000-000035CF0000}"/>
    <cellStyle name="Normal 8 6 2 2 7" xfId="53780" xr:uid="{00000000-0005-0000-0000-000036CF0000}"/>
    <cellStyle name="Normal 8 6 2 2 7 2" xfId="53781" xr:uid="{00000000-0005-0000-0000-000037CF0000}"/>
    <cellStyle name="Normal 8 6 2 2 8" xfId="53782" xr:uid="{00000000-0005-0000-0000-000038CF0000}"/>
    <cellStyle name="Normal 8 6 2 2 9" xfId="53783" xr:uid="{00000000-0005-0000-0000-000039CF0000}"/>
    <cellStyle name="Normal 8 6 2 3" xfId="53784" xr:uid="{00000000-0005-0000-0000-00003ACF0000}"/>
    <cellStyle name="Normal 8 6 2 3 2" xfId="53785" xr:uid="{00000000-0005-0000-0000-00003BCF0000}"/>
    <cellStyle name="Normal 8 6 2 3 2 2" xfId="53786" xr:uid="{00000000-0005-0000-0000-00003CCF0000}"/>
    <cellStyle name="Normal 8 6 2 3 2 2 2" xfId="53787" xr:uid="{00000000-0005-0000-0000-00003DCF0000}"/>
    <cellStyle name="Normal 8 6 2 3 2 3" xfId="53788" xr:uid="{00000000-0005-0000-0000-00003ECF0000}"/>
    <cellStyle name="Normal 8 6 2 3 2 3 2" xfId="53789" xr:uid="{00000000-0005-0000-0000-00003FCF0000}"/>
    <cellStyle name="Normal 8 6 2 3 2 3 2 2" xfId="53790" xr:uid="{00000000-0005-0000-0000-000040CF0000}"/>
    <cellStyle name="Normal 8 6 2 3 2 3 3" xfId="53791" xr:uid="{00000000-0005-0000-0000-000041CF0000}"/>
    <cellStyle name="Normal 8 6 2 3 2 4" xfId="53792" xr:uid="{00000000-0005-0000-0000-000042CF0000}"/>
    <cellStyle name="Normal 8 6 2 3 2 5" xfId="53793" xr:uid="{00000000-0005-0000-0000-000043CF0000}"/>
    <cellStyle name="Normal 8 6 2 3 3" xfId="53794" xr:uid="{00000000-0005-0000-0000-000044CF0000}"/>
    <cellStyle name="Normal 8 6 2 3 3 2" xfId="53795" xr:uid="{00000000-0005-0000-0000-000045CF0000}"/>
    <cellStyle name="Normal 8 6 2 3 4" xfId="53796" xr:uid="{00000000-0005-0000-0000-000046CF0000}"/>
    <cellStyle name="Normal 8 6 2 3 4 2" xfId="53797" xr:uid="{00000000-0005-0000-0000-000047CF0000}"/>
    <cellStyle name="Normal 8 6 2 3 4 2 2" xfId="53798" xr:uid="{00000000-0005-0000-0000-000048CF0000}"/>
    <cellStyle name="Normal 8 6 2 3 4 3" xfId="53799" xr:uid="{00000000-0005-0000-0000-000049CF0000}"/>
    <cellStyle name="Normal 8 6 2 3 5" xfId="53800" xr:uid="{00000000-0005-0000-0000-00004ACF0000}"/>
    <cellStyle name="Normal 8 6 2 3 6" xfId="53801" xr:uid="{00000000-0005-0000-0000-00004BCF0000}"/>
    <cellStyle name="Normal 8 6 2 4" xfId="53802" xr:uid="{00000000-0005-0000-0000-00004CCF0000}"/>
    <cellStyle name="Normal 8 6 2 4 2" xfId="53803" xr:uid="{00000000-0005-0000-0000-00004DCF0000}"/>
    <cellStyle name="Normal 8 6 2 4 2 2" xfId="53804" xr:uid="{00000000-0005-0000-0000-00004ECF0000}"/>
    <cellStyle name="Normal 8 6 2 4 3" xfId="53805" xr:uid="{00000000-0005-0000-0000-00004FCF0000}"/>
    <cellStyle name="Normal 8 6 2 4 3 2" xfId="53806" xr:uid="{00000000-0005-0000-0000-000050CF0000}"/>
    <cellStyle name="Normal 8 6 2 4 3 2 2" xfId="53807" xr:uid="{00000000-0005-0000-0000-000051CF0000}"/>
    <cellStyle name="Normal 8 6 2 4 3 3" xfId="53808" xr:uid="{00000000-0005-0000-0000-000052CF0000}"/>
    <cellStyle name="Normal 8 6 2 4 4" xfId="53809" xr:uid="{00000000-0005-0000-0000-000053CF0000}"/>
    <cellStyle name="Normal 8 6 2 4 5" xfId="53810" xr:uid="{00000000-0005-0000-0000-000054CF0000}"/>
    <cellStyle name="Normal 8 6 2 5" xfId="53811" xr:uid="{00000000-0005-0000-0000-000055CF0000}"/>
    <cellStyle name="Normal 8 6 2 5 2" xfId="53812" xr:uid="{00000000-0005-0000-0000-000056CF0000}"/>
    <cellStyle name="Normal 8 6 2 5 2 2" xfId="53813" xr:uid="{00000000-0005-0000-0000-000057CF0000}"/>
    <cellStyle name="Normal 8 6 2 5 3" xfId="53814" xr:uid="{00000000-0005-0000-0000-000058CF0000}"/>
    <cellStyle name="Normal 8 6 2 5 3 2" xfId="53815" xr:uid="{00000000-0005-0000-0000-000059CF0000}"/>
    <cellStyle name="Normal 8 6 2 5 3 2 2" xfId="53816" xr:uid="{00000000-0005-0000-0000-00005ACF0000}"/>
    <cellStyle name="Normal 8 6 2 5 3 3" xfId="53817" xr:uid="{00000000-0005-0000-0000-00005BCF0000}"/>
    <cellStyle name="Normal 8 6 2 5 4" xfId="53818" xr:uid="{00000000-0005-0000-0000-00005CCF0000}"/>
    <cellStyle name="Normal 8 6 2 6" xfId="53819" xr:uid="{00000000-0005-0000-0000-00005DCF0000}"/>
    <cellStyle name="Normal 8 6 2 6 2" xfId="53820" xr:uid="{00000000-0005-0000-0000-00005ECF0000}"/>
    <cellStyle name="Normal 8 6 2 7" xfId="53821" xr:uid="{00000000-0005-0000-0000-00005FCF0000}"/>
    <cellStyle name="Normal 8 6 2 7 2" xfId="53822" xr:uid="{00000000-0005-0000-0000-000060CF0000}"/>
    <cellStyle name="Normal 8 6 2 7 2 2" xfId="53823" xr:uid="{00000000-0005-0000-0000-000061CF0000}"/>
    <cellStyle name="Normal 8 6 2 7 3" xfId="53824" xr:uid="{00000000-0005-0000-0000-000062CF0000}"/>
    <cellStyle name="Normal 8 6 2 8" xfId="53825" xr:uid="{00000000-0005-0000-0000-000063CF0000}"/>
    <cellStyle name="Normal 8 6 2 8 2" xfId="53826" xr:uid="{00000000-0005-0000-0000-000064CF0000}"/>
    <cellStyle name="Normal 8 6 2 9" xfId="53827" xr:uid="{00000000-0005-0000-0000-000065CF0000}"/>
    <cellStyle name="Normal 8 6 2_T-straight with PEDs adjustor" xfId="53828" xr:uid="{00000000-0005-0000-0000-000066CF0000}"/>
    <cellStyle name="Normal 8 6 3" xfId="1539" xr:uid="{00000000-0005-0000-0000-000067CF0000}"/>
    <cellStyle name="Normal 8 6 3 2" xfId="53829" xr:uid="{00000000-0005-0000-0000-000068CF0000}"/>
    <cellStyle name="Normal 8 6 3 2 2" xfId="53830" xr:uid="{00000000-0005-0000-0000-000069CF0000}"/>
    <cellStyle name="Normal 8 6 3 2 2 2" xfId="53831" xr:uid="{00000000-0005-0000-0000-00006ACF0000}"/>
    <cellStyle name="Normal 8 6 3 2 2 2 2" xfId="53832" xr:uid="{00000000-0005-0000-0000-00006BCF0000}"/>
    <cellStyle name="Normal 8 6 3 2 2 3" xfId="53833" xr:uid="{00000000-0005-0000-0000-00006CCF0000}"/>
    <cellStyle name="Normal 8 6 3 2 2 3 2" xfId="53834" xr:uid="{00000000-0005-0000-0000-00006DCF0000}"/>
    <cellStyle name="Normal 8 6 3 2 2 3 2 2" xfId="53835" xr:uid="{00000000-0005-0000-0000-00006ECF0000}"/>
    <cellStyle name="Normal 8 6 3 2 2 3 3" xfId="53836" xr:uid="{00000000-0005-0000-0000-00006FCF0000}"/>
    <cellStyle name="Normal 8 6 3 2 2 4" xfId="53837" xr:uid="{00000000-0005-0000-0000-000070CF0000}"/>
    <cellStyle name="Normal 8 6 3 2 3" xfId="53838" xr:uid="{00000000-0005-0000-0000-000071CF0000}"/>
    <cellStyle name="Normal 8 6 3 2 3 2" xfId="53839" xr:uid="{00000000-0005-0000-0000-000072CF0000}"/>
    <cellStyle name="Normal 8 6 3 2 4" xfId="53840" xr:uid="{00000000-0005-0000-0000-000073CF0000}"/>
    <cellStyle name="Normal 8 6 3 2 4 2" xfId="53841" xr:uid="{00000000-0005-0000-0000-000074CF0000}"/>
    <cellStyle name="Normal 8 6 3 2 4 2 2" xfId="53842" xr:uid="{00000000-0005-0000-0000-000075CF0000}"/>
    <cellStyle name="Normal 8 6 3 2 4 3" xfId="53843" xr:uid="{00000000-0005-0000-0000-000076CF0000}"/>
    <cellStyle name="Normal 8 6 3 2 5" xfId="53844" xr:uid="{00000000-0005-0000-0000-000077CF0000}"/>
    <cellStyle name="Normal 8 6 3 2 6" xfId="53845" xr:uid="{00000000-0005-0000-0000-000078CF0000}"/>
    <cellStyle name="Normal 8 6 3 3" xfId="53846" xr:uid="{00000000-0005-0000-0000-000079CF0000}"/>
    <cellStyle name="Normal 8 6 3 3 2" xfId="53847" xr:uid="{00000000-0005-0000-0000-00007ACF0000}"/>
    <cellStyle name="Normal 8 6 3 3 2 2" xfId="53848" xr:uid="{00000000-0005-0000-0000-00007BCF0000}"/>
    <cellStyle name="Normal 8 6 3 3 3" xfId="53849" xr:uid="{00000000-0005-0000-0000-00007CCF0000}"/>
    <cellStyle name="Normal 8 6 3 3 3 2" xfId="53850" xr:uid="{00000000-0005-0000-0000-00007DCF0000}"/>
    <cellStyle name="Normal 8 6 3 3 3 2 2" xfId="53851" xr:uid="{00000000-0005-0000-0000-00007ECF0000}"/>
    <cellStyle name="Normal 8 6 3 3 3 3" xfId="53852" xr:uid="{00000000-0005-0000-0000-00007FCF0000}"/>
    <cellStyle name="Normal 8 6 3 3 4" xfId="53853" xr:uid="{00000000-0005-0000-0000-000080CF0000}"/>
    <cellStyle name="Normal 8 6 3 4" xfId="53854" xr:uid="{00000000-0005-0000-0000-000081CF0000}"/>
    <cellStyle name="Normal 8 6 3 4 2" xfId="53855" xr:uid="{00000000-0005-0000-0000-000082CF0000}"/>
    <cellStyle name="Normal 8 6 3 4 2 2" xfId="53856" xr:uid="{00000000-0005-0000-0000-000083CF0000}"/>
    <cellStyle name="Normal 8 6 3 4 3" xfId="53857" xr:uid="{00000000-0005-0000-0000-000084CF0000}"/>
    <cellStyle name="Normal 8 6 3 4 3 2" xfId="53858" xr:uid="{00000000-0005-0000-0000-000085CF0000}"/>
    <cellStyle name="Normal 8 6 3 4 3 2 2" xfId="53859" xr:uid="{00000000-0005-0000-0000-000086CF0000}"/>
    <cellStyle name="Normal 8 6 3 4 3 3" xfId="53860" xr:uid="{00000000-0005-0000-0000-000087CF0000}"/>
    <cellStyle name="Normal 8 6 3 4 4" xfId="53861" xr:uid="{00000000-0005-0000-0000-000088CF0000}"/>
    <cellStyle name="Normal 8 6 3 5" xfId="53862" xr:uid="{00000000-0005-0000-0000-000089CF0000}"/>
    <cellStyle name="Normal 8 6 3 5 2" xfId="53863" xr:uid="{00000000-0005-0000-0000-00008ACF0000}"/>
    <cellStyle name="Normal 8 6 3 6" xfId="53864" xr:uid="{00000000-0005-0000-0000-00008BCF0000}"/>
    <cellStyle name="Normal 8 6 3 6 2" xfId="53865" xr:uid="{00000000-0005-0000-0000-00008CCF0000}"/>
    <cellStyle name="Normal 8 6 3 6 2 2" xfId="53866" xr:uid="{00000000-0005-0000-0000-00008DCF0000}"/>
    <cellStyle name="Normal 8 6 3 6 3" xfId="53867" xr:uid="{00000000-0005-0000-0000-00008ECF0000}"/>
    <cellStyle name="Normal 8 6 3 7" xfId="53868" xr:uid="{00000000-0005-0000-0000-00008FCF0000}"/>
    <cellStyle name="Normal 8 6 3 7 2" xfId="53869" xr:uid="{00000000-0005-0000-0000-000090CF0000}"/>
    <cellStyle name="Normal 8 6 3 8" xfId="53870" xr:uid="{00000000-0005-0000-0000-000091CF0000}"/>
    <cellStyle name="Normal 8 6 3 9" xfId="53871" xr:uid="{00000000-0005-0000-0000-000092CF0000}"/>
    <cellStyle name="Normal 8 6 4" xfId="53872" xr:uid="{00000000-0005-0000-0000-000093CF0000}"/>
    <cellStyle name="Normal 8 6 4 2" xfId="53873" xr:uid="{00000000-0005-0000-0000-000094CF0000}"/>
    <cellStyle name="Normal 8 6 4 2 2" xfId="53874" xr:uid="{00000000-0005-0000-0000-000095CF0000}"/>
    <cellStyle name="Normal 8 6 4 2 2 2" xfId="53875" xr:uid="{00000000-0005-0000-0000-000096CF0000}"/>
    <cellStyle name="Normal 8 6 4 2 3" xfId="53876" xr:uid="{00000000-0005-0000-0000-000097CF0000}"/>
    <cellStyle name="Normal 8 6 4 2 3 2" xfId="53877" xr:uid="{00000000-0005-0000-0000-000098CF0000}"/>
    <cellStyle name="Normal 8 6 4 2 3 2 2" xfId="53878" xr:uid="{00000000-0005-0000-0000-000099CF0000}"/>
    <cellStyle name="Normal 8 6 4 2 3 3" xfId="53879" xr:uid="{00000000-0005-0000-0000-00009ACF0000}"/>
    <cellStyle name="Normal 8 6 4 2 4" xfId="53880" xr:uid="{00000000-0005-0000-0000-00009BCF0000}"/>
    <cellStyle name="Normal 8 6 4 2 5" xfId="53881" xr:uid="{00000000-0005-0000-0000-00009CCF0000}"/>
    <cellStyle name="Normal 8 6 4 3" xfId="53882" xr:uid="{00000000-0005-0000-0000-00009DCF0000}"/>
    <cellStyle name="Normal 8 6 4 3 2" xfId="53883" xr:uid="{00000000-0005-0000-0000-00009ECF0000}"/>
    <cellStyle name="Normal 8 6 4 4" xfId="53884" xr:uid="{00000000-0005-0000-0000-00009FCF0000}"/>
    <cellStyle name="Normal 8 6 4 4 2" xfId="53885" xr:uid="{00000000-0005-0000-0000-0000A0CF0000}"/>
    <cellStyle name="Normal 8 6 4 4 2 2" xfId="53886" xr:uid="{00000000-0005-0000-0000-0000A1CF0000}"/>
    <cellStyle name="Normal 8 6 4 4 3" xfId="53887" xr:uid="{00000000-0005-0000-0000-0000A2CF0000}"/>
    <cellStyle name="Normal 8 6 4 5" xfId="53888" xr:uid="{00000000-0005-0000-0000-0000A3CF0000}"/>
    <cellStyle name="Normal 8 6 4 6" xfId="53889" xr:uid="{00000000-0005-0000-0000-0000A4CF0000}"/>
    <cellStyle name="Normal 8 6 5" xfId="53890" xr:uid="{00000000-0005-0000-0000-0000A5CF0000}"/>
    <cellStyle name="Normal 8 6 5 2" xfId="53891" xr:uid="{00000000-0005-0000-0000-0000A6CF0000}"/>
    <cellStyle name="Normal 8 6 5 2 2" xfId="53892" xr:uid="{00000000-0005-0000-0000-0000A7CF0000}"/>
    <cellStyle name="Normal 8 6 5 3" xfId="53893" xr:uid="{00000000-0005-0000-0000-0000A8CF0000}"/>
    <cellStyle name="Normal 8 6 5 3 2" xfId="53894" xr:uid="{00000000-0005-0000-0000-0000A9CF0000}"/>
    <cellStyle name="Normal 8 6 5 3 2 2" xfId="53895" xr:uid="{00000000-0005-0000-0000-0000AACF0000}"/>
    <cellStyle name="Normal 8 6 5 3 3" xfId="53896" xr:uid="{00000000-0005-0000-0000-0000ABCF0000}"/>
    <cellStyle name="Normal 8 6 5 4" xfId="53897" xr:uid="{00000000-0005-0000-0000-0000ACCF0000}"/>
    <cellStyle name="Normal 8 6 5 5" xfId="53898" xr:uid="{00000000-0005-0000-0000-0000ADCF0000}"/>
    <cellStyle name="Normal 8 6 6" xfId="53899" xr:uid="{00000000-0005-0000-0000-0000AECF0000}"/>
    <cellStyle name="Normal 8 6 6 2" xfId="53900" xr:uid="{00000000-0005-0000-0000-0000AFCF0000}"/>
    <cellStyle name="Normal 8 6 6 2 2" xfId="53901" xr:uid="{00000000-0005-0000-0000-0000B0CF0000}"/>
    <cellStyle name="Normal 8 6 6 3" xfId="53902" xr:uid="{00000000-0005-0000-0000-0000B1CF0000}"/>
    <cellStyle name="Normal 8 6 6 3 2" xfId="53903" xr:uid="{00000000-0005-0000-0000-0000B2CF0000}"/>
    <cellStyle name="Normal 8 6 6 3 2 2" xfId="53904" xr:uid="{00000000-0005-0000-0000-0000B3CF0000}"/>
    <cellStyle name="Normal 8 6 6 3 3" xfId="53905" xr:uid="{00000000-0005-0000-0000-0000B4CF0000}"/>
    <cellStyle name="Normal 8 6 6 4" xfId="53906" xr:uid="{00000000-0005-0000-0000-0000B5CF0000}"/>
    <cellStyle name="Normal 8 6 7" xfId="53907" xr:uid="{00000000-0005-0000-0000-0000B6CF0000}"/>
    <cellStyle name="Normal 8 6 7 2" xfId="53908" xr:uid="{00000000-0005-0000-0000-0000B7CF0000}"/>
    <cellStyle name="Normal 8 6 8" xfId="53909" xr:uid="{00000000-0005-0000-0000-0000B8CF0000}"/>
    <cellStyle name="Normal 8 6 8 2" xfId="53910" xr:uid="{00000000-0005-0000-0000-0000B9CF0000}"/>
    <cellStyle name="Normal 8 6 8 2 2" xfId="53911" xr:uid="{00000000-0005-0000-0000-0000BACF0000}"/>
    <cellStyle name="Normal 8 6 8 3" xfId="53912" xr:uid="{00000000-0005-0000-0000-0000BBCF0000}"/>
    <cellStyle name="Normal 8 6 9" xfId="53913" xr:uid="{00000000-0005-0000-0000-0000BCCF0000}"/>
    <cellStyle name="Normal 8 6 9 2" xfId="53914" xr:uid="{00000000-0005-0000-0000-0000BDCF0000}"/>
    <cellStyle name="Normal 8 6_T-straight with PEDs adjustor" xfId="53915" xr:uid="{00000000-0005-0000-0000-0000BECF0000}"/>
    <cellStyle name="Normal 8 7" xfId="1540" xr:uid="{00000000-0005-0000-0000-0000BFCF0000}"/>
    <cellStyle name="Normal 8 7 10" xfId="53916" xr:uid="{00000000-0005-0000-0000-0000C0CF0000}"/>
    <cellStyle name="Normal 8 7 2" xfId="1541" xr:uid="{00000000-0005-0000-0000-0000C1CF0000}"/>
    <cellStyle name="Normal 8 7 2 2" xfId="53917" xr:uid="{00000000-0005-0000-0000-0000C2CF0000}"/>
    <cellStyle name="Normal 8 7 2 2 2" xfId="53918" xr:uid="{00000000-0005-0000-0000-0000C3CF0000}"/>
    <cellStyle name="Normal 8 7 2 2 2 2" xfId="53919" xr:uid="{00000000-0005-0000-0000-0000C4CF0000}"/>
    <cellStyle name="Normal 8 7 2 2 2 2 2" xfId="53920" xr:uid="{00000000-0005-0000-0000-0000C5CF0000}"/>
    <cellStyle name="Normal 8 7 2 2 2 3" xfId="53921" xr:uid="{00000000-0005-0000-0000-0000C6CF0000}"/>
    <cellStyle name="Normal 8 7 2 2 2 3 2" xfId="53922" xr:uid="{00000000-0005-0000-0000-0000C7CF0000}"/>
    <cellStyle name="Normal 8 7 2 2 2 3 2 2" xfId="53923" xr:uid="{00000000-0005-0000-0000-0000C8CF0000}"/>
    <cellStyle name="Normal 8 7 2 2 2 3 3" xfId="53924" xr:uid="{00000000-0005-0000-0000-0000C9CF0000}"/>
    <cellStyle name="Normal 8 7 2 2 2 4" xfId="53925" xr:uid="{00000000-0005-0000-0000-0000CACF0000}"/>
    <cellStyle name="Normal 8 7 2 2 3" xfId="53926" xr:uid="{00000000-0005-0000-0000-0000CBCF0000}"/>
    <cellStyle name="Normal 8 7 2 2 3 2" xfId="53927" xr:uid="{00000000-0005-0000-0000-0000CCCF0000}"/>
    <cellStyle name="Normal 8 7 2 2 4" xfId="53928" xr:uid="{00000000-0005-0000-0000-0000CDCF0000}"/>
    <cellStyle name="Normal 8 7 2 2 4 2" xfId="53929" xr:uid="{00000000-0005-0000-0000-0000CECF0000}"/>
    <cellStyle name="Normal 8 7 2 2 4 2 2" xfId="53930" xr:uid="{00000000-0005-0000-0000-0000CFCF0000}"/>
    <cellStyle name="Normal 8 7 2 2 4 3" xfId="53931" xr:uid="{00000000-0005-0000-0000-0000D0CF0000}"/>
    <cellStyle name="Normal 8 7 2 2 5" xfId="53932" xr:uid="{00000000-0005-0000-0000-0000D1CF0000}"/>
    <cellStyle name="Normal 8 7 2 2 6" xfId="53933" xr:uid="{00000000-0005-0000-0000-0000D2CF0000}"/>
    <cellStyle name="Normal 8 7 2 3" xfId="53934" xr:uid="{00000000-0005-0000-0000-0000D3CF0000}"/>
    <cellStyle name="Normal 8 7 2 3 2" xfId="53935" xr:uid="{00000000-0005-0000-0000-0000D4CF0000}"/>
    <cellStyle name="Normal 8 7 2 3 2 2" xfId="53936" xr:uid="{00000000-0005-0000-0000-0000D5CF0000}"/>
    <cellStyle name="Normal 8 7 2 3 3" xfId="53937" xr:uid="{00000000-0005-0000-0000-0000D6CF0000}"/>
    <cellStyle name="Normal 8 7 2 3 3 2" xfId="53938" xr:uid="{00000000-0005-0000-0000-0000D7CF0000}"/>
    <cellStyle name="Normal 8 7 2 3 3 2 2" xfId="53939" xr:uid="{00000000-0005-0000-0000-0000D8CF0000}"/>
    <cellStyle name="Normal 8 7 2 3 3 3" xfId="53940" xr:uid="{00000000-0005-0000-0000-0000D9CF0000}"/>
    <cellStyle name="Normal 8 7 2 3 4" xfId="53941" xr:uid="{00000000-0005-0000-0000-0000DACF0000}"/>
    <cellStyle name="Normal 8 7 2 4" xfId="53942" xr:uid="{00000000-0005-0000-0000-0000DBCF0000}"/>
    <cellStyle name="Normal 8 7 2 4 2" xfId="53943" xr:uid="{00000000-0005-0000-0000-0000DCCF0000}"/>
    <cellStyle name="Normal 8 7 2 4 2 2" xfId="53944" xr:uid="{00000000-0005-0000-0000-0000DDCF0000}"/>
    <cellStyle name="Normal 8 7 2 4 3" xfId="53945" xr:uid="{00000000-0005-0000-0000-0000DECF0000}"/>
    <cellStyle name="Normal 8 7 2 4 3 2" xfId="53946" xr:uid="{00000000-0005-0000-0000-0000DFCF0000}"/>
    <cellStyle name="Normal 8 7 2 4 3 2 2" xfId="53947" xr:uid="{00000000-0005-0000-0000-0000E0CF0000}"/>
    <cellStyle name="Normal 8 7 2 4 3 3" xfId="53948" xr:uid="{00000000-0005-0000-0000-0000E1CF0000}"/>
    <cellStyle name="Normal 8 7 2 4 4" xfId="53949" xr:uid="{00000000-0005-0000-0000-0000E2CF0000}"/>
    <cellStyle name="Normal 8 7 2 5" xfId="53950" xr:uid="{00000000-0005-0000-0000-0000E3CF0000}"/>
    <cellStyle name="Normal 8 7 2 5 2" xfId="53951" xr:uid="{00000000-0005-0000-0000-0000E4CF0000}"/>
    <cellStyle name="Normal 8 7 2 6" xfId="53952" xr:uid="{00000000-0005-0000-0000-0000E5CF0000}"/>
    <cellStyle name="Normal 8 7 2 6 2" xfId="53953" xr:uid="{00000000-0005-0000-0000-0000E6CF0000}"/>
    <cellStyle name="Normal 8 7 2 6 2 2" xfId="53954" xr:uid="{00000000-0005-0000-0000-0000E7CF0000}"/>
    <cellStyle name="Normal 8 7 2 6 3" xfId="53955" xr:uid="{00000000-0005-0000-0000-0000E8CF0000}"/>
    <cellStyle name="Normal 8 7 2 7" xfId="53956" xr:uid="{00000000-0005-0000-0000-0000E9CF0000}"/>
    <cellStyle name="Normal 8 7 2 7 2" xfId="53957" xr:uid="{00000000-0005-0000-0000-0000EACF0000}"/>
    <cellStyle name="Normal 8 7 2 8" xfId="53958" xr:uid="{00000000-0005-0000-0000-0000EBCF0000}"/>
    <cellStyle name="Normal 8 7 2 9" xfId="53959" xr:uid="{00000000-0005-0000-0000-0000ECCF0000}"/>
    <cellStyle name="Normal 8 7 3" xfId="53960" xr:uid="{00000000-0005-0000-0000-0000EDCF0000}"/>
    <cellStyle name="Normal 8 7 3 2" xfId="53961" xr:uid="{00000000-0005-0000-0000-0000EECF0000}"/>
    <cellStyle name="Normal 8 7 3 2 2" xfId="53962" xr:uid="{00000000-0005-0000-0000-0000EFCF0000}"/>
    <cellStyle name="Normal 8 7 3 2 2 2" xfId="53963" xr:uid="{00000000-0005-0000-0000-0000F0CF0000}"/>
    <cellStyle name="Normal 8 7 3 2 3" xfId="53964" xr:uid="{00000000-0005-0000-0000-0000F1CF0000}"/>
    <cellStyle name="Normal 8 7 3 2 3 2" xfId="53965" xr:uid="{00000000-0005-0000-0000-0000F2CF0000}"/>
    <cellStyle name="Normal 8 7 3 2 3 2 2" xfId="53966" xr:uid="{00000000-0005-0000-0000-0000F3CF0000}"/>
    <cellStyle name="Normal 8 7 3 2 3 3" xfId="53967" xr:uid="{00000000-0005-0000-0000-0000F4CF0000}"/>
    <cellStyle name="Normal 8 7 3 2 4" xfId="53968" xr:uid="{00000000-0005-0000-0000-0000F5CF0000}"/>
    <cellStyle name="Normal 8 7 3 2 5" xfId="53969" xr:uid="{00000000-0005-0000-0000-0000F6CF0000}"/>
    <cellStyle name="Normal 8 7 3 3" xfId="53970" xr:uid="{00000000-0005-0000-0000-0000F7CF0000}"/>
    <cellStyle name="Normal 8 7 3 3 2" xfId="53971" xr:uid="{00000000-0005-0000-0000-0000F8CF0000}"/>
    <cellStyle name="Normal 8 7 3 4" xfId="53972" xr:uid="{00000000-0005-0000-0000-0000F9CF0000}"/>
    <cellStyle name="Normal 8 7 3 4 2" xfId="53973" xr:uid="{00000000-0005-0000-0000-0000FACF0000}"/>
    <cellStyle name="Normal 8 7 3 4 2 2" xfId="53974" xr:uid="{00000000-0005-0000-0000-0000FBCF0000}"/>
    <cellStyle name="Normal 8 7 3 4 3" xfId="53975" xr:uid="{00000000-0005-0000-0000-0000FCCF0000}"/>
    <cellStyle name="Normal 8 7 3 5" xfId="53976" xr:uid="{00000000-0005-0000-0000-0000FDCF0000}"/>
    <cellStyle name="Normal 8 7 3 6" xfId="53977" xr:uid="{00000000-0005-0000-0000-0000FECF0000}"/>
    <cellStyle name="Normal 8 7 4" xfId="53978" xr:uid="{00000000-0005-0000-0000-0000FFCF0000}"/>
    <cellStyle name="Normal 8 7 4 2" xfId="53979" xr:uid="{00000000-0005-0000-0000-000000D00000}"/>
    <cellStyle name="Normal 8 7 4 2 2" xfId="53980" xr:uid="{00000000-0005-0000-0000-000001D00000}"/>
    <cellStyle name="Normal 8 7 4 3" xfId="53981" xr:uid="{00000000-0005-0000-0000-000002D00000}"/>
    <cellStyle name="Normal 8 7 4 3 2" xfId="53982" xr:uid="{00000000-0005-0000-0000-000003D00000}"/>
    <cellStyle name="Normal 8 7 4 3 2 2" xfId="53983" xr:uid="{00000000-0005-0000-0000-000004D00000}"/>
    <cellStyle name="Normal 8 7 4 3 3" xfId="53984" xr:uid="{00000000-0005-0000-0000-000005D00000}"/>
    <cellStyle name="Normal 8 7 4 4" xfId="53985" xr:uid="{00000000-0005-0000-0000-000006D00000}"/>
    <cellStyle name="Normal 8 7 4 5" xfId="53986" xr:uid="{00000000-0005-0000-0000-000007D00000}"/>
    <cellStyle name="Normal 8 7 5" xfId="53987" xr:uid="{00000000-0005-0000-0000-000008D00000}"/>
    <cellStyle name="Normal 8 7 5 2" xfId="53988" xr:uid="{00000000-0005-0000-0000-000009D00000}"/>
    <cellStyle name="Normal 8 7 5 2 2" xfId="53989" xr:uid="{00000000-0005-0000-0000-00000AD00000}"/>
    <cellStyle name="Normal 8 7 5 3" xfId="53990" xr:uid="{00000000-0005-0000-0000-00000BD00000}"/>
    <cellStyle name="Normal 8 7 5 3 2" xfId="53991" xr:uid="{00000000-0005-0000-0000-00000CD00000}"/>
    <cellStyle name="Normal 8 7 5 3 2 2" xfId="53992" xr:uid="{00000000-0005-0000-0000-00000DD00000}"/>
    <cellStyle name="Normal 8 7 5 3 3" xfId="53993" xr:uid="{00000000-0005-0000-0000-00000ED00000}"/>
    <cellStyle name="Normal 8 7 5 4" xfId="53994" xr:uid="{00000000-0005-0000-0000-00000FD00000}"/>
    <cellStyle name="Normal 8 7 6" xfId="53995" xr:uid="{00000000-0005-0000-0000-000010D00000}"/>
    <cellStyle name="Normal 8 7 6 2" xfId="53996" xr:uid="{00000000-0005-0000-0000-000011D00000}"/>
    <cellStyle name="Normal 8 7 7" xfId="53997" xr:uid="{00000000-0005-0000-0000-000012D00000}"/>
    <cellStyle name="Normal 8 7 7 2" xfId="53998" xr:uid="{00000000-0005-0000-0000-000013D00000}"/>
    <cellStyle name="Normal 8 7 7 2 2" xfId="53999" xr:uid="{00000000-0005-0000-0000-000014D00000}"/>
    <cellStyle name="Normal 8 7 7 3" xfId="54000" xr:uid="{00000000-0005-0000-0000-000015D00000}"/>
    <cellStyle name="Normal 8 7 8" xfId="54001" xr:uid="{00000000-0005-0000-0000-000016D00000}"/>
    <cellStyle name="Normal 8 7 8 2" xfId="54002" xr:uid="{00000000-0005-0000-0000-000017D00000}"/>
    <cellStyle name="Normal 8 7 9" xfId="54003" xr:uid="{00000000-0005-0000-0000-000018D00000}"/>
    <cellStyle name="Normal 8 7_T-straight with PEDs adjustor" xfId="54004" xr:uid="{00000000-0005-0000-0000-000019D00000}"/>
    <cellStyle name="Normal 8 8" xfId="1542" xr:uid="{00000000-0005-0000-0000-00001AD00000}"/>
    <cellStyle name="Normal 8 8 2" xfId="54005" xr:uid="{00000000-0005-0000-0000-00001BD00000}"/>
    <cellStyle name="Normal 8 8 2 2" xfId="54006" xr:uid="{00000000-0005-0000-0000-00001CD00000}"/>
    <cellStyle name="Normal 8 8 2 2 2" xfId="54007" xr:uid="{00000000-0005-0000-0000-00001DD00000}"/>
    <cellStyle name="Normal 8 8 2 2 2 2" xfId="54008" xr:uid="{00000000-0005-0000-0000-00001ED00000}"/>
    <cellStyle name="Normal 8 8 2 2 3" xfId="54009" xr:uid="{00000000-0005-0000-0000-00001FD00000}"/>
    <cellStyle name="Normal 8 8 2 2 3 2" xfId="54010" xr:uid="{00000000-0005-0000-0000-000020D00000}"/>
    <cellStyle name="Normal 8 8 2 2 3 2 2" xfId="54011" xr:uid="{00000000-0005-0000-0000-000021D00000}"/>
    <cellStyle name="Normal 8 8 2 2 3 3" xfId="54012" xr:uid="{00000000-0005-0000-0000-000022D00000}"/>
    <cellStyle name="Normal 8 8 2 2 4" xfId="54013" xr:uid="{00000000-0005-0000-0000-000023D00000}"/>
    <cellStyle name="Normal 8 8 2 3" xfId="54014" xr:uid="{00000000-0005-0000-0000-000024D00000}"/>
    <cellStyle name="Normal 8 8 2 3 2" xfId="54015" xr:uid="{00000000-0005-0000-0000-000025D00000}"/>
    <cellStyle name="Normal 8 8 2 4" xfId="54016" xr:uid="{00000000-0005-0000-0000-000026D00000}"/>
    <cellStyle name="Normal 8 8 2 4 2" xfId="54017" xr:uid="{00000000-0005-0000-0000-000027D00000}"/>
    <cellStyle name="Normal 8 8 2 4 2 2" xfId="54018" xr:uid="{00000000-0005-0000-0000-000028D00000}"/>
    <cellStyle name="Normal 8 8 2 4 3" xfId="54019" xr:uid="{00000000-0005-0000-0000-000029D00000}"/>
    <cellStyle name="Normal 8 8 2 5" xfId="54020" xr:uid="{00000000-0005-0000-0000-00002AD00000}"/>
    <cellStyle name="Normal 8 8 2 6" xfId="54021" xr:uid="{00000000-0005-0000-0000-00002BD00000}"/>
    <cellStyle name="Normal 8 8 3" xfId="54022" xr:uid="{00000000-0005-0000-0000-00002CD00000}"/>
    <cellStyle name="Normal 8 8 3 2" xfId="54023" xr:uid="{00000000-0005-0000-0000-00002DD00000}"/>
    <cellStyle name="Normal 8 8 3 2 2" xfId="54024" xr:uid="{00000000-0005-0000-0000-00002ED00000}"/>
    <cellStyle name="Normal 8 8 3 3" xfId="54025" xr:uid="{00000000-0005-0000-0000-00002FD00000}"/>
    <cellStyle name="Normal 8 8 3 3 2" xfId="54026" xr:uid="{00000000-0005-0000-0000-000030D00000}"/>
    <cellStyle name="Normal 8 8 3 3 2 2" xfId="54027" xr:uid="{00000000-0005-0000-0000-000031D00000}"/>
    <cellStyle name="Normal 8 8 3 3 3" xfId="54028" xr:uid="{00000000-0005-0000-0000-000032D00000}"/>
    <cellStyle name="Normal 8 8 3 4" xfId="54029" xr:uid="{00000000-0005-0000-0000-000033D00000}"/>
    <cellStyle name="Normal 8 8 4" xfId="54030" xr:uid="{00000000-0005-0000-0000-000034D00000}"/>
    <cellStyle name="Normal 8 8 4 2" xfId="54031" xr:uid="{00000000-0005-0000-0000-000035D00000}"/>
    <cellStyle name="Normal 8 8 4 2 2" xfId="54032" xr:uid="{00000000-0005-0000-0000-000036D00000}"/>
    <cellStyle name="Normal 8 8 4 3" xfId="54033" xr:uid="{00000000-0005-0000-0000-000037D00000}"/>
    <cellStyle name="Normal 8 8 4 3 2" xfId="54034" xr:uid="{00000000-0005-0000-0000-000038D00000}"/>
    <cellStyle name="Normal 8 8 4 3 2 2" xfId="54035" xr:uid="{00000000-0005-0000-0000-000039D00000}"/>
    <cellStyle name="Normal 8 8 4 3 3" xfId="54036" xr:uid="{00000000-0005-0000-0000-00003AD00000}"/>
    <cellStyle name="Normal 8 8 4 4" xfId="54037" xr:uid="{00000000-0005-0000-0000-00003BD00000}"/>
    <cellStyle name="Normal 8 8 5" xfId="54038" xr:uid="{00000000-0005-0000-0000-00003CD00000}"/>
    <cellStyle name="Normal 8 8 5 2" xfId="54039" xr:uid="{00000000-0005-0000-0000-00003DD00000}"/>
    <cellStyle name="Normal 8 8 6" xfId="54040" xr:uid="{00000000-0005-0000-0000-00003ED00000}"/>
    <cellStyle name="Normal 8 8 6 2" xfId="54041" xr:uid="{00000000-0005-0000-0000-00003FD00000}"/>
    <cellStyle name="Normal 8 8 6 2 2" xfId="54042" xr:uid="{00000000-0005-0000-0000-000040D00000}"/>
    <cellStyle name="Normal 8 8 6 3" xfId="54043" xr:uid="{00000000-0005-0000-0000-000041D00000}"/>
    <cellStyle name="Normal 8 8 7" xfId="54044" xr:uid="{00000000-0005-0000-0000-000042D00000}"/>
    <cellStyle name="Normal 8 8 7 2" xfId="54045" xr:uid="{00000000-0005-0000-0000-000043D00000}"/>
    <cellStyle name="Normal 8 8 8" xfId="54046" xr:uid="{00000000-0005-0000-0000-000044D00000}"/>
    <cellStyle name="Normal 8 8 9" xfId="54047" xr:uid="{00000000-0005-0000-0000-000045D00000}"/>
    <cellStyle name="Normal 8 9" xfId="54048" xr:uid="{00000000-0005-0000-0000-000046D00000}"/>
    <cellStyle name="Normal 8 9 2" xfId="54049" xr:uid="{00000000-0005-0000-0000-000047D00000}"/>
    <cellStyle name="Normal 8 9 2 2" xfId="54050" xr:uid="{00000000-0005-0000-0000-000048D00000}"/>
    <cellStyle name="Normal 8 9 2 2 2" xfId="54051" xr:uid="{00000000-0005-0000-0000-000049D00000}"/>
    <cellStyle name="Normal 8 9 2 2 2 2" xfId="54052" xr:uid="{00000000-0005-0000-0000-00004AD00000}"/>
    <cellStyle name="Normal 8 9 2 2 3" xfId="54053" xr:uid="{00000000-0005-0000-0000-00004BD00000}"/>
    <cellStyle name="Normal 8 9 2 2 3 2" xfId="54054" xr:uid="{00000000-0005-0000-0000-00004CD00000}"/>
    <cellStyle name="Normal 8 9 2 2 3 2 2" xfId="54055" xr:uid="{00000000-0005-0000-0000-00004DD00000}"/>
    <cellStyle name="Normal 8 9 2 2 3 3" xfId="54056" xr:uid="{00000000-0005-0000-0000-00004ED00000}"/>
    <cellStyle name="Normal 8 9 2 2 4" xfId="54057" xr:uid="{00000000-0005-0000-0000-00004FD00000}"/>
    <cellStyle name="Normal 8 9 2 3" xfId="54058" xr:uid="{00000000-0005-0000-0000-000050D00000}"/>
    <cellStyle name="Normal 8 9 2 3 2" xfId="54059" xr:uid="{00000000-0005-0000-0000-000051D00000}"/>
    <cellStyle name="Normal 8 9 2 4" xfId="54060" xr:uid="{00000000-0005-0000-0000-000052D00000}"/>
    <cellStyle name="Normal 8 9 2 4 2" xfId="54061" xr:uid="{00000000-0005-0000-0000-000053D00000}"/>
    <cellStyle name="Normal 8 9 2 4 2 2" xfId="54062" xr:uid="{00000000-0005-0000-0000-000054D00000}"/>
    <cellStyle name="Normal 8 9 2 4 3" xfId="54063" xr:uid="{00000000-0005-0000-0000-000055D00000}"/>
    <cellStyle name="Normal 8 9 2 5" xfId="54064" xr:uid="{00000000-0005-0000-0000-000056D00000}"/>
    <cellStyle name="Normal 8 9 2 6" xfId="54065" xr:uid="{00000000-0005-0000-0000-000057D00000}"/>
    <cellStyle name="Normal 8 9 3" xfId="54066" xr:uid="{00000000-0005-0000-0000-000058D00000}"/>
    <cellStyle name="Normal 8 9 3 2" xfId="54067" xr:uid="{00000000-0005-0000-0000-000059D00000}"/>
    <cellStyle name="Normal 8 9 3 2 2" xfId="54068" xr:uid="{00000000-0005-0000-0000-00005AD00000}"/>
    <cellStyle name="Normal 8 9 3 3" xfId="54069" xr:uid="{00000000-0005-0000-0000-00005BD00000}"/>
    <cellStyle name="Normal 8 9 3 3 2" xfId="54070" xr:uid="{00000000-0005-0000-0000-00005CD00000}"/>
    <cellStyle name="Normal 8 9 3 3 2 2" xfId="54071" xr:uid="{00000000-0005-0000-0000-00005DD00000}"/>
    <cellStyle name="Normal 8 9 3 3 3" xfId="54072" xr:uid="{00000000-0005-0000-0000-00005ED00000}"/>
    <cellStyle name="Normal 8 9 3 4" xfId="54073" xr:uid="{00000000-0005-0000-0000-00005FD00000}"/>
    <cellStyle name="Normal 8 9 4" xfId="54074" xr:uid="{00000000-0005-0000-0000-000060D00000}"/>
    <cellStyle name="Normal 8 9 4 2" xfId="54075" xr:uid="{00000000-0005-0000-0000-000061D00000}"/>
    <cellStyle name="Normal 8 9 4 2 2" xfId="54076" xr:uid="{00000000-0005-0000-0000-000062D00000}"/>
    <cellStyle name="Normal 8 9 4 3" xfId="54077" xr:uid="{00000000-0005-0000-0000-000063D00000}"/>
    <cellStyle name="Normal 8 9 4 3 2" xfId="54078" xr:uid="{00000000-0005-0000-0000-000064D00000}"/>
    <cellStyle name="Normal 8 9 4 3 2 2" xfId="54079" xr:uid="{00000000-0005-0000-0000-000065D00000}"/>
    <cellStyle name="Normal 8 9 4 3 3" xfId="54080" xr:uid="{00000000-0005-0000-0000-000066D00000}"/>
    <cellStyle name="Normal 8 9 4 4" xfId="54081" xr:uid="{00000000-0005-0000-0000-000067D00000}"/>
    <cellStyle name="Normal 8 9 5" xfId="54082" xr:uid="{00000000-0005-0000-0000-000068D00000}"/>
    <cellStyle name="Normal 8 9 5 2" xfId="54083" xr:uid="{00000000-0005-0000-0000-000069D00000}"/>
    <cellStyle name="Normal 8 9 6" xfId="54084" xr:uid="{00000000-0005-0000-0000-00006AD00000}"/>
    <cellStyle name="Normal 8 9 6 2" xfId="54085" xr:uid="{00000000-0005-0000-0000-00006BD00000}"/>
    <cellStyle name="Normal 8 9 6 2 2" xfId="54086" xr:uid="{00000000-0005-0000-0000-00006CD00000}"/>
    <cellStyle name="Normal 8 9 6 3" xfId="54087" xr:uid="{00000000-0005-0000-0000-00006DD00000}"/>
    <cellStyle name="Normal 8 9 7" xfId="54088" xr:uid="{00000000-0005-0000-0000-00006ED00000}"/>
    <cellStyle name="Normal 8 9 7 2" xfId="54089" xr:uid="{00000000-0005-0000-0000-00006FD00000}"/>
    <cellStyle name="Normal 8 9 8" xfId="54090" xr:uid="{00000000-0005-0000-0000-000070D00000}"/>
    <cellStyle name="Normal 8 9 9" xfId="54091" xr:uid="{00000000-0005-0000-0000-000071D00000}"/>
    <cellStyle name="Normal 8_Sheet1" xfId="54092" xr:uid="{00000000-0005-0000-0000-000072D00000}"/>
    <cellStyle name="Normal 80" xfId="64441" xr:uid="{00000000-0005-0000-0000-000073D00000}"/>
    <cellStyle name="Normal 81" xfId="64444" xr:uid="{00000000-0005-0000-0000-000074D00000}"/>
    <cellStyle name="Normal 9" xfId="1543" xr:uid="{00000000-0005-0000-0000-000075D00000}"/>
    <cellStyle name="Normal 9 10" xfId="54093" xr:uid="{00000000-0005-0000-0000-000076D00000}"/>
    <cellStyle name="Normal 9 10 2" xfId="54094" xr:uid="{00000000-0005-0000-0000-000077D00000}"/>
    <cellStyle name="Normal 9 11" xfId="54095" xr:uid="{00000000-0005-0000-0000-000078D00000}"/>
    <cellStyle name="Normal 9 12" xfId="54096" xr:uid="{00000000-0005-0000-0000-000079D00000}"/>
    <cellStyle name="Normal 9 2" xfId="1544" xr:uid="{00000000-0005-0000-0000-00007AD00000}"/>
    <cellStyle name="Normal 9 2 10" xfId="54097" xr:uid="{00000000-0005-0000-0000-00007BD00000}"/>
    <cellStyle name="Normal 9 2 11" xfId="54098" xr:uid="{00000000-0005-0000-0000-00007CD00000}"/>
    <cellStyle name="Normal 9 2 2" xfId="1545" xr:uid="{00000000-0005-0000-0000-00007DD00000}"/>
    <cellStyle name="Normal 9 2 2 10" xfId="54099" xr:uid="{00000000-0005-0000-0000-00007ED00000}"/>
    <cellStyle name="Normal 9 2 2 2" xfId="1546" xr:uid="{00000000-0005-0000-0000-00007FD00000}"/>
    <cellStyle name="Normal 9 2 2 2 2" xfId="1547" xr:uid="{00000000-0005-0000-0000-000080D00000}"/>
    <cellStyle name="Normal 9 2 2 2 2 2" xfId="1548" xr:uid="{00000000-0005-0000-0000-000081D00000}"/>
    <cellStyle name="Normal 9 2 2 2 2 2 2" xfId="54100" xr:uid="{00000000-0005-0000-0000-000082D00000}"/>
    <cellStyle name="Normal 9 2 2 2 2 2 2 2" xfId="54101" xr:uid="{00000000-0005-0000-0000-000083D00000}"/>
    <cellStyle name="Normal 9 2 2 2 2 2 3" xfId="54102" xr:uid="{00000000-0005-0000-0000-000084D00000}"/>
    <cellStyle name="Normal 9 2 2 2 2 3" xfId="54103" xr:uid="{00000000-0005-0000-0000-000085D00000}"/>
    <cellStyle name="Normal 9 2 2 2 2 3 2" xfId="54104" xr:uid="{00000000-0005-0000-0000-000086D00000}"/>
    <cellStyle name="Normal 9 2 2 2 2 3 2 2" xfId="54105" xr:uid="{00000000-0005-0000-0000-000087D00000}"/>
    <cellStyle name="Normal 9 2 2 2 2 3 3" xfId="54106" xr:uid="{00000000-0005-0000-0000-000088D00000}"/>
    <cellStyle name="Normal 9 2 2 2 2 4" xfId="54107" xr:uid="{00000000-0005-0000-0000-000089D00000}"/>
    <cellStyle name="Normal 9 2 2 2 2 4 2" xfId="54108" xr:uid="{00000000-0005-0000-0000-00008AD00000}"/>
    <cellStyle name="Normal 9 2 2 2 2 5" xfId="54109" xr:uid="{00000000-0005-0000-0000-00008BD00000}"/>
    <cellStyle name="Normal 9 2 2 2 2_T-straight with PEDs adjustor" xfId="54110" xr:uid="{00000000-0005-0000-0000-00008CD00000}"/>
    <cellStyle name="Normal 9 2 2 2 3" xfId="1549" xr:uid="{00000000-0005-0000-0000-00008DD00000}"/>
    <cellStyle name="Normal 9 2 2 2 3 2" xfId="54111" xr:uid="{00000000-0005-0000-0000-00008ED00000}"/>
    <cellStyle name="Normal 9 2 2 2 3 2 2" xfId="54112" xr:uid="{00000000-0005-0000-0000-00008FD00000}"/>
    <cellStyle name="Normal 9 2 2 2 3 3" xfId="54113" xr:uid="{00000000-0005-0000-0000-000090D00000}"/>
    <cellStyle name="Normal 9 2 2 2 4" xfId="54114" xr:uid="{00000000-0005-0000-0000-000091D00000}"/>
    <cellStyle name="Normal 9 2 2 2 4 2" xfId="54115" xr:uid="{00000000-0005-0000-0000-000092D00000}"/>
    <cellStyle name="Normal 9 2 2 2 4 2 2" xfId="54116" xr:uid="{00000000-0005-0000-0000-000093D00000}"/>
    <cellStyle name="Normal 9 2 2 2 4 3" xfId="54117" xr:uid="{00000000-0005-0000-0000-000094D00000}"/>
    <cellStyle name="Normal 9 2 2 2 5" xfId="54118" xr:uid="{00000000-0005-0000-0000-000095D00000}"/>
    <cellStyle name="Normal 9 2 2 2 5 2" xfId="54119" xr:uid="{00000000-0005-0000-0000-000096D00000}"/>
    <cellStyle name="Normal 9 2 2 2 6" xfId="54120" xr:uid="{00000000-0005-0000-0000-000097D00000}"/>
    <cellStyle name="Normal 9 2 2 2_T-straight with PEDs adjustor" xfId="54121" xr:uid="{00000000-0005-0000-0000-000098D00000}"/>
    <cellStyle name="Normal 9 2 2 3" xfId="1550" xr:uid="{00000000-0005-0000-0000-000099D00000}"/>
    <cellStyle name="Normal 9 2 2 3 2" xfId="1551" xr:uid="{00000000-0005-0000-0000-00009AD00000}"/>
    <cellStyle name="Normal 9 2 2 3 2 2" xfId="54122" xr:uid="{00000000-0005-0000-0000-00009BD00000}"/>
    <cellStyle name="Normal 9 2 2 3 2 2 2" xfId="54123" xr:uid="{00000000-0005-0000-0000-00009CD00000}"/>
    <cellStyle name="Normal 9 2 2 3 2 3" xfId="54124" xr:uid="{00000000-0005-0000-0000-00009DD00000}"/>
    <cellStyle name="Normal 9 2 2 3 3" xfId="54125" xr:uid="{00000000-0005-0000-0000-00009ED00000}"/>
    <cellStyle name="Normal 9 2 2 3 3 2" xfId="54126" xr:uid="{00000000-0005-0000-0000-00009FD00000}"/>
    <cellStyle name="Normal 9 2 2 3 3 2 2" xfId="54127" xr:uid="{00000000-0005-0000-0000-0000A0D00000}"/>
    <cellStyle name="Normal 9 2 2 3 3 3" xfId="54128" xr:uid="{00000000-0005-0000-0000-0000A1D00000}"/>
    <cellStyle name="Normal 9 2 2 3 4" xfId="54129" xr:uid="{00000000-0005-0000-0000-0000A2D00000}"/>
    <cellStyle name="Normal 9 2 2 3 4 2" xfId="54130" xr:uid="{00000000-0005-0000-0000-0000A3D00000}"/>
    <cellStyle name="Normal 9 2 2 3 5" xfId="54131" xr:uid="{00000000-0005-0000-0000-0000A4D00000}"/>
    <cellStyle name="Normal 9 2 2 3_T-straight with PEDs adjustor" xfId="54132" xr:uid="{00000000-0005-0000-0000-0000A5D00000}"/>
    <cellStyle name="Normal 9 2 2 4" xfId="1552" xr:uid="{00000000-0005-0000-0000-0000A6D00000}"/>
    <cellStyle name="Normal 9 2 2 4 2" xfId="54133" xr:uid="{00000000-0005-0000-0000-0000A7D00000}"/>
    <cellStyle name="Normal 9 2 2 4 2 2" xfId="54134" xr:uid="{00000000-0005-0000-0000-0000A8D00000}"/>
    <cellStyle name="Normal 9 2 2 4 3" xfId="54135" xr:uid="{00000000-0005-0000-0000-0000A9D00000}"/>
    <cellStyle name="Normal 9 2 2 5" xfId="54136" xr:uid="{00000000-0005-0000-0000-0000AAD00000}"/>
    <cellStyle name="Normal 9 2 2 5 2" xfId="54137" xr:uid="{00000000-0005-0000-0000-0000ABD00000}"/>
    <cellStyle name="Normal 9 2 2 5 2 2" xfId="54138" xr:uid="{00000000-0005-0000-0000-0000ACD00000}"/>
    <cellStyle name="Normal 9 2 2 5 3" xfId="54139" xr:uid="{00000000-0005-0000-0000-0000ADD00000}"/>
    <cellStyle name="Normal 9 2 2 6" xfId="54140" xr:uid="{00000000-0005-0000-0000-0000AED00000}"/>
    <cellStyle name="Normal 9 2 2 6 2" xfId="54141" xr:uid="{00000000-0005-0000-0000-0000AFD00000}"/>
    <cellStyle name="Normal 9 2 2 7" xfId="54142" xr:uid="{00000000-0005-0000-0000-0000B0D00000}"/>
    <cellStyle name="Normal 9 2 2 8" xfId="54143" xr:uid="{00000000-0005-0000-0000-0000B1D00000}"/>
    <cellStyle name="Normal 9 2 2 9" xfId="54144" xr:uid="{00000000-0005-0000-0000-0000B2D00000}"/>
    <cellStyle name="Normal 9 2 2_T-straight with PEDs adjustor" xfId="54145" xr:uid="{00000000-0005-0000-0000-0000B3D00000}"/>
    <cellStyle name="Normal 9 2 3" xfId="1553" xr:uid="{00000000-0005-0000-0000-0000B4D00000}"/>
    <cellStyle name="Normal 9 2 3 2" xfId="1554" xr:uid="{00000000-0005-0000-0000-0000B5D00000}"/>
    <cellStyle name="Normal 9 2 3 2 2" xfId="1555" xr:uid="{00000000-0005-0000-0000-0000B6D00000}"/>
    <cellStyle name="Normal 9 2 3 2 2 2" xfId="54146" xr:uid="{00000000-0005-0000-0000-0000B7D00000}"/>
    <cellStyle name="Normal 9 2 3 2 2 2 2" xfId="54147" xr:uid="{00000000-0005-0000-0000-0000B8D00000}"/>
    <cellStyle name="Normal 9 2 3 2 2 3" xfId="54148" xr:uid="{00000000-0005-0000-0000-0000B9D00000}"/>
    <cellStyle name="Normal 9 2 3 2 3" xfId="54149" xr:uid="{00000000-0005-0000-0000-0000BAD00000}"/>
    <cellStyle name="Normal 9 2 3 2 3 2" xfId="54150" xr:uid="{00000000-0005-0000-0000-0000BBD00000}"/>
    <cellStyle name="Normal 9 2 3 2 3 2 2" xfId="54151" xr:uid="{00000000-0005-0000-0000-0000BCD00000}"/>
    <cellStyle name="Normal 9 2 3 2 3 3" xfId="54152" xr:uid="{00000000-0005-0000-0000-0000BDD00000}"/>
    <cellStyle name="Normal 9 2 3 2 4" xfId="54153" xr:uid="{00000000-0005-0000-0000-0000BED00000}"/>
    <cellStyle name="Normal 9 2 3 2 4 2" xfId="54154" xr:uid="{00000000-0005-0000-0000-0000BFD00000}"/>
    <cellStyle name="Normal 9 2 3 2 5" xfId="54155" xr:uid="{00000000-0005-0000-0000-0000C0D00000}"/>
    <cellStyle name="Normal 9 2 3 2_T-straight with PEDs adjustor" xfId="54156" xr:uid="{00000000-0005-0000-0000-0000C1D00000}"/>
    <cellStyle name="Normal 9 2 3 3" xfId="1556" xr:uid="{00000000-0005-0000-0000-0000C2D00000}"/>
    <cellStyle name="Normal 9 2 3 3 2" xfId="54157" xr:uid="{00000000-0005-0000-0000-0000C3D00000}"/>
    <cellStyle name="Normal 9 2 3 3 2 2" xfId="54158" xr:uid="{00000000-0005-0000-0000-0000C4D00000}"/>
    <cellStyle name="Normal 9 2 3 3 3" xfId="54159" xr:uid="{00000000-0005-0000-0000-0000C5D00000}"/>
    <cellStyle name="Normal 9 2 3 4" xfId="54160" xr:uid="{00000000-0005-0000-0000-0000C6D00000}"/>
    <cellStyle name="Normal 9 2 3 4 2" xfId="54161" xr:uid="{00000000-0005-0000-0000-0000C7D00000}"/>
    <cellStyle name="Normal 9 2 3 4 2 2" xfId="54162" xr:uid="{00000000-0005-0000-0000-0000C8D00000}"/>
    <cellStyle name="Normal 9 2 3 4 3" xfId="54163" xr:uid="{00000000-0005-0000-0000-0000C9D00000}"/>
    <cellStyle name="Normal 9 2 3 5" xfId="54164" xr:uid="{00000000-0005-0000-0000-0000CAD00000}"/>
    <cellStyle name="Normal 9 2 3 5 2" xfId="54165" xr:uid="{00000000-0005-0000-0000-0000CBD00000}"/>
    <cellStyle name="Normal 9 2 3 6" xfId="54166" xr:uid="{00000000-0005-0000-0000-0000CCD00000}"/>
    <cellStyle name="Normal 9 2 3_T-straight with PEDs adjustor" xfId="54167" xr:uid="{00000000-0005-0000-0000-0000CDD00000}"/>
    <cellStyle name="Normal 9 2 4" xfId="1557" xr:uid="{00000000-0005-0000-0000-0000CED00000}"/>
    <cellStyle name="Normal 9 2 4 2" xfId="1558" xr:uid="{00000000-0005-0000-0000-0000CFD00000}"/>
    <cellStyle name="Normal 9 2 4 2 2" xfId="54168" xr:uid="{00000000-0005-0000-0000-0000D0D00000}"/>
    <cellStyle name="Normal 9 2 4 2 2 2" xfId="54169" xr:uid="{00000000-0005-0000-0000-0000D1D00000}"/>
    <cellStyle name="Normal 9 2 4 2 3" xfId="54170" xr:uid="{00000000-0005-0000-0000-0000D2D00000}"/>
    <cellStyle name="Normal 9 2 4 3" xfId="54171" xr:uid="{00000000-0005-0000-0000-0000D3D00000}"/>
    <cellStyle name="Normal 9 2 4 3 2" xfId="54172" xr:uid="{00000000-0005-0000-0000-0000D4D00000}"/>
    <cellStyle name="Normal 9 2 4 3 2 2" xfId="54173" xr:uid="{00000000-0005-0000-0000-0000D5D00000}"/>
    <cellStyle name="Normal 9 2 4 3 3" xfId="54174" xr:uid="{00000000-0005-0000-0000-0000D6D00000}"/>
    <cellStyle name="Normal 9 2 4 4" xfId="54175" xr:uid="{00000000-0005-0000-0000-0000D7D00000}"/>
    <cellStyle name="Normal 9 2 4 4 2" xfId="54176" xr:uid="{00000000-0005-0000-0000-0000D8D00000}"/>
    <cellStyle name="Normal 9 2 4 5" xfId="54177" xr:uid="{00000000-0005-0000-0000-0000D9D00000}"/>
    <cellStyle name="Normal 9 2 4_T-straight with PEDs adjustor" xfId="54178" xr:uid="{00000000-0005-0000-0000-0000DAD00000}"/>
    <cellStyle name="Normal 9 2 5" xfId="1559" xr:uid="{00000000-0005-0000-0000-0000DBD00000}"/>
    <cellStyle name="Normal 9 2 5 2" xfId="54179" xr:uid="{00000000-0005-0000-0000-0000DCD00000}"/>
    <cellStyle name="Normal 9 2 5 2 2" xfId="54180" xr:uid="{00000000-0005-0000-0000-0000DDD00000}"/>
    <cellStyle name="Normal 9 2 5 3" xfId="54181" xr:uid="{00000000-0005-0000-0000-0000DED00000}"/>
    <cellStyle name="Normal 9 2 6" xfId="54182" xr:uid="{00000000-0005-0000-0000-0000DFD00000}"/>
    <cellStyle name="Normal 9 2 6 2" xfId="54183" xr:uid="{00000000-0005-0000-0000-0000E0D00000}"/>
    <cellStyle name="Normal 9 2 6 2 2" xfId="54184" xr:uid="{00000000-0005-0000-0000-0000E1D00000}"/>
    <cellStyle name="Normal 9 2 6 3" xfId="54185" xr:uid="{00000000-0005-0000-0000-0000E2D00000}"/>
    <cellStyle name="Normal 9 2 7" xfId="54186" xr:uid="{00000000-0005-0000-0000-0000E3D00000}"/>
    <cellStyle name="Normal 9 2 7 2" xfId="54187" xr:uid="{00000000-0005-0000-0000-0000E4D00000}"/>
    <cellStyle name="Normal 9 2 8" xfId="54188" xr:uid="{00000000-0005-0000-0000-0000E5D00000}"/>
    <cellStyle name="Normal 9 2 9" xfId="54189" xr:uid="{00000000-0005-0000-0000-0000E6D00000}"/>
    <cellStyle name="Normal 9 2_T-straight with PEDs adjustor" xfId="54190" xr:uid="{00000000-0005-0000-0000-0000E7D00000}"/>
    <cellStyle name="Normal 9 3" xfId="1560" xr:uid="{00000000-0005-0000-0000-0000E8D00000}"/>
    <cellStyle name="Normal 9 3 10" xfId="54191" xr:uid="{00000000-0005-0000-0000-0000E9D00000}"/>
    <cellStyle name="Normal 9 3 2" xfId="1561" xr:uid="{00000000-0005-0000-0000-0000EAD00000}"/>
    <cellStyle name="Normal 9 3 2 2" xfId="1562" xr:uid="{00000000-0005-0000-0000-0000EBD00000}"/>
    <cellStyle name="Normal 9 3 2 2 2" xfId="1563" xr:uid="{00000000-0005-0000-0000-0000ECD00000}"/>
    <cellStyle name="Normal 9 3 2 2 2 2" xfId="54192" xr:uid="{00000000-0005-0000-0000-0000EDD00000}"/>
    <cellStyle name="Normal 9 3 2 2 2 2 2" xfId="54193" xr:uid="{00000000-0005-0000-0000-0000EED00000}"/>
    <cellStyle name="Normal 9 3 2 2 2 3" xfId="54194" xr:uid="{00000000-0005-0000-0000-0000EFD00000}"/>
    <cellStyle name="Normal 9 3 2 2 3" xfId="54195" xr:uid="{00000000-0005-0000-0000-0000F0D00000}"/>
    <cellStyle name="Normal 9 3 2 2 3 2" xfId="54196" xr:uid="{00000000-0005-0000-0000-0000F1D00000}"/>
    <cellStyle name="Normal 9 3 2 2 3 2 2" xfId="54197" xr:uid="{00000000-0005-0000-0000-0000F2D00000}"/>
    <cellStyle name="Normal 9 3 2 2 3 3" xfId="54198" xr:uid="{00000000-0005-0000-0000-0000F3D00000}"/>
    <cellStyle name="Normal 9 3 2 2 4" xfId="54199" xr:uid="{00000000-0005-0000-0000-0000F4D00000}"/>
    <cellStyle name="Normal 9 3 2 2 4 2" xfId="54200" xr:uid="{00000000-0005-0000-0000-0000F5D00000}"/>
    <cellStyle name="Normal 9 3 2 2 5" xfId="54201" xr:uid="{00000000-0005-0000-0000-0000F6D00000}"/>
    <cellStyle name="Normal 9 3 2 2_T-straight with PEDs adjustor" xfId="54202" xr:uid="{00000000-0005-0000-0000-0000F7D00000}"/>
    <cellStyle name="Normal 9 3 2 3" xfId="1564" xr:uid="{00000000-0005-0000-0000-0000F8D00000}"/>
    <cellStyle name="Normal 9 3 2 3 2" xfId="54203" xr:uid="{00000000-0005-0000-0000-0000F9D00000}"/>
    <cellStyle name="Normal 9 3 2 3 2 2" xfId="54204" xr:uid="{00000000-0005-0000-0000-0000FAD00000}"/>
    <cellStyle name="Normal 9 3 2 3 3" xfId="54205" xr:uid="{00000000-0005-0000-0000-0000FBD00000}"/>
    <cellStyle name="Normal 9 3 2 4" xfId="54206" xr:uid="{00000000-0005-0000-0000-0000FCD00000}"/>
    <cellStyle name="Normal 9 3 2 4 2" xfId="54207" xr:uid="{00000000-0005-0000-0000-0000FDD00000}"/>
    <cellStyle name="Normal 9 3 2 4 2 2" xfId="54208" xr:uid="{00000000-0005-0000-0000-0000FED00000}"/>
    <cellStyle name="Normal 9 3 2 4 3" xfId="54209" xr:uid="{00000000-0005-0000-0000-0000FFD00000}"/>
    <cellStyle name="Normal 9 3 2 5" xfId="54210" xr:uid="{00000000-0005-0000-0000-000000D10000}"/>
    <cellStyle name="Normal 9 3 2 5 2" xfId="54211" xr:uid="{00000000-0005-0000-0000-000001D10000}"/>
    <cellStyle name="Normal 9 3 2 6" xfId="54212" xr:uid="{00000000-0005-0000-0000-000002D10000}"/>
    <cellStyle name="Normal 9 3 2_T-straight with PEDs adjustor" xfId="54213" xr:uid="{00000000-0005-0000-0000-000003D10000}"/>
    <cellStyle name="Normal 9 3 3" xfId="1565" xr:uid="{00000000-0005-0000-0000-000004D10000}"/>
    <cellStyle name="Normal 9 3 3 2" xfId="1566" xr:uid="{00000000-0005-0000-0000-000005D10000}"/>
    <cellStyle name="Normal 9 3 3 2 2" xfId="54214" xr:uid="{00000000-0005-0000-0000-000006D10000}"/>
    <cellStyle name="Normal 9 3 3 2 2 2" xfId="54215" xr:uid="{00000000-0005-0000-0000-000007D10000}"/>
    <cellStyle name="Normal 9 3 3 2 3" xfId="54216" xr:uid="{00000000-0005-0000-0000-000008D10000}"/>
    <cellStyle name="Normal 9 3 3 3" xfId="54217" xr:uid="{00000000-0005-0000-0000-000009D10000}"/>
    <cellStyle name="Normal 9 3 3 3 2" xfId="54218" xr:uid="{00000000-0005-0000-0000-00000AD10000}"/>
    <cellStyle name="Normal 9 3 3 3 2 2" xfId="54219" xr:uid="{00000000-0005-0000-0000-00000BD10000}"/>
    <cellStyle name="Normal 9 3 3 3 3" xfId="54220" xr:uid="{00000000-0005-0000-0000-00000CD10000}"/>
    <cellStyle name="Normal 9 3 3 4" xfId="54221" xr:uid="{00000000-0005-0000-0000-00000DD10000}"/>
    <cellStyle name="Normal 9 3 3 4 2" xfId="54222" xr:uid="{00000000-0005-0000-0000-00000ED10000}"/>
    <cellStyle name="Normal 9 3 3 5" xfId="54223" xr:uid="{00000000-0005-0000-0000-00000FD10000}"/>
    <cellStyle name="Normal 9 3 3_T-straight with PEDs adjustor" xfId="54224" xr:uid="{00000000-0005-0000-0000-000010D10000}"/>
    <cellStyle name="Normal 9 3 4" xfId="1567" xr:uid="{00000000-0005-0000-0000-000011D10000}"/>
    <cellStyle name="Normal 9 3 4 2" xfId="54225" xr:uid="{00000000-0005-0000-0000-000012D10000}"/>
    <cellStyle name="Normal 9 3 4 2 2" xfId="54226" xr:uid="{00000000-0005-0000-0000-000013D10000}"/>
    <cellStyle name="Normal 9 3 4 3" xfId="54227" xr:uid="{00000000-0005-0000-0000-000014D10000}"/>
    <cellStyle name="Normal 9 3 5" xfId="54228" xr:uid="{00000000-0005-0000-0000-000015D10000}"/>
    <cellStyle name="Normal 9 3 5 2" xfId="54229" xr:uid="{00000000-0005-0000-0000-000016D10000}"/>
    <cellStyle name="Normal 9 3 5 2 2" xfId="54230" xr:uid="{00000000-0005-0000-0000-000017D10000}"/>
    <cellStyle name="Normal 9 3 5 3" xfId="54231" xr:uid="{00000000-0005-0000-0000-000018D10000}"/>
    <cellStyle name="Normal 9 3 6" xfId="54232" xr:uid="{00000000-0005-0000-0000-000019D10000}"/>
    <cellStyle name="Normal 9 3 6 2" xfId="54233" xr:uid="{00000000-0005-0000-0000-00001AD10000}"/>
    <cellStyle name="Normal 9 3 7" xfId="54234" xr:uid="{00000000-0005-0000-0000-00001BD10000}"/>
    <cellStyle name="Normal 9 3 8" xfId="54235" xr:uid="{00000000-0005-0000-0000-00001CD10000}"/>
    <cellStyle name="Normal 9 3 9" xfId="54236" xr:uid="{00000000-0005-0000-0000-00001DD10000}"/>
    <cellStyle name="Normal 9 3_T-straight with PEDs adjustor" xfId="54237" xr:uid="{00000000-0005-0000-0000-00001ED10000}"/>
    <cellStyle name="Normal 9 4" xfId="1568" xr:uid="{00000000-0005-0000-0000-00001FD10000}"/>
    <cellStyle name="Normal 9 4 2" xfId="1569" xr:uid="{00000000-0005-0000-0000-000020D10000}"/>
    <cellStyle name="Normal 9 4 2 2" xfId="1570" xr:uid="{00000000-0005-0000-0000-000021D10000}"/>
    <cellStyle name="Normal 9 4 2 2 2" xfId="1571" xr:uid="{00000000-0005-0000-0000-000022D10000}"/>
    <cellStyle name="Normal 9 4 2 2 2 2" xfId="54238" xr:uid="{00000000-0005-0000-0000-000023D10000}"/>
    <cellStyle name="Normal 9 4 2 2 2 2 2" xfId="54239" xr:uid="{00000000-0005-0000-0000-000024D10000}"/>
    <cellStyle name="Normal 9 4 2 2 2 3" xfId="54240" xr:uid="{00000000-0005-0000-0000-000025D10000}"/>
    <cellStyle name="Normal 9 4 2 2 3" xfId="54241" xr:uid="{00000000-0005-0000-0000-000026D10000}"/>
    <cellStyle name="Normal 9 4 2 2 3 2" xfId="54242" xr:uid="{00000000-0005-0000-0000-000027D10000}"/>
    <cellStyle name="Normal 9 4 2 2 3 2 2" xfId="54243" xr:uid="{00000000-0005-0000-0000-000028D10000}"/>
    <cellStyle name="Normal 9 4 2 2 3 3" xfId="54244" xr:uid="{00000000-0005-0000-0000-000029D10000}"/>
    <cellStyle name="Normal 9 4 2 2 4" xfId="54245" xr:uid="{00000000-0005-0000-0000-00002AD10000}"/>
    <cellStyle name="Normal 9 4 2 2 4 2" xfId="54246" xr:uid="{00000000-0005-0000-0000-00002BD10000}"/>
    <cellStyle name="Normal 9 4 2 2 5" xfId="54247" xr:uid="{00000000-0005-0000-0000-00002CD10000}"/>
    <cellStyle name="Normal 9 4 2 2_T-straight with PEDs adjustor" xfId="54248" xr:uid="{00000000-0005-0000-0000-00002DD10000}"/>
    <cellStyle name="Normal 9 4 2 3" xfId="1572" xr:uid="{00000000-0005-0000-0000-00002ED10000}"/>
    <cellStyle name="Normal 9 4 2 3 2" xfId="54249" xr:uid="{00000000-0005-0000-0000-00002FD10000}"/>
    <cellStyle name="Normal 9 4 2 3 2 2" xfId="54250" xr:uid="{00000000-0005-0000-0000-000030D10000}"/>
    <cellStyle name="Normal 9 4 2 3 3" xfId="54251" xr:uid="{00000000-0005-0000-0000-000031D10000}"/>
    <cellStyle name="Normal 9 4 2 4" xfId="54252" xr:uid="{00000000-0005-0000-0000-000032D10000}"/>
    <cellStyle name="Normal 9 4 2 4 2" xfId="54253" xr:uid="{00000000-0005-0000-0000-000033D10000}"/>
    <cellStyle name="Normal 9 4 2 4 2 2" xfId="54254" xr:uid="{00000000-0005-0000-0000-000034D10000}"/>
    <cellStyle name="Normal 9 4 2 4 3" xfId="54255" xr:uid="{00000000-0005-0000-0000-000035D10000}"/>
    <cellStyle name="Normal 9 4 2 5" xfId="54256" xr:uid="{00000000-0005-0000-0000-000036D10000}"/>
    <cellStyle name="Normal 9 4 2 5 2" xfId="54257" xr:uid="{00000000-0005-0000-0000-000037D10000}"/>
    <cellStyle name="Normal 9 4 2 6" xfId="54258" xr:uid="{00000000-0005-0000-0000-000038D10000}"/>
    <cellStyle name="Normal 9 4 2_T-straight with PEDs adjustor" xfId="54259" xr:uid="{00000000-0005-0000-0000-000039D10000}"/>
    <cellStyle name="Normal 9 4 3" xfId="1573" xr:uid="{00000000-0005-0000-0000-00003AD10000}"/>
    <cellStyle name="Normal 9 4 3 2" xfId="1574" xr:uid="{00000000-0005-0000-0000-00003BD10000}"/>
    <cellStyle name="Normal 9 4 3 2 2" xfId="54260" xr:uid="{00000000-0005-0000-0000-00003CD10000}"/>
    <cellStyle name="Normal 9 4 3 2 2 2" xfId="54261" xr:uid="{00000000-0005-0000-0000-00003DD10000}"/>
    <cellStyle name="Normal 9 4 3 2 3" xfId="54262" xr:uid="{00000000-0005-0000-0000-00003ED10000}"/>
    <cellStyle name="Normal 9 4 3 3" xfId="54263" xr:uid="{00000000-0005-0000-0000-00003FD10000}"/>
    <cellStyle name="Normal 9 4 3 3 2" xfId="54264" xr:uid="{00000000-0005-0000-0000-000040D10000}"/>
    <cellStyle name="Normal 9 4 3 3 2 2" xfId="54265" xr:uid="{00000000-0005-0000-0000-000041D10000}"/>
    <cellStyle name="Normal 9 4 3 3 3" xfId="54266" xr:uid="{00000000-0005-0000-0000-000042D10000}"/>
    <cellStyle name="Normal 9 4 3 4" xfId="54267" xr:uid="{00000000-0005-0000-0000-000043D10000}"/>
    <cellStyle name="Normal 9 4 3 4 2" xfId="54268" xr:uid="{00000000-0005-0000-0000-000044D10000}"/>
    <cellStyle name="Normal 9 4 3 5" xfId="54269" xr:uid="{00000000-0005-0000-0000-000045D10000}"/>
    <cellStyle name="Normal 9 4 3_T-straight with PEDs adjustor" xfId="54270" xr:uid="{00000000-0005-0000-0000-000046D10000}"/>
    <cellStyle name="Normal 9 4 4" xfId="1575" xr:uid="{00000000-0005-0000-0000-000047D10000}"/>
    <cellStyle name="Normal 9 4 4 2" xfId="54271" xr:uid="{00000000-0005-0000-0000-000048D10000}"/>
    <cellStyle name="Normal 9 4 4 2 2" xfId="54272" xr:uid="{00000000-0005-0000-0000-000049D10000}"/>
    <cellStyle name="Normal 9 4 4 3" xfId="54273" xr:uid="{00000000-0005-0000-0000-00004AD10000}"/>
    <cellStyle name="Normal 9 4 5" xfId="54274" xr:uid="{00000000-0005-0000-0000-00004BD10000}"/>
    <cellStyle name="Normal 9 4 5 2" xfId="54275" xr:uid="{00000000-0005-0000-0000-00004CD10000}"/>
    <cellStyle name="Normal 9 4 5 2 2" xfId="54276" xr:uid="{00000000-0005-0000-0000-00004DD10000}"/>
    <cellStyle name="Normal 9 4 5 3" xfId="54277" xr:uid="{00000000-0005-0000-0000-00004ED10000}"/>
    <cellStyle name="Normal 9 4 6" xfId="54278" xr:uid="{00000000-0005-0000-0000-00004FD10000}"/>
    <cellStyle name="Normal 9 4 6 2" xfId="54279" xr:uid="{00000000-0005-0000-0000-000050D10000}"/>
    <cellStyle name="Normal 9 4 7" xfId="54280" xr:uid="{00000000-0005-0000-0000-000051D10000}"/>
    <cellStyle name="Normal 9 4_T-straight with PEDs adjustor" xfId="54281" xr:uid="{00000000-0005-0000-0000-000052D10000}"/>
    <cellStyle name="Normal 9 5" xfId="1576" xr:uid="{00000000-0005-0000-0000-000053D10000}"/>
    <cellStyle name="Normal 9 5 2" xfId="1577" xr:uid="{00000000-0005-0000-0000-000054D10000}"/>
    <cellStyle name="Normal 9 5 2 2" xfId="1578" xr:uid="{00000000-0005-0000-0000-000055D10000}"/>
    <cellStyle name="Normal 9 5 2 2 2" xfId="1579" xr:uid="{00000000-0005-0000-0000-000056D10000}"/>
    <cellStyle name="Normal 9 5 2 2 2 2" xfId="54282" xr:uid="{00000000-0005-0000-0000-000057D10000}"/>
    <cellStyle name="Normal 9 5 2 2 2 2 2" xfId="54283" xr:uid="{00000000-0005-0000-0000-000058D10000}"/>
    <cellStyle name="Normal 9 5 2 2 2 3" xfId="54284" xr:uid="{00000000-0005-0000-0000-000059D10000}"/>
    <cellStyle name="Normal 9 5 2 2 3" xfId="54285" xr:uid="{00000000-0005-0000-0000-00005AD10000}"/>
    <cellStyle name="Normal 9 5 2 2 3 2" xfId="54286" xr:uid="{00000000-0005-0000-0000-00005BD10000}"/>
    <cellStyle name="Normal 9 5 2 2 3 2 2" xfId="54287" xr:uid="{00000000-0005-0000-0000-00005CD10000}"/>
    <cellStyle name="Normal 9 5 2 2 3 3" xfId="54288" xr:uid="{00000000-0005-0000-0000-00005DD10000}"/>
    <cellStyle name="Normal 9 5 2 2 4" xfId="54289" xr:uid="{00000000-0005-0000-0000-00005ED10000}"/>
    <cellStyle name="Normal 9 5 2 2 4 2" xfId="54290" xr:uid="{00000000-0005-0000-0000-00005FD10000}"/>
    <cellStyle name="Normal 9 5 2 2 5" xfId="54291" xr:uid="{00000000-0005-0000-0000-000060D10000}"/>
    <cellStyle name="Normal 9 5 2 2_T-straight with PEDs adjustor" xfId="54292" xr:uid="{00000000-0005-0000-0000-000061D10000}"/>
    <cellStyle name="Normal 9 5 2 3" xfId="1580" xr:uid="{00000000-0005-0000-0000-000062D10000}"/>
    <cellStyle name="Normal 9 5 2 3 2" xfId="54293" xr:uid="{00000000-0005-0000-0000-000063D10000}"/>
    <cellStyle name="Normal 9 5 2 3 2 2" xfId="54294" xr:uid="{00000000-0005-0000-0000-000064D10000}"/>
    <cellStyle name="Normal 9 5 2 3 3" xfId="54295" xr:uid="{00000000-0005-0000-0000-000065D10000}"/>
    <cellStyle name="Normal 9 5 2 4" xfId="54296" xr:uid="{00000000-0005-0000-0000-000066D10000}"/>
    <cellStyle name="Normal 9 5 2 4 2" xfId="54297" xr:uid="{00000000-0005-0000-0000-000067D10000}"/>
    <cellStyle name="Normal 9 5 2 4 2 2" xfId="54298" xr:uid="{00000000-0005-0000-0000-000068D10000}"/>
    <cellStyle name="Normal 9 5 2 4 3" xfId="54299" xr:uid="{00000000-0005-0000-0000-000069D10000}"/>
    <cellStyle name="Normal 9 5 2 5" xfId="54300" xr:uid="{00000000-0005-0000-0000-00006AD10000}"/>
    <cellStyle name="Normal 9 5 2 5 2" xfId="54301" xr:uid="{00000000-0005-0000-0000-00006BD10000}"/>
    <cellStyle name="Normal 9 5 2 6" xfId="54302" xr:uid="{00000000-0005-0000-0000-00006CD10000}"/>
    <cellStyle name="Normal 9 5 2_T-straight with PEDs adjustor" xfId="54303" xr:uid="{00000000-0005-0000-0000-00006DD10000}"/>
    <cellStyle name="Normal 9 5 3" xfId="1581" xr:uid="{00000000-0005-0000-0000-00006ED10000}"/>
    <cellStyle name="Normal 9 5 3 2" xfId="1582" xr:uid="{00000000-0005-0000-0000-00006FD10000}"/>
    <cellStyle name="Normal 9 5 3 2 2" xfId="54304" xr:uid="{00000000-0005-0000-0000-000070D10000}"/>
    <cellStyle name="Normal 9 5 3 2 2 2" xfId="54305" xr:uid="{00000000-0005-0000-0000-000071D10000}"/>
    <cellStyle name="Normal 9 5 3 2 3" xfId="54306" xr:uid="{00000000-0005-0000-0000-000072D10000}"/>
    <cellStyle name="Normal 9 5 3 3" xfId="54307" xr:uid="{00000000-0005-0000-0000-000073D10000}"/>
    <cellStyle name="Normal 9 5 3 3 2" xfId="54308" xr:uid="{00000000-0005-0000-0000-000074D10000}"/>
    <cellStyle name="Normal 9 5 3 3 2 2" xfId="54309" xr:uid="{00000000-0005-0000-0000-000075D10000}"/>
    <cellStyle name="Normal 9 5 3 3 3" xfId="54310" xr:uid="{00000000-0005-0000-0000-000076D10000}"/>
    <cellStyle name="Normal 9 5 3 4" xfId="54311" xr:uid="{00000000-0005-0000-0000-000077D10000}"/>
    <cellStyle name="Normal 9 5 3 4 2" xfId="54312" xr:uid="{00000000-0005-0000-0000-000078D10000}"/>
    <cellStyle name="Normal 9 5 3 5" xfId="54313" xr:uid="{00000000-0005-0000-0000-000079D10000}"/>
    <cellStyle name="Normal 9 5 3_T-straight with PEDs adjustor" xfId="54314" xr:uid="{00000000-0005-0000-0000-00007AD10000}"/>
    <cellStyle name="Normal 9 5 4" xfId="1583" xr:uid="{00000000-0005-0000-0000-00007BD10000}"/>
    <cellStyle name="Normal 9 5 4 2" xfId="54315" xr:uid="{00000000-0005-0000-0000-00007CD10000}"/>
    <cellStyle name="Normal 9 5 4 2 2" xfId="54316" xr:uid="{00000000-0005-0000-0000-00007DD10000}"/>
    <cellStyle name="Normal 9 5 4 3" xfId="54317" xr:uid="{00000000-0005-0000-0000-00007ED10000}"/>
    <cellStyle name="Normal 9 5 5" xfId="54318" xr:uid="{00000000-0005-0000-0000-00007FD10000}"/>
    <cellStyle name="Normal 9 5 5 2" xfId="54319" xr:uid="{00000000-0005-0000-0000-000080D10000}"/>
    <cellStyle name="Normal 9 5 5 2 2" xfId="54320" xr:uid="{00000000-0005-0000-0000-000081D10000}"/>
    <cellStyle name="Normal 9 5 5 3" xfId="54321" xr:uid="{00000000-0005-0000-0000-000082D10000}"/>
    <cellStyle name="Normal 9 5 6" xfId="54322" xr:uid="{00000000-0005-0000-0000-000083D10000}"/>
    <cellStyle name="Normal 9 5 6 2" xfId="54323" xr:uid="{00000000-0005-0000-0000-000084D10000}"/>
    <cellStyle name="Normal 9 5 7" xfId="54324" xr:uid="{00000000-0005-0000-0000-000085D10000}"/>
    <cellStyle name="Normal 9 5_T-straight with PEDs adjustor" xfId="54325" xr:uid="{00000000-0005-0000-0000-000086D10000}"/>
    <cellStyle name="Normal 9 6" xfId="1584" xr:uid="{00000000-0005-0000-0000-000087D10000}"/>
    <cellStyle name="Normal 9 6 2" xfId="1585" xr:uid="{00000000-0005-0000-0000-000088D10000}"/>
    <cellStyle name="Normal 9 6 2 2" xfId="1586" xr:uid="{00000000-0005-0000-0000-000089D10000}"/>
    <cellStyle name="Normal 9 6 2 2 2" xfId="54326" xr:uid="{00000000-0005-0000-0000-00008AD10000}"/>
    <cellStyle name="Normal 9 6 2 2 2 2" xfId="54327" xr:uid="{00000000-0005-0000-0000-00008BD10000}"/>
    <cellStyle name="Normal 9 6 2 2 3" xfId="54328" xr:uid="{00000000-0005-0000-0000-00008CD10000}"/>
    <cellStyle name="Normal 9 6 2 3" xfId="54329" xr:uid="{00000000-0005-0000-0000-00008DD10000}"/>
    <cellStyle name="Normal 9 6 2 3 2" xfId="54330" xr:uid="{00000000-0005-0000-0000-00008ED10000}"/>
    <cellStyle name="Normal 9 6 2 3 2 2" xfId="54331" xr:uid="{00000000-0005-0000-0000-00008FD10000}"/>
    <cellStyle name="Normal 9 6 2 3 3" xfId="54332" xr:uid="{00000000-0005-0000-0000-000090D10000}"/>
    <cellStyle name="Normal 9 6 2 4" xfId="54333" xr:uid="{00000000-0005-0000-0000-000091D10000}"/>
    <cellStyle name="Normal 9 6 2 4 2" xfId="54334" xr:uid="{00000000-0005-0000-0000-000092D10000}"/>
    <cellStyle name="Normal 9 6 2 5" xfId="54335" xr:uid="{00000000-0005-0000-0000-000093D10000}"/>
    <cellStyle name="Normal 9 6 2_T-straight with PEDs adjustor" xfId="54336" xr:uid="{00000000-0005-0000-0000-000094D10000}"/>
    <cellStyle name="Normal 9 6 3" xfId="1587" xr:uid="{00000000-0005-0000-0000-000095D10000}"/>
    <cellStyle name="Normal 9 6 3 2" xfId="54337" xr:uid="{00000000-0005-0000-0000-000096D10000}"/>
    <cellStyle name="Normal 9 6 3 2 2" xfId="54338" xr:uid="{00000000-0005-0000-0000-000097D10000}"/>
    <cellStyle name="Normal 9 6 3 3" xfId="54339" xr:uid="{00000000-0005-0000-0000-000098D10000}"/>
    <cellStyle name="Normal 9 6 4" xfId="54340" xr:uid="{00000000-0005-0000-0000-000099D10000}"/>
    <cellStyle name="Normal 9 6 4 2" xfId="54341" xr:uid="{00000000-0005-0000-0000-00009AD10000}"/>
    <cellStyle name="Normal 9 6 4 2 2" xfId="54342" xr:uid="{00000000-0005-0000-0000-00009BD10000}"/>
    <cellStyle name="Normal 9 6 4 3" xfId="54343" xr:uid="{00000000-0005-0000-0000-00009CD10000}"/>
    <cellStyle name="Normal 9 6 5" xfId="54344" xr:uid="{00000000-0005-0000-0000-00009DD10000}"/>
    <cellStyle name="Normal 9 6 5 2" xfId="54345" xr:uid="{00000000-0005-0000-0000-00009ED10000}"/>
    <cellStyle name="Normal 9 6 6" xfId="54346" xr:uid="{00000000-0005-0000-0000-00009FD10000}"/>
    <cellStyle name="Normal 9 6_T-straight with PEDs adjustor" xfId="54347" xr:uid="{00000000-0005-0000-0000-0000A0D10000}"/>
    <cellStyle name="Normal 9 7" xfId="1588" xr:uid="{00000000-0005-0000-0000-0000A1D10000}"/>
    <cellStyle name="Normal 9 7 2" xfId="1589" xr:uid="{00000000-0005-0000-0000-0000A2D10000}"/>
    <cellStyle name="Normal 9 7 2 2" xfId="54348" xr:uid="{00000000-0005-0000-0000-0000A3D10000}"/>
    <cellStyle name="Normal 9 7 2 2 2" xfId="54349" xr:uid="{00000000-0005-0000-0000-0000A4D10000}"/>
    <cellStyle name="Normal 9 7 2 3" xfId="54350" xr:uid="{00000000-0005-0000-0000-0000A5D10000}"/>
    <cellStyle name="Normal 9 7 3" xfId="54351" xr:uid="{00000000-0005-0000-0000-0000A6D10000}"/>
    <cellStyle name="Normal 9 7 3 2" xfId="54352" xr:uid="{00000000-0005-0000-0000-0000A7D10000}"/>
    <cellStyle name="Normal 9 7 3 2 2" xfId="54353" xr:uid="{00000000-0005-0000-0000-0000A8D10000}"/>
    <cellStyle name="Normal 9 7 3 3" xfId="54354" xr:uid="{00000000-0005-0000-0000-0000A9D10000}"/>
    <cellStyle name="Normal 9 7 4" xfId="54355" xr:uid="{00000000-0005-0000-0000-0000AAD10000}"/>
    <cellStyle name="Normal 9 7 4 2" xfId="54356" xr:uid="{00000000-0005-0000-0000-0000ABD10000}"/>
    <cellStyle name="Normal 9 7 5" xfId="54357" xr:uid="{00000000-0005-0000-0000-0000ACD10000}"/>
    <cellStyle name="Normal 9 7_T-straight with PEDs adjustor" xfId="54358" xr:uid="{00000000-0005-0000-0000-0000ADD10000}"/>
    <cellStyle name="Normal 9 8" xfId="1590" xr:uid="{00000000-0005-0000-0000-0000AED10000}"/>
    <cellStyle name="Normal 9 8 2" xfId="54359" xr:uid="{00000000-0005-0000-0000-0000AFD10000}"/>
    <cellStyle name="Normal 9 8 2 2" xfId="54360" xr:uid="{00000000-0005-0000-0000-0000B0D10000}"/>
    <cellStyle name="Normal 9 8 3" xfId="54361" xr:uid="{00000000-0005-0000-0000-0000B1D10000}"/>
    <cellStyle name="Normal 9 9" xfId="54362" xr:uid="{00000000-0005-0000-0000-0000B2D10000}"/>
    <cellStyle name="Normal 9 9 2" xfId="54363" xr:uid="{00000000-0005-0000-0000-0000B3D10000}"/>
    <cellStyle name="Normal 9 9 2 2" xfId="54364" xr:uid="{00000000-0005-0000-0000-0000B4D10000}"/>
    <cellStyle name="Normal 9 9 3" xfId="54365" xr:uid="{00000000-0005-0000-0000-0000B5D10000}"/>
    <cellStyle name="Normal 9_T-straight with PEDs adjustor" xfId="54366" xr:uid="{00000000-0005-0000-0000-0000B6D10000}"/>
    <cellStyle name="Normal 94" xfId="54367" xr:uid="{00000000-0005-0000-0000-0000B7D10000}"/>
    <cellStyle name="Normal_DRG table" xfId="1591" xr:uid="{00000000-0005-0000-0000-0000B8D10000}"/>
    <cellStyle name="Normal_Inpatient by DRG" xfId="64440" xr:uid="{00000000-0005-0000-0000-0000B9D10000}"/>
    <cellStyle name="Normal_Sheet1" xfId="1592" xr:uid="{00000000-0005-0000-0000-0000BAD10000}"/>
    <cellStyle name="Note 10" xfId="54368" xr:uid="{00000000-0005-0000-0000-0000BBD10000}"/>
    <cellStyle name="Note 10 2" xfId="54369" xr:uid="{00000000-0005-0000-0000-0000BCD10000}"/>
    <cellStyle name="Note 10 2 2" xfId="54370" xr:uid="{00000000-0005-0000-0000-0000BDD10000}"/>
    <cellStyle name="Note 10 3" xfId="54371" xr:uid="{00000000-0005-0000-0000-0000BED10000}"/>
    <cellStyle name="Note 10 3 2" xfId="54372" xr:uid="{00000000-0005-0000-0000-0000BFD10000}"/>
    <cellStyle name="Note 10 3 2 2" xfId="54373" xr:uid="{00000000-0005-0000-0000-0000C0D10000}"/>
    <cellStyle name="Note 10 3 3" xfId="54374" xr:uid="{00000000-0005-0000-0000-0000C1D10000}"/>
    <cellStyle name="Note 10 4" xfId="54375" xr:uid="{00000000-0005-0000-0000-0000C2D10000}"/>
    <cellStyle name="Note 10 4 2" xfId="54376" xr:uid="{00000000-0005-0000-0000-0000C3D10000}"/>
    <cellStyle name="Note 10 5" xfId="54377" xr:uid="{00000000-0005-0000-0000-0000C4D10000}"/>
    <cellStyle name="Note 11" xfId="54378" xr:uid="{00000000-0005-0000-0000-0000C5D10000}"/>
    <cellStyle name="Note 11 2" xfId="54379" xr:uid="{00000000-0005-0000-0000-0000C6D10000}"/>
    <cellStyle name="Note 12" xfId="54380" xr:uid="{00000000-0005-0000-0000-0000C7D10000}"/>
    <cellStyle name="Note 12 2" xfId="54381" xr:uid="{00000000-0005-0000-0000-0000C8D10000}"/>
    <cellStyle name="Note 12 2 2" xfId="54382" xr:uid="{00000000-0005-0000-0000-0000C9D10000}"/>
    <cellStyle name="Note 12 3" xfId="54383" xr:uid="{00000000-0005-0000-0000-0000CAD10000}"/>
    <cellStyle name="Note 2" xfId="1593" xr:uid="{00000000-0005-0000-0000-0000CBD10000}"/>
    <cellStyle name="Note 2 10" xfId="54384" xr:uid="{00000000-0005-0000-0000-0000CCD10000}"/>
    <cellStyle name="Note 2 10 2" xfId="54385" xr:uid="{00000000-0005-0000-0000-0000CDD10000}"/>
    <cellStyle name="Note 2 2" xfId="1594" xr:uid="{00000000-0005-0000-0000-0000CED10000}"/>
    <cellStyle name="Note 2 2 2" xfId="1595" xr:uid="{00000000-0005-0000-0000-0000CFD10000}"/>
    <cellStyle name="Note 2 2 2 2" xfId="1596" xr:uid="{00000000-0005-0000-0000-0000D0D10000}"/>
    <cellStyle name="Note 2 2 2 2 10" xfId="54386" xr:uid="{00000000-0005-0000-0000-0000D1D10000}"/>
    <cellStyle name="Note 2 2 2 2 10 2" xfId="54387" xr:uid="{00000000-0005-0000-0000-0000D2D10000}"/>
    <cellStyle name="Note 2 2 2 2 10 2 2" xfId="54388" xr:uid="{00000000-0005-0000-0000-0000D3D10000}"/>
    <cellStyle name="Note 2 2 2 2 10 2 2 2" xfId="54389" xr:uid="{00000000-0005-0000-0000-0000D4D10000}"/>
    <cellStyle name="Note 2 2 2 2 10 2 2 3" xfId="54390" xr:uid="{00000000-0005-0000-0000-0000D5D10000}"/>
    <cellStyle name="Note 2 2 2 2 10 2 2 4" xfId="54391" xr:uid="{00000000-0005-0000-0000-0000D6D10000}"/>
    <cellStyle name="Note 2 2 2 2 10 2 2 5" xfId="54392" xr:uid="{00000000-0005-0000-0000-0000D7D10000}"/>
    <cellStyle name="Note 2 2 2 2 10 2 3" xfId="54393" xr:uid="{00000000-0005-0000-0000-0000D8D10000}"/>
    <cellStyle name="Note 2 2 2 2 10 2 3 2" xfId="54394" xr:uid="{00000000-0005-0000-0000-0000D9D10000}"/>
    <cellStyle name="Note 2 2 2 2 10 2 3 3" xfId="54395" xr:uid="{00000000-0005-0000-0000-0000DAD10000}"/>
    <cellStyle name="Note 2 2 2 2 10 2 3 4" xfId="54396" xr:uid="{00000000-0005-0000-0000-0000DBD10000}"/>
    <cellStyle name="Note 2 2 2 2 10 2 3 5" xfId="54397" xr:uid="{00000000-0005-0000-0000-0000DCD10000}"/>
    <cellStyle name="Note 2 2 2 2 10 2 4" xfId="54398" xr:uid="{00000000-0005-0000-0000-0000DDD10000}"/>
    <cellStyle name="Note 2 2 2 2 10 2 4 2" xfId="54399" xr:uid="{00000000-0005-0000-0000-0000DED10000}"/>
    <cellStyle name="Note 2 2 2 2 10 2 5" xfId="54400" xr:uid="{00000000-0005-0000-0000-0000DFD10000}"/>
    <cellStyle name="Note 2 2 2 2 10 2 5 2" xfId="54401" xr:uid="{00000000-0005-0000-0000-0000E0D10000}"/>
    <cellStyle name="Note 2 2 2 2 10 2 6" xfId="54402" xr:uid="{00000000-0005-0000-0000-0000E1D10000}"/>
    <cellStyle name="Note 2 2 2 2 10 2 6 2" xfId="54403" xr:uid="{00000000-0005-0000-0000-0000E2D10000}"/>
    <cellStyle name="Note 2 2 2 2 10 2 7" xfId="54404" xr:uid="{00000000-0005-0000-0000-0000E3D10000}"/>
    <cellStyle name="Note 2 2 2 2 10 3" xfId="54405" xr:uid="{00000000-0005-0000-0000-0000E4D10000}"/>
    <cellStyle name="Note 2 2 2 2 10 3 2" xfId="54406" xr:uid="{00000000-0005-0000-0000-0000E5D10000}"/>
    <cellStyle name="Note 2 2 2 2 10 3 3" xfId="54407" xr:uid="{00000000-0005-0000-0000-0000E6D10000}"/>
    <cellStyle name="Note 2 2 2 2 10 3 4" xfId="54408" xr:uid="{00000000-0005-0000-0000-0000E7D10000}"/>
    <cellStyle name="Note 2 2 2 2 10 3 5" xfId="54409" xr:uid="{00000000-0005-0000-0000-0000E8D10000}"/>
    <cellStyle name="Note 2 2 2 2 10 4" xfId="54410" xr:uid="{00000000-0005-0000-0000-0000E9D10000}"/>
    <cellStyle name="Note 2 2 2 2 10 4 2" xfId="54411" xr:uid="{00000000-0005-0000-0000-0000EAD10000}"/>
    <cellStyle name="Note 2 2 2 2 10 4 3" xfId="54412" xr:uid="{00000000-0005-0000-0000-0000EBD10000}"/>
    <cellStyle name="Note 2 2 2 2 10 4 4" xfId="54413" xr:uid="{00000000-0005-0000-0000-0000ECD10000}"/>
    <cellStyle name="Note 2 2 2 2 10 4 5" xfId="54414" xr:uid="{00000000-0005-0000-0000-0000EDD10000}"/>
    <cellStyle name="Note 2 2 2 2 10 5" xfId="54415" xr:uid="{00000000-0005-0000-0000-0000EED10000}"/>
    <cellStyle name="Note 2 2 2 2 10 5 2" xfId="54416" xr:uid="{00000000-0005-0000-0000-0000EFD10000}"/>
    <cellStyle name="Note 2 2 2 2 10 6" xfId="54417" xr:uid="{00000000-0005-0000-0000-0000F0D10000}"/>
    <cellStyle name="Note 2 2 2 2 10 6 2" xfId="54418" xr:uid="{00000000-0005-0000-0000-0000F1D10000}"/>
    <cellStyle name="Note 2 2 2 2 10 7" xfId="54419" xr:uid="{00000000-0005-0000-0000-0000F2D10000}"/>
    <cellStyle name="Note 2 2 2 2 10 7 2" xfId="54420" xr:uid="{00000000-0005-0000-0000-0000F3D10000}"/>
    <cellStyle name="Note 2 2 2 2 10 8" xfId="54421" xr:uid="{00000000-0005-0000-0000-0000F4D10000}"/>
    <cellStyle name="Note 2 2 2 2 11" xfId="54422" xr:uid="{00000000-0005-0000-0000-0000F5D10000}"/>
    <cellStyle name="Note 2 2 2 2 11 2" xfId="54423" xr:uid="{00000000-0005-0000-0000-0000F6D10000}"/>
    <cellStyle name="Note 2 2 2 2 11 2 2" xfId="54424" xr:uid="{00000000-0005-0000-0000-0000F7D10000}"/>
    <cellStyle name="Note 2 2 2 2 11 2 2 2" xfId="54425" xr:uid="{00000000-0005-0000-0000-0000F8D10000}"/>
    <cellStyle name="Note 2 2 2 2 11 2 2 3" xfId="54426" xr:uid="{00000000-0005-0000-0000-0000F9D10000}"/>
    <cellStyle name="Note 2 2 2 2 11 2 2 4" xfId="54427" xr:uid="{00000000-0005-0000-0000-0000FAD10000}"/>
    <cellStyle name="Note 2 2 2 2 11 2 2 5" xfId="54428" xr:uid="{00000000-0005-0000-0000-0000FBD10000}"/>
    <cellStyle name="Note 2 2 2 2 11 2 3" xfId="54429" xr:uid="{00000000-0005-0000-0000-0000FCD10000}"/>
    <cellStyle name="Note 2 2 2 2 11 2 3 2" xfId="54430" xr:uid="{00000000-0005-0000-0000-0000FDD10000}"/>
    <cellStyle name="Note 2 2 2 2 11 2 3 3" xfId="54431" xr:uid="{00000000-0005-0000-0000-0000FED10000}"/>
    <cellStyle name="Note 2 2 2 2 11 2 3 4" xfId="54432" xr:uid="{00000000-0005-0000-0000-0000FFD10000}"/>
    <cellStyle name="Note 2 2 2 2 11 2 3 5" xfId="54433" xr:uid="{00000000-0005-0000-0000-000000D20000}"/>
    <cellStyle name="Note 2 2 2 2 11 2 4" xfId="54434" xr:uid="{00000000-0005-0000-0000-000001D20000}"/>
    <cellStyle name="Note 2 2 2 2 11 2 4 2" xfId="54435" xr:uid="{00000000-0005-0000-0000-000002D20000}"/>
    <cellStyle name="Note 2 2 2 2 11 2 5" xfId="54436" xr:uid="{00000000-0005-0000-0000-000003D20000}"/>
    <cellStyle name="Note 2 2 2 2 11 2 5 2" xfId="54437" xr:uid="{00000000-0005-0000-0000-000004D20000}"/>
    <cellStyle name="Note 2 2 2 2 11 2 6" xfId="54438" xr:uid="{00000000-0005-0000-0000-000005D20000}"/>
    <cellStyle name="Note 2 2 2 2 11 2 6 2" xfId="54439" xr:uid="{00000000-0005-0000-0000-000006D20000}"/>
    <cellStyle name="Note 2 2 2 2 11 2 7" xfId="54440" xr:uid="{00000000-0005-0000-0000-000007D20000}"/>
    <cellStyle name="Note 2 2 2 2 11 3" xfId="54441" xr:uid="{00000000-0005-0000-0000-000008D20000}"/>
    <cellStyle name="Note 2 2 2 2 11 3 2" xfId="54442" xr:uid="{00000000-0005-0000-0000-000009D20000}"/>
    <cellStyle name="Note 2 2 2 2 11 3 3" xfId="54443" xr:uid="{00000000-0005-0000-0000-00000AD20000}"/>
    <cellStyle name="Note 2 2 2 2 11 3 4" xfId="54444" xr:uid="{00000000-0005-0000-0000-00000BD20000}"/>
    <cellStyle name="Note 2 2 2 2 11 3 5" xfId="54445" xr:uid="{00000000-0005-0000-0000-00000CD20000}"/>
    <cellStyle name="Note 2 2 2 2 11 4" xfId="54446" xr:uid="{00000000-0005-0000-0000-00000DD20000}"/>
    <cellStyle name="Note 2 2 2 2 11 4 2" xfId="54447" xr:uid="{00000000-0005-0000-0000-00000ED20000}"/>
    <cellStyle name="Note 2 2 2 2 11 4 3" xfId="54448" xr:uid="{00000000-0005-0000-0000-00000FD20000}"/>
    <cellStyle name="Note 2 2 2 2 11 4 4" xfId="54449" xr:uid="{00000000-0005-0000-0000-000010D20000}"/>
    <cellStyle name="Note 2 2 2 2 11 4 5" xfId="54450" xr:uid="{00000000-0005-0000-0000-000011D20000}"/>
    <cellStyle name="Note 2 2 2 2 11 5" xfId="54451" xr:uid="{00000000-0005-0000-0000-000012D20000}"/>
    <cellStyle name="Note 2 2 2 2 11 5 2" xfId="54452" xr:uid="{00000000-0005-0000-0000-000013D20000}"/>
    <cellStyle name="Note 2 2 2 2 11 6" xfId="54453" xr:uid="{00000000-0005-0000-0000-000014D20000}"/>
    <cellStyle name="Note 2 2 2 2 11 6 2" xfId="54454" xr:uid="{00000000-0005-0000-0000-000015D20000}"/>
    <cellStyle name="Note 2 2 2 2 11 7" xfId="54455" xr:uid="{00000000-0005-0000-0000-000016D20000}"/>
    <cellStyle name="Note 2 2 2 2 11 7 2" xfId="54456" xr:uid="{00000000-0005-0000-0000-000017D20000}"/>
    <cellStyle name="Note 2 2 2 2 11 8" xfId="54457" xr:uid="{00000000-0005-0000-0000-000018D20000}"/>
    <cellStyle name="Note 2 2 2 2 12" xfId="54458" xr:uid="{00000000-0005-0000-0000-000019D20000}"/>
    <cellStyle name="Note 2 2 2 2 12 2" xfId="54459" xr:uid="{00000000-0005-0000-0000-00001AD20000}"/>
    <cellStyle name="Note 2 2 2 2 12 2 2" xfId="54460" xr:uid="{00000000-0005-0000-0000-00001BD20000}"/>
    <cellStyle name="Note 2 2 2 2 12 2 2 2" xfId="54461" xr:uid="{00000000-0005-0000-0000-00001CD20000}"/>
    <cellStyle name="Note 2 2 2 2 12 2 2 3" xfId="54462" xr:uid="{00000000-0005-0000-0000-00001DD20000}"/>
    <cellStyle name="Note 2 2 2 2 12 2 2 4" xfId="54463" xr:uid="{00000000-0005-0000-0000-00001ED20000}"/>
    <cellStyle name="Note 2 2 2 2 12 2 2 5" xfId="54464" xr:uid="{00000000-0005-0000-0000-00001FD20000}"/>
    <cellStyle name="Note 2 2 2 2 12 2 3" xfId="54465" xr:uid="{00000000-0005-0000-0000-000020D20000}"/>
    <cellStyle name="Note 2 2 2 2 12 2 3 2" xfId="54466" xr:uid="{00000000-0005-0000-0000-000021D20000}"/>
    <cellStyle name="Note 2 2 2 2 12 2 3 3" xfId="54467" xr:uid="{00000000-0005-0000-0000-000022D20000}"/>
    <cellStyle name="Note 2 2 2 2 12 2 3 4" xfId="54468" xr:uid="{00000000-0005-0000-0000-000023D20000}"/>
    <cellStyle name="Note 2 2 2 2 12 2 3 5" xfId="54469" xr:uid="{00000000-0005-0000-0000-000024D20000}"/>
    <cellStyle name="Note 2 2 2 2 12 2 4" xfId="54470" xr:uid="{00000000-0005-0000-0000-000025D20000}"/>
    <cellStyle name="Note 2 2 2 2 12 2 4 2" xfId="54471" xr:uid="{00000000-0005-0000-0000-000026D20000}"/>
    <cellStyle name="Note 2 2 2 2 12 2 5" xfId="54472" xr:uid="{00000000-0005-0000-0000-000027D20000}"/>
    <cellStyle name="Note 2 2 2 2 12 2 5 2" xfId="54473" xr:uid="{00000000-0005-0000-0000-000028D20000}"/>
    <cellStyle name="Note 2 2 2 2 12 2 6" xfId="54474" xr:uid="{00000000-0005-0000-0000-000029D20000}"/>
    <cellStyle name="Note 2 2 2 2 12 2 6 2" xfId="54475" xr:uid="{00000000-0005-0000-0000-00002AD20000}"/>
    <cellStyle name="Note 2 2 2 2 12 2 7" xfId="54476" xr:uid="{00000000-0005-0000-0000-00002BD20000}"/>
    <cellStyle name="Note 2 2 2 2 12 3" xfId="54477" xr:uid="{00000000-0005-0000-0000-00002CD20000}"/>
    <cellStyle name="Note 2 2 2 2 12 3 2" xfId="54478" xr:uid="{00000000-0005-0000-0000-00002DD20000}"/>
    <cellStyle name="Note 2 2 2 2 12 3 3" xfId="54479" xr:uid="{00000000-0005-0000-0000-00002ED20000}"/>
    <cellStyle name="Note 2 2 2 2 12 3 4" xfId="54480" xr:uid="{00000000-0005-0000-0000-00002FD20000}"/>
    <cellStyle name="Note 2 2 2 2 12 3 5" xfId="54481" xr:uid="{00000000-0005-0000-0000-000030D20000}"/>
    <cellStyle name="Note 2 2 2 2 12 4" xfId="54482" xr:uid="{00000000-0005-0000-0000-000031D20000}"/>
    <cellStyle name="Note 2 2 2 2 12 4 2" xfId="54483" xr:uid="{00000000-0005-0000-0000-000032D20000}"/>
    <cellStyle name="Note 2 2 2 2 12 4 3" xfId="54484" xr:uid="{00000000-0005-0000-0000-000033D20000}"/>
    <cellStyle name="Note 2 2 2 2 12 4 4" xfId="54485" xr:uid="{00000000-0005-0000-0000-000034D20000}"/>
    <cellStyle name="Note 2 2 2 2 12 4 5" xfId="54486" xr:uid="{00000000-0005-0000-0000-000035D20000}"/>
    <cellStyle name="Note 2 2 2 2 12 5" xfId="54487" xr:uid="{00000000-0005-0000-0000-000036D20000}"/>
    <cellStyle name="Note 2 2 2 2 12 5 2" xfId="54488" xr:uid="{00000000-0005-0000-0000-000037D20000}"/>
    <cellStyle name="Note 2 2 2 2 12 6" xfId="54489" xr:uid="{00000000-0005-0000-0000-000038D20000}"/>
    <cellStyle name="Note 2 2 2 2 12 6 2" xfId="54490" xr:uid="{00000000-0005-0000-0000-000039D20000}"/>
    <cellStyle name="Note 2 2 2 2 12 7" xfId="54491" xr:uid="{00000000-0005-0000-0000-00003AD20000}"/>
    <cellStyle name="Note 2 2 2 2 12 7 2" xfId="54492" xr:uid="{00000000-0005-0000-0000-00003BD20000}"/>
    <cellStyle name="Note 2 2 2 2 12 8" xfId="54493" xr:uid="{00000000-0005-0000-0000-00003CD20000}"/>
    <cellStyle name="Note 2 2 2 2 13" xfId="54494" xr:uid="{00000000-0005-0000-0000-00003DD20000}"/>
    <cellStyle name="Note 2 2 2 2 13 2" xfId="54495" xr:uid="{00000000-0005-0000-0000-00003ED20000}"/>
    <cellStyle name="Note 2 2 2 2 13 2 2" xfId="54496" xr:uid="{00000000-0005-0000-0000-00003FD20000}"/>
    <cellStyle name="Note 2 2 2 2 13 2 2 2" xfId="54497" xr:uid="{00000000-0005-0000-0000-000040D20000}"/>
    <cellStyle name="Note 2 2 2 2 13 2 2 3" xfId="54498" xr:uid="{00000000-0005-0000-0000-000041D20000}"/>
    <cellStyle name="Note 2 2 2 2 13 2 2 4" xfId="54499" xr:uid="{00000000-0005-0000-0000-000042D20000}"/>
    <cellStyle name="Note 2 2 2 2 13 2 2 5" xfId="54500" xr:uid="{00000000-0005-0000-0000-000043D20000}"/>
    <cellStyle name="Note 2 2 2 2 13 2 3" xfId="54501" xr:uid="{00000000-0005-0000-0000-000044D20000}"/>
    <cellStyle name="Note 2 2 2 2 13 2 3 2" xfId="54502" xr:uid="{00000000-0005-0000-0000-000045D20000}"/>
    <cellStyle name="Note 2 2 2 2 13 2 3 3" xfId="54503" xr:uid="{00000000-0005-0000-0000-000046D20000}"/>
    <cellStyle name="Note 2 2 2 2 13 2 3 4" xfId="54504" xr:uid="{00000000-0005-0000-0000-000047D20000}"/>
    <cellStyle name="Note 2 2 2 2 13 2 3 5" xfId="54505" xr:uid="{00000000-0005-0000-0000-000048D20000}"/>
    <cellStyle name="Note 2 2 2 2 13 2 4" xfId="54506" xr:uid="{00000000-0005-0000-0000-000049D20000}"/>
    <cellStyle name="Note 2 2 2 2 13 2 4 2" xfId="54507" xr:uid="{00000000-0005-0000-0000-00004AD20000}"/>
    <cellStyle name="Note 2 2 2 2 13 2 5" xfId="54508" xr:uid="{00000000-0005-0000-0000-00004BD20000}"/>
    <cellStyle name="Note 2 2 2 2 13 2 5 2" xfId="54509" xr:uid="{00000000-0005-0000-0000-00004CD20000}"/>
    <cellStyle name="Note 2 2 2 2 13 2 6" xfId="54510" xr:uid="{00000000-0005-0000-0000-00004DD20000}"/>
    <cellStyle name="Note 2 2 2 2 13 2 6 2" xfId="54511" xr:uid="{00000000-0005-0000-0000-00004ED20000}"/>
    <cellStyle name="Note 2 2 2 2 13 2 7" xfId="54512" xr:uid="{00000000-0005-0000-0000-00004FD20000}"/>
    <cellStyle name="Note 2 2 2 2 13 3" xfId="54513" xr:uid="{00000000-0005-0000-0000-000050D20000}"/>
    <cellStyle name="Note 2 2 2 2 13 3 2" xfId="54514" xr:uid="{00000000-0005-0000-0000-000051D20000}"/>
    <cellStyle name="Note 2 2 2 2 13 3 3" xfId="54515" xr:uid="{00000000-0005-0000-0000-000052D20000}"/>
    <cellStyle name="Note 2 2 2 2 13 3 4" xfId="54516" xr:uid="{00000000-0005-0000-0000-000053D20000}"/>
    <cellStyle name="Note 2 2 2 2 13 3 5" xfId="54517" xr:uid="{00000000-0005-0000-0000-000054D20000}"/>
    <cellStyle name="Note 2 2 2 2 13 4" xfId="54518" xr:uid="{00000000-0005-0000-0000-000055D20000}"/>
    <cellStyle name="Note 2 2 2 2 13 4 2" xfId="54519" xr:uid="{00000000-0005-0000-0000-000056D20000}"/>
    <cellStyle name="Note 2 2 2 2 13 4 3" xfId="54520" xr:uid="{00000000-0005-0000-0000-000057D20000}"/>
    <cellStyle name="Note 2 2 2 2 13 4 4" xfId="54521" xr:uid="{00000000-0005-0000-0000-000058D20000}"/>
    <cellStyle name="Note 2 2 2 2 13 4 5" xfId="54522" xr:uid="{00000000-0005-0000-0000-000059D20000}"/>
    <cellStyle name="Note 2 2 2 2 13 5" xfId="54523" xr:uid="{00000000-0005-0000-0000-00005AD20000}"/>
    <cellStyle name="Note 2 2 2 2 13 5 2" xfId="54524" xr:uid="{00000000-0005-0000-0000-00005BD20000}"/>
    <cellStyle name="Note 2 2 2 2 13 6" xfId="54525" xr:uid="{00000000-0005-0000-0000-00005CD20000}"/>
    <cellStyle name="Note 2 2 2 2 13 6 2" xfId="54526" xr:uid="{00000000-0005-0000-0000-00005DD20000}"/>
    <cellStyle name="Note 2 2 2 2 13 7" xfId="54527" xr:uid="{00000000-0005-0000-0000-00005ED20000}"/>
    <cellStyle name="Note 2 2 2 2 13 7 2" xfId="54528" xr:uid="{00000000-0005-0000-0000-00005FD20000}"/>
    <cellStyle name="Note 2 2 2 2 13 8" xfId="54529" xr:uid="{00000000-0005-0000-0000-000060D20000}"/>
    <cellStyle name="Note 2 2 2 2 14" xfId="54530" xr:uid="{00000000-0005-0000-0000-000061D20000}"/>
    <cellStyle name="Note 2 2 2 2 14 2" xfId="54531" xr:uid="{00000000-0005-0000-0000-000062D20000}"/>
    <cellStyle name="Note 2 2 2 2 14 2 2" xfId="54532" xr:uid="{00000000-0005-0000-0000-000063D20000}"/>
    <cellStyle name="Note 2 2 2 2 14 2 2 2" xfId="54533" xr:uid="{00000000-0005-0000-0000-000064D20000}"/>
    <cellStyle name="Note 2 2 2 2 14 2 2 3" xfId="54534" xr:uid="{00000000-0005-0000-0000-000065D20000}"/>
    <cellStyle name="Note 2 2 2 2 14 2 2 4" xfId="54535" xr:uid="{00000000-0005-0000-0000-000066D20000}"/>
    <cellStyle name="Note 2 2 2 2 14 2 2 5" xfId="54536" xr:uid="{00000000-0005-0000-0000-000067D20000}"/>
    <cellStyle name="Note 2 2 2 2 14 2 3" xfId="54537" xr:uid="{00000000-0005-0000-0000-000068D20000}"/>
    <cellStyle name="Note 2 2 2 2 14 2 3 2" xfId="54538" xr:uid="{00000000-0005-0000-0000-000069D20000}"/>
    <cellStyle name="Note 2 2 2 2 14 2 3 3" xfId="54539" xr:uid="{00000000-0005-0000-0000-00006AD20000}"/>
    <cellStyle name="Note 2 2 2 2 14 2 3 4" xfId="54540" xr:uid="{00000000-0005-0000-0000-00006BD20000}"/>
    <cellStyle name="Note 2 2 2 2 14 2 3 5" xfId="54541" xr:uid="{00000000-0005-0000-0000-00006CD20000}"/>
    <cellStyle name="Note 2 2 2 2 14 2 4" xfId="54542" xr:uid="{00000000-0005-0000-0000-00006DD20000}"/>
    <cellStyle name="Note 2 2 2 2 14 2 4 2" xfId="54543" xr:uid="{00000000-0005-0000-0000-00006ED20000}"/>
    <cellStyle name="Note 2 2 2 2 14 2 5" xfId="54544" xr:uid="{00000000-0005-0000-0000-00006FD20000}"/>
    <cellStyle name="Note 2 2 2 2 14 2 5 2" xfId="54545" xr:uid="{00000000-0005-0000-0000-000070D20000}"/>
    <cellStyle name="Note 2 2 2 2 14 2 6" xfId="54546" xr:uid="{00000000-0005-0000-0000-000071D20000}"/>
    <cellStyle name="Note 2 2 2 2 14 2 6 2" xfId="54547" xr:uid="{00000000-0005-0000-0000-000072D20000}"/>
    <cellStyle name="Note 2 2 2 2 14 2 7" xfId="54548" xr:uid="{00000000-0005-0000-0000-000073D20000}"/>
    <cellStyle name="Note 2 2 2 2 14 3" xfId="54549" xr:uid="{00000000-0005-0000-0000-000074D20000}"/>
    <cellStyle name="Note 2 2 2 2 14 3 2" xfId="54550" xr:uid="{00000000-0005-0000-0000-000075D20000}"/>
    <cellStyle name="Note 2 2 2 2 14 3 3" xfId="54551" xr:uid="{00000000-0005-0000-0000-000076D20000}"/>
    <cellStyle name="Note 2 2 2 2 14 3 4" xfId="54552" xr:uid="{00000000-0005-0000-0000-000077D20000}"/>
    <cellStyle name="Note 2 2 2 2 14 3 5" xfId="54553" xr:uid="{00000000-0005-0000-0000-000078D20000}"/>
    <cellStyle name="Note 2 2 2 2 14 4" xfId="54554" xr:uid="{00000000-0005-0000-0000-000079D20000}"/>
    <cellStyle name="Note 2 2 2 2 14 4 2" xfId="54555" xr:uid="{00000000-0005-0000-0000-00007AD20000}"/>
    <cellStyle name="Note 2 2 2 2 14 4 3" xfId="54556" xr:uid="{00000000-0005-0000-0000-00007BD20000}"/>
    <cellStyle name="Note 2 2 2 2 14 4 4" xfId="54557" xr:uid="{00000000-0005-0000-0000-00007CD20000}"/>
    <cellStyle name="Note 2 2 2 2 14 4 5" xfId="54558" xr:uid="{00000000-0005-0000-0000-00007DD20000}"/>
    <cellStyle name="Note 2 2 2 2 14 5" xfId="54559" xr:uid="{00000000-0005-0000-0000-00007ED20000}"/>
    <cellStyle name="Note 2 2 2 2 14 5 2" xfId="54560" xr:uid="{00000000-0005-0000-0000-00007FD20000}"/>
    <cellStyle name="Note 2 2 2 2 14 6" xfId="54561" xr:uid="{00000000-0005-0000-0000-000080D20000}"/>
    <cellStyle name="Note 2 2 2 2 14 6 2" xfId="54562" xr:uid="{00000000-0005-0000-0000-000081D20000}"/>
    <cellStyle name="Note 2 2 2 2 14 7" xfId="54563" xr:uid="{00000000-0005-0000-0000-000082D20000}"/>
    <cellStyle name="Note 2 2 2 2 14 7 2" xfId="54564" xr:uid="{00000000-0005-0000-0000-000083D20000}"/>
    <cellStyle name="Note 2 2 2 2 14 8" xfId="54565" xr:uid="{00000000-0005-0000-0000-000084D20000}"/>
    <cellStyle name="Note 2 2 2 2 15" xfId="54566" xr:uid="{00000000-0005-0000-0000-000085D20000}"/>
    <cellStyle name="Note 2 2 2 2 15 2" xfId="54567" xr:uid="{00000000-0005-0000-0000-000086D20000}"/>
    <cellStyle name="Note 2 2 2 2 15 2 2" xfId="54568" xr:uid="{00000000-0005-0000-0000-000087D20000}"/>
    <cellStyle name="Note 2 2 2 2 15 2 3" xfId="54569" xr:uid="{00000000-0005-0000-0000-000088D20000}"/>
    <cellStyle name="Note 2 2 2 2 15 2 4" xfId="54570" xr:uid="{00000000-0005-0000-0000-000089D20000}"/>
    <cellStyle name="Note 2 2 2 2 15 2 5" xfId="54571" xr:uid="{00000000-0005-0000-0000-00008AD20000}"/>
    <cellStyle name="Note 2 2 2 2 15 3" xfId="54572" xr:uid="{00000000-0005-0000-0000-00008BD20000}"/>
    <cellStyle name="Note 2 2 2 2 15 3 2" xfId="54573" xr:uid="{00000000-0005-0000-0000-00008CD20000}"/>
    <cellStyle name="Note 2 2 2 2 15 3 3" xfId="54574" xr:uid="{00000000-0005-0000-0000-00008DD20000}"/>
    <cellStyle name="Note 2 2 2 2 15 3 4" xfId="54575" xr:uid="{00000000-0005-0000-0000-00008ED20000}"/>
    <cellStyle name="Note 2 2 2 2 15 3 5" xfId="54576" xr:uid="{00000000-0005-0000-0000-00008FD20000}"/>
    <cellStyle name="Note 2 2 2 2 15 4" xfId="54577" xr:uid="{00000000-0005-0000-0000-000090D20000}"/>
    <cellStyle name="Note 2 2 2 2 15 4 2" xfId="54578" xr:uid="{00000000-0005-0000-0000-000091D20000}"/>
    <cellStyle name="Note 2 2 2 2 15 5" xfId="54579" xr:uid="{00000000-0005-0000-0000-000092D20000}"/>
    <cellStyle name="Note 2 2 2 2 15 5 2" xfId="54580" xr:uid="{00000000-0005-0000-0000-000093D20000}"/>
    <cellStyle name="Note 2 2 2 2 15 6" xfId="54581" xr:uid="{00000000-0005-0000-0000-000094D20000}"/>
    <cellStyle name="Note 2 2 2 2 15 6 2" xfId="54582" xr:uid="{00000000-0005-0000-0000-000095D20000}"/>
    <cellStyle name="Note 2 2 2 2 15 7" xfId="54583" xr:uid="{00000000-0005-0000-0000-000096D20000}"/>
    <cellStyle name="Note 2 2 2 2 16" xfId="54584" xr:uid="{00000000-0005-0000-0000-000097D20000}"/>
    <cellStyle name="Note 2 2 2 2 16 2" xfId="54585" xr:uid="{00000000-0005-0000-0000-000098D20000}"/>
    <cellStyle name="Note 2 2 2 2 16 3" xfId="54586" xr:uid="{00000000-0005-0000-0000-000099D20000}"/>
    <cellStyle name="Note 2 2 2 2 16 4" xfId="54587" xr:uid="{00000000-0005-0000-0000-00009AD20000}"/>
    <cellStyle name="Note 2 2 2 2 16 5" xfId="54588" xr:uid="{00000000-0005-0000-0000-00009BD20000}"/>
    <cellStyle name="Note 2 2 2 2 17" xfId="54589" xr:uid="{00000000-0005-0000-0000-00009CD20000}"/>
    <cellStyle name="Note 2 2 2 2 17 2" xfId="54590" xr:uid="{00000000-0005-0000-0000-00009DD20000}"/>
    <cellStyle name="Note 2 2 2 2 17 3" xfId="54591" xr:uid="{00000000-0005-0000-0000-00009ED20000}"/>
    <cellStyle name="Note 2 2 2 2 17 4" xfId="54592" xr:uid="{00000000-0005-0000-0000-00009FD20000}"/>
    <cellStyle name="Note 2 2 2 2 17 5" xfId="54593" xr:uid="{00000000-0005-0000-0000-0000A0D20000}"/>
    <cellStyle name="Note 2 2 2 2 18" xfId="54594" xr:uid="{00000000-0005-0000-0000-0000A1D20000}"/>
    <cellStyle name="Note 2 2 2 2 18 2" xfId="54595" xr:uid="{00000000-0005-0000-0000-0000A2D20000}"/>
    <cellStyle name="Note 2 2 2 2 19" xfId="54596" xr:uid="{00000000-0005-0000-0000-0000A3D20000}"/>
    <cellStyle name="Note 2 2 2 2 19 2" xfId="54597" xr:uid="{00000000-0005-0000-0000-0000A4D20000}"/>
    <cellStyle name="Note 2 2 2 2 2" xfId="1597" xr:uid="{00000000-0005-0000-0000-0000A5D20000}"/>
    <cellStyle name="Note 2 2 2 2 2 2" xfId="1598" xr:uid="{00000000-0005-0000-0000-0000A6D20000}"/>
    <cellStyle name="Note 2 2 2 2 2 2 2" xfId="1599" xr:uid="{00000000-0005-0000-0000-0000A7D20000}"/>
    <cellStyle name="Note 2 2 2 2 2 2 2 2" xfId="54598" xr:uid="{00000000-0005-0000-0000-0000A8D20000}"/>
    <cellStyle name="Note 2 2 2 2 2 2 2 3" xfId="54599" xr:uid="{00000000-0005-0000-0000-0000A9D20000}"/>
    <cellStyle name="Note 2 2 2 2 2 2 2 4" xfId="54600" xr:uid="{00000000-0005-0000-0000-0000AAD20000}"/>
    <cellStyle name="Note 2 2 2 2 2 2 2 5" xfId="54601" xr:uid="{00000000-0005-0000-0000-0000ABD20000}"/>
    <cellStyle name="Note 2 2 2 2 2 2 3" xfId="54602" xr:uid="{00000000-0005-0000-0000-0000ACD20000}"/>
    <cellStyle name="Note 2 2 2 2 2 2 3 2" xfId="54603" xr:uid="{00000000-0005-0000-0000-0000ADD20000}"/>
    <cellStyle name="Note 2 2 2 2 2 2 3 3" xfId="54604" xr:uid="{00000000-0005-0000-0000-0000AED20000}"/>
    <cellStyle name="Note 2 2 2 2 2 2 3 4" xfId="54605" xr:uid="{00000000-0005-0000-0000-0000AFD20000}"/>
    <cellStyle name="Note 2 2 2 2 2 2 3 5" xfId="54606" xr:uid="{00000000-0005-0000-0000-0000B0D20000}"/>
    <cellStyle name="Note 2 2 2 2 2 2 4" xfId="54607" xr:uid="{00000000-0005-0000-0000-0000B1D20000}"/>
    <cellStyle name="Note 2 2 2 2 2 2 4 2" xfId="54608" xr:uid="{00000000-0005-0000-0000-0000B2D20000}"/>
    <cellStyle name="Note 2 2 2 2 2 2 5" xfId="54609" xr:uid="{00000000-0005-0000-0000-0000B3D20000}"/>
    <cellStyle name="Note 2 2 2 2 2 2 5 2" xfId="54610" xr:uid="{00000000-0005-0000-0000-0000B4D20000}"/>
    <cellStyle name="Note 2 2 2 2 2 2 6" xfId="54611" xr:uid="{00000000-0005-0000-0000-0000B5D20000}"/>
    <cellStyle name="Note 2 2 2 2 2 2 6 2" xfId="54612" xr:uid="{00000000-0005-0000-0000-0000B6D20000}"/>
    <cellStyle name="Note 2 2 2 2 2 2 7" xfId="54613" xr:uid="{00000000-0005-0000-0000-0000B7D20000}"/>
    <cellStyle name="Note 2 2 2 2 2 3" xfId="1600" xr:uid="{00000000-0005-0000-0000-0000B8D20000}"/>
    <cellStyle name="Note 2 2 2 2 2 3 2" xfId="54614" xr:uid="{00000000-0005-0000-0000-0000B9D20000}"/>
    <cellStyle name="Note 2 2 2 2 2 3 3" xfId="54615" xr:uid="{00000000-0005-0000-0000-0000BAD20000}"/>
    <cellStyle name="Note 2 2 2 2 2 3 4" xfId="54616" xr:uid="{00000000-0005-0000-0000-0000BBD20000}"/>
    <cellStyle name="Note 2 2 2 2 2 3 5" xfId="54617" xr:uid="{00000000-0005-0000-0000-0000BCD20000}"/>
    <cellStyle name="Note 2 2 2 2 2 4" xfId="54618" xr:uid="{00000000-0005-0000-0000-0000BDD20000}"/>
    <cellStyle name="Note 2 2 2 2 2 4 2" xfId="54619" xr:uid="{00000000-0005-0000-0000-0000BED20000}"/>
    <cellStyle name="Note 2 2 2 2 2 4 3" xfId="54620" xr:uid="{00000000-0005-0000-0000-0000BFD20000}"/>
    <cellStyle name="Note 2 2 2 2 2 4 4" xfId="54621" xr:uid="{00000000-0005-0000-0000-0000C0D20000}"/>
    <cellStyle name="Note 2 2 2 2 2 4 5" xfId="54622" xr:uid="{00000000-0005-0000-0000-0000C1D20000}"/>
    <cellStyle name="Note 2 2 2 2 2 5" xfId="54623" xr:uid="{00000000-0005-0000-0000-0000C2D20000}"/>
    <cellStyle name="Note 2 2 2 2 2 5 2" xfId="54624" xr:uid="{00000000-0005-0000-0000-0000C3D20000}"/>
    <cellStyle name="Note 2 2 2 2 2 6" xfId="54625" xr:uid="{00000000-0005-0000-0000-0000C4D20000}"/>
    <cellStyle name="Note 2 2 2 2 2 6 2" xfId="54626" xr:uid="{00000000-0005-0000-0000-0000C5D20000}"/>
    <cellStyle name="Note 2 2 2 2 2 7" xfId="54627" xr:uid="{00000000-0005-0000-0000-0000C6D20000}"/>
    <cellStyle name="Note 2 2 2 2 2 7 2" xfId="54628" xr:uid="{00000000-0005-0000-0000-0000C7D20000}"/>
    <cellStyle name="Note 2 2 2 2 2 8" xfId="54629" xr:uid="{00000000-0005-0000-0000-0000C8D20000}"/>
    <cellStyle name="Note 2 2 2 2 20" xfId="54630" xr:uid="{00000000-0005-0000-0000-0000C9D20000}"/>
    <cellStyle name="Note 2 2 2 2 20 2" xfId="54631" xr:uid="{00000000-0005-0000-0000-0000CAD20000}"/>
    <cellStyle name="Note 2 2 2 2 21" xfId="54632" xr:uid="{00000000-0005-0000-0000-0000CBD20000}"/>
    <cellStyle name="Note 2 2 2 2 3" xfId="1601" xr:uid="{00000000-0005-0000-0000-0000CCD20000}"/>
    <cellStyle name="Note 2 2 2 2 3 2" xfId="1602" xr:uid="{00000000-0005-0000-0000-0000CDD20000}"/>
    <cellStyle name="Note 2 2 2 2 3 2 2" xfId="1603" xr:uid="{00000000-0005-0000-0000-0000CED20000}"/>
    <cellStyle name="Note 2 2 2 2 3 2 2 2" xfId="54633" xr:uid="{00000000-0005-0000-0000-0000CFD20000}"/>
    <cellStyle name="Note 2 2 2 2 3 2 2 3" xfId="54634" xr:uid="{00000000-0005-0000-0000-0000D0D20000}"/>
    <cellStyle name="Note 2 2 2 2 3 2 2 4" xfId="54635" xr:uid="{00000000-0005-0000-0000-0000D1D20000}"/>
    <cellStyle name="Note 2 2 2 2 3 2 2 5" xfId="54636" xr:uid="{00000000-0005-0000-0000-0000D2D20000}"/>
    <cellStyle name="Note 2 2 2 2 3 2 3" xfId="54637" xr:uid="{00000000-0005-0000-0000-0000D3D20000}"/>
    <cellStyle name="Note 2 2 2 2 3 2 3 2" xfId="54638" xr:uid="{00000000-0005-0000-0000-0000D4D20000}"/>
    <cellStyle name="Note 2 2 2 2 3 2 3 3" xfId="54639" xr:uid="{00000000-0005-0000-0000-0000D5D20000}"/>
    <cellStyle name="Note 2 2 2 2 3 2 3 4" xfId="54640" xr:uid="{00000000-0005-0000-0000-0000D6D20000}"/>
    <cellStyle name="Note 2 2 2 2 3 2 3 5" xfId="54641" xr:uid="{00000000-0005-0000-0000-0000D7D20000}"/>
    <cellStyle name="Note 2 2 2 2 3 2 4" xfId="54642" xr:uid="{00000000-0005-0000-0000-0000D8D20000}"/>
    <cellStyle name="Note 2 2 2 2 3 2 4 2" xfId="54643" xr:uid="{00000000-0005-0000-0000-0000D9D20000}"/>
    <cellStyle name="Note 2 2 2 2 3 2 5" xfId="54644" xr:uid="{00000000-0005-0000-0000-0000DAD20000}"/>
    <cellStyle name="Note 2 2 2 2 3 2 5 2" xfId="54645" xr:uid="{00000000-0005-0000-0000-0000DBD20000}"/>
    <cellStyle name="Note 2 2 2 2 3 2 6" xfId="54646" xr:uid="{00000000-0005-0000-0000-0000DCD20000}"/>
    <cellStyle name="Note 2 2 2 2 3 2 6 2" xfId="54647" xr:uid="{00000000-0005-0000-0000-0000DDD20000}"/>
    <cellStyle name="Note 2 2 2 2 3 2 7" xfId="54648" xr:uid="{00000000-0005-0000-0000-0000DED20000}"/>
    <cellStyle name="Note 2 2 2 2 3 3" xfId="1604" xr:uid="{00000000-0005-0000-0000-0000DFD20000}"/>
    <cellStyle name="Note 2 2 2 2 3 3 2" xfId="54649" xr:uid="{00000000-0005-0000-0000-0000E0D20000}"/>
    <cellStyle name="Note 2 2 2 2 3 3 3" xfId="54650" xr:uid="{00000000-0005-0000-0000-0000E1D20000}"/>
    <cellStyle name="Note 2 2 2 2 3 3 4" xfId="54651" xr:uid="{00000000-0005-0000-0000-0000E2D20000}"/>
    <cellStyle name="Note 2 2 2 2 3 3 5" xfId="54652" xr:uid="{00000000-0005-0000-0000-0000E3D20000}"/>
    <cellStyle name="Note 2 2 2 2 3 4" xfId="54653" xr:uid="{00000000-0005-0000-0000-0000E4D20000}"/>
    <cellStyle name="Note 2 2 2 2 3 4 2" xfId="54654" xr:uid="{00000000-0005-0000-0000-0000E5D20000}"/>
    <cellStyle name="Note 2 2 2 2 3 4 3" xfId="54655" xr:uid="{00000000-0005-0000-0000-0000E6D20000}"/>
    <cellStyle name="Note 2 2 2 2 3 4 4" xfId="54656" xr:uid="{00000000-0005-0000-0000-0000E7D20000}"/>
    <cellStyle name="Note 2 2 2 2 3 4 5" xfId="54657" xr:uid="{00000000-0005-0000-0000-0000E8D20000}"/>
    <cellStyle name="Note 2 2 2 2 3 5" xfId="54658" xr:uid="{00000000-0005-0000-0000-0000E9D20000}"/>
    <cellStyle name="Note 2 2 2 2 3 5 2" xfId="54659" xr:uid="{00000000-0005-0000-0000-0000EAD20000}"/>
    <cellStyle name="Note 2 2 2 2 3 6" xfId="54660" xr:uid="{00000000-0005-0000-0000-0000EBD20000}"/>
    <cellStyle name="Note 2 2 2 2 3 6 2" xfId="54661" xr:uid="{00000000-0005-0000-0000-0000ECD20000}"/>
    <cellStyle name="Note 2 2 2 2 3 7" xfId="54662" xr:uid="{00000000-0005-0000-0000-0000EDD20000}"/>
    <cellStyle name="Note 2 2 2 2 3 7 2" xfId="54663" xr:uid="{00000000-0005-0000-0000-0000EED20000}"/>
    <cellStyle name="Note 2 2 2 2 3 8" xfId="54664" xr:uid="{00000000-0005-0000-0000-0000EFD20000}"/>
    <cellStyle name="Note 2 2 2 2 4" xfId="1605" xr:uid="{00000000-0005-0000-0000-0000F0D20000}"/>
    <cellStyle name="Note 2 2 2 2 4 2" xfId="1606" xr:uid="{00000000-0005-0000-0000-0000F1D20000}"/>
    <cellStyle name="Note 2 2 2 2 4 2 2" xfId="1607" xr:uid="{00000000-0005-0000-0000-0000F2D20000}"/>
    <cellStyle name="Note 2 2 2 2 4 2 2 2" xfId="54665" xr:uid="{00000000-0005-0000-0000-0000F3D20000}"/>
    <cellStyle name="Note 2 2 2 2 4 2 2 3" xfId="54666" xr:uid="{00000000-0005-0000-0000-0000F4D20000}"/>
    <cellStyle name="Note 2 2 2 2 4 2 2 4" xfId="54667" xr:uid="{00000000-0005-0000-0000-0000F5D20000}"/>
    <cellStyle name="Note 2 2 2 2 4 2 2 5" xfId="54668" xr:uid="{00000000-0005-0000-0000-0000F6D20000}"/>
    <cellStyle name="Note 2 2 2 2 4 2 3" xfId="54669" xr:uid="{00000000-0005-0000-0000-0000F7D20000}"/>
    <cellStyle name="Note 2 2 2 2 4 2 3 2" xfId="54670" xr:uid="{00000000-0005-0000-0000-0000F8D20000}"/>
    <cellStyle name="Note 2 2 2 2 4 2 3 3" xfId="54671" xr:uid="{00000000-0005-0000-0000-0000F9D20000}"/>
    <cellStyle name="Note 2 2 2 2 4 2 3 4" xfId="54672" xr:uid="{00000000-0005-0000-0000-0000FAD20000}"/>
    <cellStyle name="Note 2 2 2 2 4 2 3 5" xfId="54673" xr:uid="{00000000-0005-0000-0000-0000FBD20000}"/>
    <cellStyle name="Note 2 2 2 2 4 2 4" xfId="54674" xr:uid="{00000000-0005-0000-0000-0000FCD20000}"/>
    <cellStyle name="Note 2 2 2 2 4 2 4 2" xfId="54675" xr:uid="{00000000-0005-0000-0000-0000FDD20000}"/>
    <cellStyle name="Note 2 2 2 2 4 2 5" xfId="54676" xr:uid="{00000000-0005-0000-0000-0000FED20000}"/>
    <cellStyle name="Note 2 2 2 2 4 2 5 2" xfId="54677" xr:uid="{00000000-0005-0000-0000-0000FFD20000}"/>
    <cellStyle name="Note 2 2 2 2 4 2 6" xfId="54678" xr:uid="{00000000-0005-0000-0000-000000D30000}"/>
    <cellStyle name="Note 2 2 2 2 4 2 6 2" xfId="54679" xr:uid="{00000000-0005-0000-0000-000001D30000}"/>
    <cellStyle name="Note 2 2 2 2 4 2 7" xfId="54680" xr:uid="{00000000-0005-0000-0000-000002D30000}"/>
    <cellStyle name="Note 2 2 2 2 4 3" xfId="1608" xr:uid="{00000000-0005-0000-0000-000003D30000}"/>
    <cellStyle name="Note 2 2 2 2 4 3 2" xfId="54681" xr:uid="{00000000-0005-0000-0000-000004D30000}"/>
    <cellStyle name="Note 2 2 2 2 4 3 3" xfId="54682" xr:uid="{00000000-0005-0000-0000-000005D30000}"/>
    <cellStyle name="Note 2 2 2 2 4 3 4" xfId="54683" xr:uid="{00000000-0005-0000-0000-000006D30000}"/>
    <cellStyle name="Note 2 2 2 2 4 3 5" xfId="54684" xr:uid="{00000000-0005-0000-0000-000007D30000}"/>
    <cellStyle name="Note 2 2 2 2 4 4" xfId="54685" xr:uid="{00000000-0005-0000-0000-000008D30000}"/>
    <cellStyle name="Note 2 2 2 2 4 4 2" xfId="54686" xr:uid="{00000000-0005-0000-0000-000009D30000}"/>
    <cellStyle name="Note 2 2 2 2 4 4 3" xfId="54687" xr:uid="{00000000-0005-0000-0000-00000AD30000}"/>
    <cellStyle name="Note 2 2 2 2 4 4 4" xfId="54688" xr:uid="{00000000-0005-0000-0000-00000BD30000}"/>
    <cellStyle name="Note 2 2 2 2 4 4 5" xfId="54689" xr:uid="{00000000-0005-0000-0000-00000CD30000}"/>
    <cellStyle name="Note 2 2 2 2 4 5" xfId="54690" xr:uid="{00000000-0005-0000-0000-00000DD30000}"/>
    <cellStyle name="Note 2 2 2 2 4 5 2" xfId="54691" xr:uid="{00000000-0005-0000-0000-00000ED30000}"/>
    <cellStyle name="Note 2 2 2 2 4 6" xfId="54692" xr:uid="{00000000-0005-0000-0000-00000FD30000}"/>
    <cellStyle name="Note 2 2 2 2 4 6 2" xfId="54693" xr:uid="{00000000-0005-0000-0000-000010D30000}"/>
    <cellStyle name="Note 2 2 2 2 4 7" xfId="54694" xr:uid="{00000000-0005-0000-0000-000011D30000}"/>
    <cellStyle name="Note 2 2 2 2 4 7 2" xfId="54695" xr:uid="{00000000-0005-0000-0000-000012D30000}"/>
    <cellStyle name="Note 2 2 2 2 4 8" xfId="54696" xr:uid="{00000000-0005-0000-0000-000013D30000}"/>
    <cellStyle name="Note 2 2 2 2 5" xfId="1609" xr:uid="{00000000-0005-0000-0000-000014D30000}"/>
    <cellStyle name="Note 2 2 2 2 5 2" xfId="1610" xr:uid="{00000000-0005-0000-0000-000015D30000}"/>
    <cellStyle name="Note 2 2 2 2 5 2 2" xfId="1611" xr:uid="{00000000-0005-0000-0000-000016D30000}"/>
    <cellStyle name="Note 2 2 2 2 5 2 2 2" xfId="54697" xr:uid="{00000000-0005-0000-0000-000017D30000}"/>
    <cellStyle name="Note 2 2 2 2 5 2 2 3" xfId="54698" xr:uid="{00000000-0005-0000-0000-000018D30000}"/>
    <cellStyle name="Note 2 2 2 2 5 2 2 4" xfId="54699" xr:uid="{00000000-0005-0000-0000-000019D30000}"/>
    <cellStyle name="Note 2 2 2 2 5 2 2 5" xfId="54700" xr:uid="{00000000-0005-0000-0000-00001AD30000}"/>
    <cellStyle name="Note 2 2 2 2 5 2 3" xfId="54701" xr:uid="{00000000-0005-0000-0000-00001BD30000}"/>
    <cellStyle name="Note 2 2 2 2 5 2 3 2" xfId="54702" xr:uid="{00000000-0005-0000-0000-00001CD30000}"/>
    <cellStyle name="Note 2 2 2 2 5 2 3 3" xfId="54703" xr:uid="{00000000-0005-0000-0000-00001DD30000}"/>
    <cellStyle name="Note 2 2 2 2 5 2 3 4" xfId="54704" xr:uid="{00000000-0005-0000-0000-00001ED30000}"/>
    <cellStyle name="Note 2 2 2 2 5 2 3 5" xfId="54705" xr:uid="{00000000-0005-0000-0000-00001FD30000}"/>
    <cellStyle name="Note 2 2 2 2 5 2 4" xfId="54706" xr:uid="{00000000-0005-0000-0000-000020D30000}"/>
    <cellStyle name="Note 2 2 2 2 5 2 4 2" xfId="54707" xr:uid="{00000000-0005-0000-0000-000021D30000}"/>
    <cellStyle name="Note 2 2 2 2 5 2 5" xfId="54708" xr:uid="{00000000-0005-0000-0000-000022D30000}"/>
    <cellStyle name="Note 2 2 2 2 5 2 5 2" xfId="54709" xr:uid="{00000000-0005-0000-0000-000023D30000}"/>
    <cellStyle name="Note 2 2 2 2 5 2 6" xfId="54710" xr:uid="{00000000-0005-0000-0000-000024D30000}"/>
    <cellStyle name="Note 2 2 2 2 5 2 6 2" xfId="54711" xr:uid="{00000000-0005-0000-0000-000025D30000}"/>
    <cellStyle name="Note 2 2 2 2 5 2 7" xfId="54712" xr:uid="{00000000-0005-0000-0000-000026D30000}"/>
    <cellStyle name="Note 2 2 2 2 5 3" xfId="1612" xr:uid="{00000000-0005-0000-0000-000027D30000}"/>
    <cellStyle name="Note 2 2 2 2 5 3 2" xfId="54713" xr:uid="{00000000-0005-0000-0000-000028D30000}"/>
    <cellStyle name="Note 2 2 2 2 5 3 3" xfId="54714" xr:uid="{00000000-0005-0000-0000-000029D30000}"/>
    <cellStyle name="Note 2 2 2 2 5 3 4" xfId="54715" xr:uid="{00000000-0005-0000-0000-00002AD30000}"/>
    <cellStyle name="Note 2 2 2 2 5 3 5" xfId="54716" xr:uid="{00000000-0005-0000-0000-00002BD30000}"/>
    <cellStyle name="Note 2 2 2 2 5 4" xfId="54717" xr:uid="{00000000-0005-0000-0000-00002CD30000}"/>
    <cellStyle name="Note 2 2 2 2 5 4 2" xfId="54718" xr:uid="{00000000-0005-0000-0000-00002DD30000}"/>
    <cellStyle name="Note 2 2 2 2 5 4 3" xfId="54719" xr:uid="{00000000-0005-0000-0000-00002ED30000}"/>
    <cellStyle name="Note 2 2 2 2 5 4 4" xfId="54720" xr:uid="{00000000-0005-0000-0000-00002FD30000}"/>
    <cellStyle name="Note 2 2 2 2 5 4 5" xfId="54721" xr:uid="{00000000-0005-0000-0000-000030D30000}"/>
    <cellStyle name="Note 2 2 2 2 5 5" xfId="54722" xr:uid="{00000000-0005-0000-0000-000031D30000}"/>
    <cellStyle name="Note 2 2 2 2 5 5 2" xfId="54723" xr:uid="{00000000-0005-0000-0000-000032D30000}"/>
    <cellStyle name="Note 2 2 2 2 5 6" xfId="54724" xr:uid="{00000000-0005-0000-0000-000033D30000}"/>
    <cellStyle name="Note 2 2 2 2 5 6 2" xfId="54725" xr:uid="{00000000-0005-0000-0000-000034D30000}"/>
    <cellStyle name="Note 2 2 2 2 5 7" xfId="54726" xr:uid="{00000000-0005-0000-0000-000035D30000}"/>
    <cellStyle name="Note 2 2 2 2 5 7 2" xfId="54727" xr:uid="{00000000-0005-0000-0000-000036D30000}"/>
    <cellStyle name="Note 2 2 2 2 5 8" xfId="54728" xr:uid="{00000000-0005-0000-0000-000037D30000}"/>
    <cellStyle name="Note 2 2 2 2 6" xfId="1613" xr:uid="{00000000-0005-0000-0000-000038D30000}"/>
    <cellStyle name="Note 2 2 2 2 6 2" xfId="1614" xr:uid="{00000000-0005-0000-0000-000039D30000}"/>
    <cellStyle name="Note 2 2 2 2 6 2 2" xfId="54729" xr:uid="{00000000-0005-0000-0000-00003AD30000}"/>
    <cellStyle name="Note 2 2 2 2 6 2 2 2" xfId="54730" xr:uid="{00000000-0005-0000-0000-00003BD30000}"/>
    <cellStyle name="Note 2 2 2 2 6 2 2 3" xfId="54731" xr:uid="{00000000-0005-0000-0000-00003CD30000}"/>
    <cellStyle name="Note 2 2 2 2 6 2 2 4" xfId="54732" xr:uid="{00000000-0005-0000-0000-00003DD30000}"/>
    <cellStyle name="Note 2 2 2 2 6 2 2 5" xfId="54733" xr:uid="{00000000-0005-0000-0000-00003ED30000}"/>
    <cellStyle name="Note 2 2 2 2 6 2 3" xfId="54734" xr:uid="{00000000-0005-0000-0000-00003FD30000}"/>
    <cellStyle name="Note 2 2 2 2 6 2 3 2" xfId="54735" xr:uid="{00000000-0005-0000-0000-000040D30000}"/>
    <cellStyle name="Note 2 2 2 2 6 2 3 3" xfId="54736" xr:uid="{00000000-0005-0000-0000-000041D30000}"/>
    <cellStyle name="Note 2 2 2 2 6 2 3 4" xfId="54737" xr:uid="{00000000-0005-0000-0000-000042D30000}"/>
    <cellStyle name="Note 2 2 2 2 6 2 3 5" xfId="54738" xr:uid="{00000000-0005-0000-0000-000043D30000}"/>
    <cellStyle name="Note 2 2 2 2 6 2 4" xfId="54739" xr:uid="{00000000-0005-0000-0000-000044D30000}"/>
    <cellStyle name="Note 2 2 2 2 6 2 4 2" xfId="54740" xr:uid="{00000000-0005-0000-0000-000045D30000}"/>
    <cellStyle name="Note 2 2 2 2 6 2 5" xfId="54741" xr:uid="{00000000-0005-0000-0000-000046D30000}"/>
    <cellStyle name="Note 2 2 2 2 6 2 5 2" xfId="54742" xr:uid="{00000000-0005-0000-0000-000047D30000}"/>
    <cellStyle name="Note 2 2 2 2 6 2 6" xfId="54743" xr:uid="{00000000-0005-0000-0000-000048D30000}"/>
    <cellStyle name="Note 2 2 2 2 6 2 6 2" xfId="54744" xr:uid="{00000000-0005-0000-0000-000049D30000}"/>
    <cellStyle name="Note 2 2 2 2 6 2 7" xfId="54745" xr:uid="{00000000-0005-0000-0000-00004AD30000}"/>
    <cellStyle name="Note 2 2 2 2 6 3" xfId="54746" xr:uid="{00000000-0005-0000-0000-00004BD30000}"/>
    <cellStyle name="Note 2 2 2 2 6 3 2" xfId="54747" xr:uid="{00000000-0005-0000-0000-00004CD30000}"/>
    <cellStyle name="Note 2 2 2 2 6 3 3" xfId="54748" xr:uid="{00000000-0005-0000-0000-00004DD30000}"/>
    <cellStyle name="Note 2 2 2 2 6 3 4" xfId="54749" xr:uid="{00000000-0005-0000-0000-00004ED30000}"/>
    <cellStyle name="Note 2 2 2 2 6 3 5" xfId="54750" xr:uid="{00000000-0005-0000-0000-00004FD30000}"/>
    <cellStyle name="Note 2 2 2 2 6 4" xfId="54751" xr:uid="{00000000-0005-0000-0000-000050D30000}"/>
    <cellStyle name="Note 2 2 2 2 6 4 2" xfId="54752" xr:uid="{00000000-0005-0000-0000-000051D30000}"/>
    <cellStyle name="Note 2 2 2 2 6 4 3" xfId="54753" xr:uid="{00000000-0005-0000-0000-000052D30000}"/>
    <cellStyle name="Note 2 2 2 2 6 4 4" xfId="54754" xr:uid="{00000000-0005-0000-0000-000053D30000}"/>
    <cellStyle name="Note 2 2 2 2 6 4 5" xfId="54755" xr:uid="{00000000-0005-0000-0000-000054D30000}"/>
    <cellStyle name="Note 2 2 2 2 6 5" xfId="54756" xr:uid="{00000000-0005-0000-0000-000055D30000}"/>
    <cellStyle name="Note 2 2 2 2 6 5 2" xfId="54757" xr:uid="{00000000-0005-0000-0000-000056D30000}"/>
    <cellStyle name="Note 2 2 2 2 6 6" xfId="54758" xr:uid="{00000000-0005-0000-0000-000057D30000}"/>
    <cellStyle name="Note 2 2 2 2 6 6 2" xfId="54759" xr:uid="{00000000-0005-0000-0000-000058D30000}"/>
    <cellStyle name="Note 2 2 2 2 6 7" xfId="54760" xr:uid="{00000000-0005-0000-0000-000059D30000}"/>
    <cellStyle name="Note 2 2 2 2 6 7 2" xfId="54761" xr:uid="{00000000-0005-0000-0000-00005AD30000}"/>
    <cellStyle name="Note 2 2 2 2 6 8" xfId="54762" xr:uid="{00000000-0005-0000-0000-00005BD30000}"/>
    <cellStyle name="Note 2 2 2 2 7" xfId="1615" xr:uid="{00000000-0005-0000-0000-00005CD30000}"/>
    <cellStyle name="Note 2 2 2 2 7 2" xfId="54763" xr:uid="{00000000-0005-0000-0000-00005DD30000}"/>
    <cellStyle name="Note 2 2 2 2 7 2 2" xfId="54764" xr:uid="{00000000-0005-0000-0000-00005ED30000}"/>
    <cellStyle name="Note 2 2 2 2 7 2 2 2" xfId="54765" xr:uid="{00000000-0005-0000-0000-00005FD30000}"/>
    <cellStyle name="Note 2 2 2 2 7 2 2 3" xfId="54766" xr:uid="{00000000-0005-0000-0000-000060D30000}"/>
    <cellStyle name="Note 2 2 2 2 7 2 2 4" xfId="54767" xr:uid="{00000000-0005-0000-0000-000061D30000}"/>
    <cellStyle name="Note 2 2 2 2 7 2 2 5" xfId="54768" xr:uid="{00000000-0005-0000-0000-000062D30000}"/>
    <cellStyle name="Note 2 2 2 2 7 2 3" xfId="54769" xr:uid="{00000000-0005-0000-0000-000063D30000}"/>
    <cellStyle name="Note 2 2 2 2 7 2 3 2" xfId="54770" xr:uid="{00000000-0005-0000-0000-000064D30000}"/>
    <cellStyle name="Note 2 2 2 2 7 2 3 3" xfId="54771" xr:uid="{00000000-0005-0000-0000-000065D30000}"/>
    <cellStyle name="Note 2 2 2 2 7 2 3 4" xfId="54772" xr:uid="{00000000-0005-0000-0000-000066D30000}"/>
    <cellStyle name="Note 2 2 2 2 7 2 3 5" xfId="54773" xr:uid="{00000000-0005-0000-0000-000067D30000}"/>
    <cellStyle name="Note 2 2 2 2 7 2 4" xfId="54774" xr:uid="{00000000-0005-0000-0000-000068D30000}"/>
    <cellStyle name="Note 2 2 2 2 7 2 4 2" xfId="54775" xr:uid="{00000000-0005-0000-0000-000069D30000}"/>
    <cellStyle name="Note 2 2 2 2 7 2 5" xfId="54776" xr:uid="{00000000-0005-0000-0000-00006AD30000}"/>
    <cellStyle name="Note 2 2 2 2 7 2 5 2" xfId="54777" xr:uid="{00000000-0005-0000-0000-00006BD30000}"/>
    <cellStyle name="Note 2 2 2 2 7 2 6" xfId="54778" xr:uid="{00000000-0005-0000-0000-00006CD30000}"/>
    <cellStyle name="Note 2 2 2 2 7 2 6 2" xfId="54779" xr:uid="{00000000-0005-0000-0000-00006DD30000}"/>
    <cellStyle name="Note 2 2 2 2 7 2 7" xfId="54780" xr:uid="{00000000-0005-0000-0000-00006ED30000}"/>
    <cellStyle name="Note 2 2 2 2 7 3" xfId="54781" xr:uid="{00000000-0005-0000-0000-00006FD30000}"/>
    <cellStyle name="Note 2 2 2 2 7 3 2" xfId="54782" xr:uid="{00000000-0005-0000-0000-000070D30000}"/>
    <cellStyle name="Note 2 2 2 2 7 3 3" xfId="54783" xr:uid="{00000000-0005-0000-0000-000071D30000}"/>
    <cellStyle name="Note 2 2 2 2 7 3 4" xfId="54784" xr:uid="{00000000-0005-0000-0000-000072D30000}"/>
    <cellStyle name="Note 2 2 2 2 7 3 5" xfId="54785" xr:uid="{00000000-0005-0000-0000-000073D30000}"/>
    <cellStyle name="Note 2 2 2 2 7 4" xfId="54786" xr:uid="{00000000-0005-0000-0000-000074D30000}"/>
    <cellStyle name="Note 2 2 2 2 7 4 2" xfId="54787" xr:uid="{00000000-0005-0000-0000-000075D30000}"/>
    <cellStyle name="Note 2 2 2 2 7 4 3" xfId="54788" xr:uid="{00000000-0005-0000-0000-000076D30000}"/>
    <cellStyle name="Note 2 2 2 2 7 4 4" xfId="54789" xr:uid="{00000000-0005-0000-0000-000077D30000}"/>
    <cellStyle name="Note 2 2 2 2 7 4 5" xfId="54790" xr:uid="{00000000-0005-0000-0000-000078D30000}"/>
    <cellStyle name="Note 2 2 2 2 7 5" xfId="54791" xr:uid="{00000000-0005-0000-0000-000079D30000}"/>
    <cellStyle name="Note 2 2 2 2 7 5 2" xfId="54792" xr:uid="{00000000-0005-0000-0000-00007AD30000}"/>
    <cellStyle name="Note 2 2 2 2 7 6" xfId="54793" xr:uid="{00000000-0005-0000-0000-00007BD30000}"/>
    <cellStyle name="Note 2 2 2 2 7 6 2" xfId="54794" xr:uid="{00000000-0005-0000-0000-00007CD30000}"/>
    <cellStyle name="Note 2 2 2 2 7 7" xfId="54795" xr:uid="{00000000-0005-0000-0000-00007DD30000}"/>
    <cellStyle name="Note 2 2 2 2 7 7 2" xfId="54796" xr:uid="{00000000-0005-0000-0000-00007ED30000}"/>
    <cellStyle name="Note 2 2 2 2 7 8" xfId="54797" xr:uid="{00000000-0005-0000-0000-00007FD30000}"/>
    <cellStyle name="Note 2 2 2 2 8" xfId="54798" xr:uid="{00000000-0005-0000-0000-000080D30000}"/>
    <cellStyle name="Note 2 2 2 2 8 2" xfId="54799" xr:uid="{00000000-0005-0000-0000-000081D30000}"/>
    <cellStyle name="Note 2 2 2 2 8 2 2" xfId="54800" xr:uid="{00000000-0005-0000-0000-000082D30000}"/>
    <cellStyle name="Note 2 2 2 2 8 2 2 2" xfId="54801" xr:uid="{00000000-0005-0000-0000-000083D30000}"/>
    <cellStyle name="Note 2 2 2 2 8 2 2 3" xfId="54802" xr:uid="{00000000-0005-0000-0000-000084D30000}"/>
    <cellStyle name="Note 2 2 2 2 8 2 2 4" xfId="54803" xr:uid="{00000000-0005-0000-0000-000085D30000}"/>
    <cellStyle name="Note 2 2 2 2 8 2 2 5" xfId="54804" xr:uid="{00000000-0005-0000-0000-000086D30000}"/>
    <cellStyle name="Note 2 2 2 2 8 2 3" xfId="54805" xr:uid="{00000000-0005-0000-0000-000087D30000}"/>
    <cellStyle name="Note 2 2 2 2 8 2 3 2" xfId="54806" xr:uid="{00000000-0005-0000-0000-000088D30000}"/>
    <cellStyle name="Note 2 2 2 2 8 2 3 3" xfId="54807" xr:uid="{00000000-0005-0000-0000-000089D30000}"/>
    <cellStyle name="Note 2 2 2 2 8 2 3 4" xfId="54808" xr:uid="{00000000-0005-0000-0000-00008AD30000}"/>
    <cellStyle name="Note 2 2 2 2 8 2 3 5" xfId="54809" xr:uid="{00000000-0005-0000-0000-00008BD30000}"/>
    <cellStyle name="Note 2 2 2 2 8 2 4" xfId="54810" xr:uid="{00000000-0005-0000-0000-00008CD30000}"/>
    <cellStyle name="Note 2 2 2 2 8 2 4 2" xfId="54811" xr:uid="{00000000-0005-0000-0000-00008DD30000}"/>
    <cellStyle name="Note 2 2 2 2 8 2 5" xfId="54812" xr:uid="{00000000-0005-0000-0000-00008ED30000}"/>
    <cellStyle name="Note 2 2 2 2 8 2 5 2" xfId="54813" xr:uid="{00000000-0005-0000-0000-00008FD30000}"/>
    <cellStyle name="Note 2 2 2 2 8 2 6" xfId="54814" xr:uid="{00000000-0005-0000-0000-000090D30000}"/>
    <cellStyle name="Note 2 2 2 2 8 2 6 2" xfId="54815" xr:uid="{00000000-0005-0000-0000-000091D30000}"/>
    <cellStyle name="Note 2 2 2 2 8 2 7" xfId="54816" xr:uid="{00000000-0005-0000-0000-000092D30000}"/>
    <cellStyle name="Note 2 2 2 2 8 3" xfId="54817" xr:uid="{00000000-0005-0000-0000-000093D30000}"/>
    <cellStyle name="Note 2 2 2 2 8 3 2" xfId="54818" xr:uid="{00000000-0005-0000-0000-000094D30000}"/>
    <cellStyle name="Note 2 2 2 2 8 3 3" xfId="54819" xr:uid="{00000000-0005-0000-0000-000095D30000}"/>
    <cellStyle name="Note 2 2 2 2 8 3 4" xfId="54820" xr:uid="{00000000-0005-0000-0000-000096D30000}"/>
    <cellStyle name="Note 2 2 2 2 8 3 5" xfId="54821" xr:uid="{00000000-0005-0000-0000-000097D30000}"/>
    <cellStyle name="Note 2 2 2 2 8 4" xfId="54822" xr:uid="{00000000-0005-0000-0000-000098D30000}"/>
    <cellStyle name="Note 2 2 2 2 8 4 2" xfId="54823" xr:uid="{00000000-0005-0000-0000-000099D30000}"/>
    <cellStyle name="Note 2 2 2 2 8 4 3" xfId="54824" xr:uid="{00000000-0005-0000-0000-00009AD30000}"/>
    <cellStyle name="Note 2 2 2 2 8 4 4" xfId="54825" xr:uid="{00000000-0005-0000-0000-00009BD30000}"/>
    <cellStyle name="Note 2 2 2 2 8 4 5" xfId="54826" xr:uid="{00000000-0005-0000-0000-00009CD30000}"/>
    <cellStyle name="Note 2 2 2 2 8 5" xfId="54827" xr:uid="{00000000-0005-0000-0000-00009DD30000}"/>
    <cellStyle name="Note 2 2 2 2 8 5 2" xfId="54828" xr:uid="{00000000-0005-0000-0000-00009ED30000}"/>
    <cellStyle name="Note 2 2 2 2 8 6" xfId="54829" xr:uid="{00000000-0005-0000-0000-00009FD30000}"/>
    <cellStyle name="Note 2 2 2 2 8 6 2" xfId="54830" xr:uid="{00000000-0005-0000-0000-0000A0D30000}"/>
    <cellStyle name="Note 2 2 2 2 8 7" xfId="54831" xr:uid="{00000000-0005-0000-0000-0000A1D30000}"/>
    <cellStyle name="Note 2 2 2 2 8 7 2" xfId="54832" xr:uid="{00000000-0005-0000-0000-0000A2D30000}"/>
    <cellStyle name="Note 2 2 2 2 8 8" xfId="54833" xr:uid="{00000000-0005-0000-0000-0000A3D30000}"/>
    <cellStyle name="Note 2 2 2 2 9" xfId="54834" xr:uid="{00000000-0005-0000-0000-0000A4D30000}"/>
    <cellStyle name="Note 2 2 2 2 9 2" xfId="54835" xr:uid="{00000000-0005-0000-0000-0000A5D30000}"/>
    <cellStyle name="Note 2 2 2 2 9 2 2" xfId="54836" xr:uid="{00000000-0005-0000-0000-0000A6D30000}"/>
    <cellStyle name="Note 2 2 2 2 9 2 2 2" xfId="54837" xr:uid="{00000000-0005-0000-0000-0000A7D30000}"/>
    <cellStyle name="Note 2 2 2 2 9 2 2 3" xfId="54838" xr:uid="{00000000-0005-0000-0000-0000A8D30000}"/>
    <cellStyle name="Note 2 2 2 2 9 2 2 4" xfId="54839" xr:uid="{00000000-0005-0000-0000-0000A9D30000}"/>
    <cellStyle name="Note 2 2 2 2 9 2 2 5" xfId="54840" xr:uid="{00000000-0005-0000-0000-0000AAD30000}"/>
    <cellStyle name="Note 2 2 2 2 9 2 3" xfId="54841" xr:uid="{00000000-0005-0000-0000-0000ABD30000}"/>
    <cellStyle name="Note 2 2 2 2 9 2 3 2" xfId="54842" xr:uid="{00000000-0005-0000-0000-0000ACD30000}"/>
    <cellStyle name="Note 2 2 2 2 9 2 3 3" xfId="54843" xr:uid="{00000000-0005-0000-0000-0000ADD30000}"/>
    <cellStyle name="Note 2 2 2 2 9 2 3 4" xfId="54844" xr:uid="{00000000-0005-0000-0000-0000AED30000}"/>
    <cellStyle name="Note 2 2 2 2 9 2 3 5" xfId="54845" xr:uid="{00000000-0005-0000-0000-0000AFD30000}"/>
    <cellStyle name="Note 2 2 2 2 9 2 4" xfId="54846" xr:uid="{00000000-0005-0000-0000-0000B0D30000}"/>
    <cellStyle name="Note 2 2 2 2 9 2 4 2" xfId="54847" xr:uid="{00000000-0005-0000-0000-0000B1D30000}"/>
    <cellStyle name="Note 2 2 2 2 9 2 5" xfId="54848" xr:uid="{00000000-0005-0000-0000-0000B2D30000}"/>
    <cellStyle name="Note 2 2 2 2 9 2 5 2" xfId="54849" xr:uid="{00000000-0005-0000-0000-0000B3D30000}"/>
    <cellStyle name="Note 2 2 2 2 9 2 6" xfId="54850" xr:uid="{00000000-0005-0000-0000-0000B4D30000}"/>
    <cellStyle name="Note 2 2 2 2 9 2 6 2" xfId="54851" xr:uid="{00000000-0005-0000-0000-0000B5D30000}"/>
    <cellStyle name="Note 2 2 2 2 9 2 7" xfId="54852" xr:uid="{00000000-0005-0000-0000-0000B6D30000}"/>
    <cellStyle name="Note 2 2 2 2 9 3" xfId="54853" xr:uid="{00000000-0005-0000-0000-0000B7D30000}"/>
    <cellStyle name="Note 2 2 2 2 9 3 2" xfId="54854" xr:uid="{00000000-0005-0000-0000-0000B8D30000}"/>
    <cellStyle name="Note 2 2 2 2 9 3 3" xfId="54855" xr:uid="{00000000-0005-0000-0000-0000B9D30000}"/>
    <cellStyle name="Note 2 2 2 2 9 3 4" xfId="54856" xr:uid="{00000000-0005-0000-0000-0000BAD30000}"/>
    <cellStyle name="Note 2 2 2 2 9 3 5" xfId="54857" xr:uid="{00000000-0005-0000-0000-0000BBD30000}"/>
    <cellStyle name="Note 2 2 2 2 9 4" xfId="54858" xr:uid="{00000000-0005-0000-0000-0000BCD30000}"/>
    <cellStyle name="Note 2 2 2 2 9 4 2" xfId="54859" xr:uid="{00000000-0005-0000-0000-0000BDD30000}"/>
    <cellStyle name="Note 2 2 2 2 9 4 3" xfId="54860" xr:uid="{00000000-0005-0000-0000-0000BED30000}"/>
    <cellStyle name="Note 2 2 2 2 9 4 4" xfId="54861" xr:uid="{00000000-0005-0000-0000-0000BFD30000}"/>
    <cellStyle name="Note 2 2 2 2 9 4 5" xfId="54862" xr:uid="{00000000-0005-0000-0000-0000C0D30000}"/>
    <cellStyle name="Note 2 2 2 2 9 5" xfId="54863" xr:uid="{00000000-0005-0000-0000-0000C1D30000}"/>
    <cellStyle name="Note 2 2 2 2 9 5 2" xfId="54864" xr:uid="{00000000-0005-0000-0000-0000C2D30000}"/>
    <cellStyle name="Note 2 2 2 2 9 6" xfId="54865" xr:uid="{00000000-0005-0000-0000-0000C3D30000}"/>
    <cellStyle name="Note 2 2 2 2 9 6 2" xfId="54866" xr:uid="{00000000-0005-0000-0000-0000C4D30000}"/>
    <cellStyle name="Note 2 2 2 2 9 7" xfId="54867" xr:uid="{00000000-0005-0000-0000-0000C5D30000}"/>
    <cellStyle name="Note 2 2 2 2 9 7 2" xfId="54868" xr:uid="{00000000-0005-0000-0000-0000C6D30000}"/>
    <cellStyle name="Note 2 2 2 2 9 8" xfId="54869" xr:uid="{00000000-0005-0000-0000-0000C7D30000}"/>
    <cellStyle name="Note 2 2 2 3" xfId="1616" xr:uid="{00000000-0005-0000-0000-0000C8D30000}"/>
    <cellStyle name="Note 2 2 2 3 2" xfId="1617" xr:uid="{00000000-0005-0000-0000-0000C9D30000}"/>
    <cellStyle name="Note 2 2 2 3 2 2" xfId="1618" xr:uid="{00000000-0005-0000-0000-0000CAD30000}"/>
    <cellStyle name="Note 2 2 2 3 3" xfId="1619" xr:uid="{00000000-0005-0000-0000-0000CBD30000}"/>
    <cellStyle name="Note 2 2 2 3 3 2" xfId="54870" xr:uid="{00000000-0005-0000-0000-0000CCD30000}"/>
    <cellStyle name="Note 2 2 2 3 4" xfId="54871" xr:uid="{00000000-0005-0000-0000-0000CDD30000}"/>
    <cellStyle name="Note 2 2 2 3 5" xfId="54872" xr:uid="{00000000-0005-0000-0000-0000CED30000}"/>
    <cellStyle name="Note 2 2 2 4" xfId="1620" xr:uid="{00000000-0005-0000-0000-0000CFD30000}"/>
    <cellStyle name="Note 2 2 2 4 2" xfId="1621" xr:uid="{00000000-0005-0000-0000-0000D0D30000}"/>
    <cellStyle name="Note 2 2 2 4 2 2" xfId="1622" xr:uid="{00000000-0005-0000-0000-0000D1D30000}"/>
    <cellStyle name="Note 2 2 2 4 3" xfId="1623" xr:uid="{00000000-0005-0000-0000-0000D2D30000}"/>
    <cellStyle name="Note 2 2 2 4 3 2" xfId="54873" xr:uid="{00000000-0005-0000-0000-0000D3D30000}"/>
    <cellStyle name="Note 2 2 2 4 4" xfId="54874" xr:uid="{00000000-0005-0000-0000-0000D4D30000}"/>
    <cellStyle name="Note 2 2 2 4 5" xfId="54875" xr:uid="{00000000-0005-0000-0000-0000D5D30000}"/>
    <cellStyle name="Note 2 2 2 5" xfId="1624" xr:uid="{00000000-0005-0000-0000-0000D6D30000}"/>
    <cellStyle name="Note 2 2 2 5 2" xfId="1625" xr:uid="{00000000-0005-0000-0000-0000D7D30000}"/>
    <cellStyle name="Note 2 2 2 5 2 2" xfId="54876" xr:uid="{00000000-0005-0000-0000-0000D8D30000}"/>
    <cellStyle name="Note 2 2 2 6" xfId="1626" xr:uid="{00000000-0005-0000-0000-0000D9D30000}"/>
    <cellStyle name="Note 2 2 2 6 2" xfId="54877" xr:uid="{00000000-0005-0000-0000-0000DAD30000}"/>
    <cellStyle name="Note 2 2 2 7" xfId="54878" xr:uid="{00000000-0005-0000-0000-0000DBD30000}"/>
    <cellStyle name="Note 2 2 2 7 2" xfId="54879" xr:uid="{00000000-0005-0000-0000-0000DCD30000}"/>
    <cellStyle name="Note 2 2 2_T-straight with PEDs adjustor" xfId="54880" xr:uid="{00000000-0005-0000-0000-0000DDD30000}"/>
    <cellStyle name="Note 2 2 3" xfId="1627" xr:uid="{00000000-0005-0000-0000-0000DED30000}"/>
    <cellStyle name="Note 2 2 3 10" xfId="54881" xr:uid="{00000000-0005-0000-0000-0000DFD30000}"/>
    <cellStyle name="Note 2 2 3 10 2" xfId="54882" xr:uid="{00000000-0005-0000-0000-0000E0D30000}"/>
    <cellStyle name="Note 2 2 3 10 2 2" xfId="54883" xr:uid="{00000000-0005-0000-0000-0000E1D30000}"/>
    <cellStyle name="Note 2 2 3 10 2 2 2" xfId="54884" xr:uid="{00000000-0005-0000-0000-0000E2D30000}"/>
    <cellStyle name="Note 2 2 3 10 2 2 3" xfId="54885" xr:uid="{00000000-0005-0000-0000-0000E3D30000}"/>
    <cellStyle name="Note 2 2 3 10 2 2 4" xfId="54886" xr:uid="{00000000-0005-0000-0000-0000E4D30000}"/>
    <cellStyle name="Note 2 2 3 10 2 2 5" xfId="54887" xr:uid="{00000000-0005-0000-0000-0000E5D30000}"/>
    <cellStyle name="Note 2 2 3 10 2 3" xfId="54888" xr:uid="{00000000-0005-0000-0000-0000E6D30000}"/>
    <cellStyle name="Note 2 2 3 10 2 3 2" xfId="54889" xr:uid="{00000000-0005-0000-0000-0000E7D30000}"/>
    <cellStyle name="Note 2 2 3 10 2 3 3" xfId="54890" xr:uid="{00000000-0005-0000-0000-0000E8D30000}"/>
    <cellStyle name="Note 2 2 3 10 2 3 4" xfId="54891" xr:uid="{00000000-0005-0000-0000-0000E9D30000}"/>
    <cellStyle name="Note 2 2 3 10 2 3 5" xfId="54892" xr:uid="{00000000-0005-0000-0000-0000EAD30000}"/>
    <cellStyle name="Note 2 2 3 10 2 4" xfId="54893" xr:uid="{00000000-0005-0000-0000-0000EBD30000}"/>
    <cellStyle name="Note 2 2 3 10 2 4 2" xfId="54894" xr:uid="{00000000-0005-0000-0000-0000ECD30000}"/>
    <cellStyle name="Note 2 2 3 10 2 5" xfId="54895" xr:uid="{00000000-0005-0000-0000-0000EDD30000}"/>
    <cellStyle name="Note 2 2 3 10 2 5 2" xfId="54896" xr:uid="{00000000-0005-0000-0000-0000EED30000}"/>
    <cellStyle name="Note 2 2 3 10 2 6" xfId="54897" xr:uid="{00000000-0005-0000-0000-0000EFD30000}"/>
    <cellStyle name="Note 2 2 3 10 2 6 2" xfId="54898" xr:uid="{00000000-0005-0000-0000-0000F0D30000}"/>
    <cellStyle name="Note 2 2 3 10 2 7" xfId="54899" xr:uid="{00000000-0005-0000-0000-0000F1D30000}"/>
    <cellStyle name="Note 2 2 3 10 3" xfId="54900" xr:uid="{00000000-0005-0000-0000-0000F2D30000}"/>
    <cellStyle name="Note 2 2 3 10 3 2" xfId="54901" xr:uid="{00000000-0005-0000-0000-0000F3D30000}"/>
    <cellStyle name="Note 2 2 3 10 3 3" xfId="54902" xr:uid="{00000000-0005-0000-0000-0000F4D30000}"/>
    <cellStyle name="Note 2 2 3 10 3 4" xfId="54903" xr:uid="{00000000-0005-0000-0000-0000F5D30000}"/>
    <cellStyle name="Note 2 2 3 10 3 5" xfId="54904" xr:uid="{00000000-0005-0000-0000-0000F6D30000}"/>
    <cellStyle name="Note 2 2 3 10 4" xfId="54905" xr:uid="{00000000-0005-0000-0000-0000F7D30000}"/>
    <cellStyle name="Note 2 2 3 10 4 2" xfId="54906" xr:uid="{00000000-0005-0000-0000-0000F8D30000}"/>
    <cellStyle name="Note 2 2 3 10 4 3" xfId="54907" xr:uid="{00000000-0005-0000-0000-0000F9D30000}"/>
    <cellStyle name="Note 2 2 3 10 4 4" xfId="54908" xr:uid="{00000000-0005-0000-0000-0000FAD30000}"/>
    <cellStyle name="Note 2 2 3 10 4 5" xfId="54909" xr:uid="{00000000-0005-0000-0000-0000FBD30000}"/>
    <cellStyle name="Note 2 2 3 10 5" xfId="54910" xr:uid="{00000000-0005-0000-0000-0000FCD30000}"/>
    <cellStyle name="Note 2 2 3 10 5 2" xfId="54911" xr:uid="{00000000-0005-0000-0000-0000FDD30000}"/>
    <cellStyle name="Note 2 2 3 10 6" xfId="54912" xr:uid="{00000000-0005-0000-0000-0000FED30000}"/>
    <cellStyle name="Note 2 2 3 10 6 2" xfId="54913" xr:uid="{00000000-0005-0000-0000-0000FFD30000}"/>
    <cellStyle name="Note 2 2 3 10 7" xfId="54914" xr:uid="{00000000-0005-0000-0000-000000D40000}"/>
    <cellStyle name="Note 2 2 3 10 7 2" xfId="54915" xr:uid="{00000000-0005-0000-0000-000001D40000}"/>
    <cellStyle name="Note 2 2 3 10 8" xfId="54916" xr:uid="{00000000-0005-0000-0000-000002D40000}"/>
    <cellStyle name="Note 2 2 3 11" xfId="54917" xr:uid="{00000000-0005-0000-0000-000003D40000}"/>
    <cellStyle name="Note 2 2 3 11 2" xfId="54918" xr:uid="{00000000-0005-0000-0000-000004D40000}"/>
    <cellStyle name="Note 2 2 3 11 2 2" xfId="54919" xr:uid="{00000000-0005-0000-0000-000005D40000}"/>
    <cellStyle name="Note 2 2 3 11 2 2 2" xfId="54920" xr:uid="{00000000-0005-0000-0000-000006D40000}"/>
    <cellStyle name="Note 2 2 3 11 2 2 3" xfId="54921" xr:uid="{00000000-0005-0000-0000-000007D40000}"/>
    <cellStyle name="Note 2 2 3 11 2 2 4" xfId="54922" xr:uid="{00000000-0005-0000-0000-000008D40000}"/>
    <cellStyle name="Note 2 2 3 11 2 2 5" xfId="54923" xr:uid="{00000000-0005-0000-0000-000009D40000}"/>
    <cellStyle name="Note 2 2 3 11 2 3" xfId="54924" xr:uid="{00000000-0005-0000-0000-00000AD40000}"/>
    <cellStyle name="Note 2 2 3 11 2 3 2" xfId="54925" xr:uid="{00000000-0005-0000-0000-00000BD40000}"/>
    <cellStyle name="Note 2 2 3 11 2 3 3" xfId="54926" xr:uid="{00000000-0005-0000-0000-00000CD40000}"/>
    <cellStyle name="Note 2 2 3 11 2 3 4" xfId="54927" xr:uid="{00000000-0005-0000-0000-00000DD40000}"/>
    <cellStyle name="Note 2 2 3 11 2 3 5" xfId="54928" xr:uid="{00000000-0005-0000-0000-00000ED40000}"/>
    <cellStyle name="Note 2 2 3 11 2 4" xfId="54929" xr:uid="{00000000-0005-0000-0000-00000FD40000}"/>
    <cellStyle name="Note 2 2 3 11 2 4 2" xfId="54930" xr:uid="{00000000-0005-0000-0000-000010D40000}"/>
    <cellStyle name="Note 2 2 3 11 2 5" xfId="54931" xr:uid="{00000000-0005-0000-0000-000011D40000}"/>
    <cellStyle name="Note 2 2 3 11 2 5 2" xfId="54932" xr:uid="{00000000-0005-0000-0000-000012D40000}"/>
    <cellStyle name="Note 2 2 3 11 2 6" xfId="54933" xr:uid="{00000000-0005-0000-0000-000013D40000}"/>
    <cellStyle name="Note 2 2 3 11 2 6 2" xfId="54934" xr:uid="{00000000-0005-0000-0000-000014D40000}"/>
    <cellStyle name="Note 2 2 3 11 2 7" xfId="54935" xr:uid="{00000000-0005-0000-0000-000015D40000}"/>
    <cellStyle name="Note 2 2 3 11 3" xfId="54936" xr:uid="{00000000-0005-0000-0000-000016D40000}"/>
    <cellStyle name="Note 2 2 3 11 3 2" xfId="54937" xr:uid="{00000000-0005-0000-0000-000017D40000}"/>
    <cellStyle name="Note 2 2 3 11 3 3" xfId="54938" xr:uid="{00000000-0005-0000-0000-000018D40000}"/>
    <cellStyle name="Note 2 2 3 11 3 4" xfId="54939" xr:uid="{00000000-0005-0000-0000-000019D40000}"/>
    <cellStyle name="Note 2 2 3 11 3 5" xfId="54940" xr:uid="{00000000-0005-0000-0000-00001AD40000}"/>
    <cellStyle name="Note 2 2 3 11 4" xfId="54941" xr:uid="{00000000-0005-0000-0000-00001BD40000}"/>
    <cellStyle name="Note 2 2 3 11 4 2" xfId="54942" xr:uid="{00000000-0005-0000-0000-00001CD40000}"/>
    <cellStyle name="Note 2 2 3 11 4 3" xfId="54943" xr:uid="{00000000-0005-0000-0000-00001DD40000}"/>
    <cellStyle name="Note 2 2 3 11 4 4" xfId="54944" xr:uid="{00000000-0005-0000-0000-00001ED40000}"/>
    <cellStyle name="Note 2 2 3 11 4 5" xfId="54945" xr:uid="{00000000-0005-0000-0000-00001FD40000}"/>
    <cellStyle name="Note 2 2 3 11 5" xfId="54946" xr:uid="{00000000-0005-0000-0000-000020D40000}"/>
    <cellStyle name="Note 2 2 3 11 5 2" xfId="54947" xr:uid="{00000000-0005-0000-0000-000021D40000}"/>
    <cellStyle name="Note 2 2 3 11 6" xfId="54948" xr:uid="{00000000-0005-0000-0000-000022D40000}"/>
    <cellStyle name="Note 2 2 3 11 6 2" xfId="54949" xr:uid="{00000000-0005-0000-0000-000023D40000}"/>
    <cellStyle name="Note 2 2 3 11 7" xfId="54950" xr:uid="{00000000-0005-0000-0000-000024D40000}"/>
    <cellStyle name="Note 2 2 3 11 7 2" xfId="54951" xr:uid="{00000000-0005-0000-0000-000025D40000}"/>
    <cellStyle name="Note 2 2 3 11 8" xfId="54952" xr:uid="{00000000-0005-0000-0000-000026D40000}"/>
    <cellStyle name="Note 2 2 3 12" xfId="54953" xr:uid="{00000000-0005-0000-0000-000027D40000}"/>
    <cellStyle name="Note 2 2 3 12 2" xfId="54954" xr:uid="{00000000-0005-0000-0000-000028D40000}"/>
    <cellStyle name="Note 2 2 3 12 2 2" xfId="54955" xr:uid="{00000000-0005-0000-0000-000029D40000}"/>
    <cellStyle name="Note 2 2 3 12 2 2 2" xfId="54956" xr:uid="{00000000-0005-0000-0000-00002AD40000}"/>
    <cellStyle name="Note 2 2 3 12 2 2 3" xfId="54957" xr:uid="{00000000-0005-0000-0000-00002BD40000}"/>
    <cellStyle name="Note 2 2 3 12 2 2 4" xfId="54958" xr:uid="{00000000-0005-0000-0000-00002CD40000}"/>
    <cellStyle name="Note 2 2 3 12 2 2 5" xfId="54959" xr:uid="{00000000-0005-0000-0000-00002DD40000}"/>
    <cellStyle name="Note 2 2 3 12 2 3" xfId="54960" xr:uid="{00000000-0005-0000-0000-00002ED40000}"/>
    <cellStyle name="Note 2 2 3 12 2 3 2" xfId="54961" xr:uid="{00000000-0005-0000-0000-00002FD40000}"/>
    <cellStyle name="Note 2 2 3 12 2 3 3" xfId="54962" xr:uid="{00000000-0005-0000-0000-000030D40000}"/>
    <cellStyle name="Note 2 2 3 12 2 3 4" xfId="54963" xr:uid="{00000000-0005-0000-0000-000031D40000}"/>
    <cellStyle name="Note 2 2 3 12 2 3 5" xfId="54964" xr:uid="{00000000-0005-0000-0000-000032D40000}"/>
    <cellStyle name="Note 2 2 3 12 2 4" xfId="54965" xr:uid="{00000000-0005-0000-0000-000033D40000}"/>
    <cellStyle name="Note 2 2 3 12 2 4 2" xfId="54966" xr:uid="{00000000-0005-0000-0000-000034D40000}"/>
    <cellStyle name="Note 2 2 3 12 2 5" xfId="54967" xr:uid="{00000000-0005-0000-0000-000035D40000}"/>
    <cellStyle name="Note 2 2 3 12 2 5 2" xfId="54968" xr:uid="{00000000-0005-0000-0000-000036D40000}"/>
    <cellStyle name="Note 2 2 3 12 2 6" xfId="54969" xr:uid="{00000000-0005-0000-0000-000037D40000}"/>
    <cellStyle name="Note 2 2 3 12 2 6 2" xfId="54970" xr:uid="{00000000-0005-0000-0000-000038D40000}"/>
    <cellStyle name="Note 2 2 3 12 2 7" xfId="54971" xr:uid="{00000000-0005-0000-0000-000039D40000}"/>
    <cellStyle name="Note 2 2 3 12 3" xfId="54972" xr:uid="{00000000-0005-0000-0000-00003AD40000}"/>
    <cellStyle name="Note 2 2 3 12 3 2" xfId="54973" xr:uid="{00000000-0005-0000-0000-00003BD40000}"/>
    <cellStyle name="Note 2 2 3 12 3 3" xfId="54974" xr:uid="{00000000-0005-0000-0000-00003CD40000}"/>
    <cellStyle name="Note 2 2 3 12 3 4" xfId="54975" xr:uid="{00000000-0005-0000-0000-00003DD40000}"/>
    <cellStyle name="Note 2 2 3 12 3 5" xfId="54976" xr:uid="{00000000-0005-0000-0000-00003ED40000}"/>
    <cellStyle name="Note 2 2 3 12 4" xfId="54977" xr:uid="{00000000-0005-0000-0000-00003FD40000}"/>
    <cellStyle name="Note 2 2 3 12 4 2" xfId="54978" xr:uid="{00000000-0005-0000-0000-000040D40000}"/>
    <cellStyle name="Note 2 2 3 12 4 3" xfId="54979" xr:uid="{00000000-0005-0000-0000-000041D40000}"/>
    <cellStyle name="Note 2 2 3 12 4 4" xfId="54980" xr:uid="{00000000-0005-0000-0000-000042D40000}"/>
    <cellStyle name="Note 2 2 3 12 4 5" xfId="54981" xr:uid="{00000000-0005-0000-0000-000043D40000}"/>
    <cellStyle name="Note 2 2 3 12 5" xfId="54982" xr:uid="{00000000-0005-0000-0000-000044D40000}"/>
    <cellStyle name="Note 2 2 3 12 5 2" xfId="54983" xr:uid="{00000000-0005-0000-0000-000045D40000}"/>
    <cellStyle name="Note 2 2 3 12 6" xfId="54984" xr:uid="{00000000-0005-0000-0000-000046D40000}"/>
    <cellStyle name="Note 2 2 3 12 6 2" xfId="54985" xr:uid="{00000000-0005-0000-0000-000047D40000}"/>
    <cellStyle name="Note 2 2 3 12 7" xfId="54986" xr:uid="{00000000-0005-0000-0000-000048D40000}"/>
    <cellStyle name="Note 2 2 3 12 7 2" xfId="54987" xr:uid="{00000000-0005-0000-0000-000049D40000}"/>
    <cellStyle name="Note 2 2 3 12 8" xfId="54988" xr:uid="{00000000-0005-0000-0000-00004AD40000}"/>
    <cellStyle name="Note 2 2 3 13" xfId="54989" xr:uid="{00000000-0005-0000-0000-00004BD40000}"/>
    <cellStyle name="Note 2 2 3 13 2" xfId="54990" xr:uid="{00000000-0005-0000-0000-00004CD40000}"/>
    <cellStyle name="Note 2 2 3 13 2 2" xfId="54991" xr:uid="{00000000-0005-0000-0000-00004DD40000}"/>
    <cellStyle name="Note 2 2 3 13 2 2 2" xfId="54992" xr:uid="{00000000-0005-0000-0000-00004ED40000}"/>
    <cellStyle name="Note 2 2 3 13 2 2 3" xfId="54993" xr:uid="{00000000-0005-0000-0000-00004FD40000}"/>
    <cellStyle name="Note 2 2 3 13 2 2 4" xfId="54994" xr:uid="{00000000-0005-0000-0000-000050D40000}"/>
    <cellStyle name="Note 2 2 3 13 2 2 5" xfId="54995" xr:uid="{00000000-0005-0000-0000-000051D40000}"/>
    <cellStyle name="Note 2 2 3 13 2 3" xfId="54996" xr:uid="{00000000-0005-0000-0000-000052D40000}"/>
    <cellStyle name="Note 2 2 3 13 2 3 2" xfId="54997" xr:uid="{00000000-0005-0000-0000-000053D40000}"/>
    <cellStyle name="Note 2 2 3 13 2 3 3" xfId="54998" xr:uid="{00000000-0005-0000-0000-000054D40000}"/>
    <cellStyle name="Note 2 2 3 13 2 3 4" xfId="54999" xr:uid="{00000000-0005-0000-0000-000055D40000}"/>
    <cellStyle name="Note 2 2 3 13 2 3 5" xfId="55000" xr:uid="{00000000-0005-0000-0000-000056D40000}"/>
    <cellStyle name="Note 2 2 3 13 2 4" xfId="55001" xr:uid="{00000000-0005-0000-0000-000057D40000}"/>
    <cellStyle name="Note 2 2 3 13 2 4 2" xfId="55002" xr:uid="{00000000-0005-0000-0000-000058D40000}"/>
    <cellStyle name="Note 2 2 3 13 2 5" xfId="55003" xr:uid="{00000000-0005-0000-0000-000059D40000}"/>
    <cellStyle name="Note 2 2 3 13 2 5 2" xfId="55004" xr:uid="{00000000-0005-0000-0000-00005AD40000}"/>
    <cellStyle name="Note 2 2 3 13 2 6" xfId="55005" xr:uid="{00000000-0005-0000-0000-00005BD40000}"/>
    <cellStyle name="Note 2 2 3 13 2 6 2" xfId="55006" xr:uid="{00000000-0005-0000-0000-00005CD40000}"/>
    <cellStyle name="Note 2 2 3 13 2 7" xfId="55007" xr:uid="{00000000-0005-0000-0000-00005DD40000}"/>
    <cellStyle name="Note 2 2 3 13 3" xfId="55008" xr:uid="{00000000-0005-0000-0000-00005ED40000}"/>
    <cellStyle name="Note 2 2 3 13 3 2" xfId="55009" xr:uid="{00000000-0005-0000-0000-00005FD40000}"/>
    <cellStyle name="Note 2 2 3 13 3 3" xfId="55010" xr:uid="{00000000-0005-0000-0000-000060D40000}"/>
    <cellStyle name="Note 2 2 3 13 3 4" xfId="55011" xr:uid="{00000000-0005-0000-0000-000061D40000}"/>
    <cellStyle name="Note 2 2 3 13 3 5" xfId="55012" xr:uid="{00000000-0005-0000-0000-000062D40000}"/>
    <cellStyle name="Note 2 2 3 13 4" xfId="55013" xr:uid="{00000000-0005-0000-0000-000063D40000}"/>
    <cellStyle name="Note 2 2 3 13 4 2" xfId="55014" xr:uid="{00000000-0005-0000-0000-000064D40000}"/>
    <cellStyle name="Note 2 2 3 13 4 3" xfId="55015" xr:uid="{00000000-0005-0000-0000-000065D40000}"/>
    <cellStyle name="Note 2 2 3 13 4 4" xfId="55016" xr:uid="{00000000-0005-0000-0000-000066D40000}"/>
    <cellStyle name="Note 2 2 3 13 4 5" xfId="55017" xr:uid="{00000000-0005-0000-0000-000067D40000}"/>
    <cellStyle name="Note 2 2 3 13 5" xfId="55018" xr:uid="{00000000-0005-0000-0000-000068D40000}"/>
    <cellStyle name="Note 2 2 3 13 5 2" xfId="55019" xr:uid="{00000000-0005-0000-0000-000069D40000}"/>
    <cellStyle name="Note 2 2 3 13 6" xfId="55020" xr:uid="{00000000-0005-0000-0000-00006AD40000}"/>
    <cellStyle name="Note 2 2 3 13 6 2" xfId="55021" xr:uid="{00000000-0005-0000-0000-00006BD40000}"/>
    <cellStyle name="Note 2 2 3 13 7" xfId="55022" xr:uid="{00000000-0005-0000-0000-00006CD40000}"/>
    <cellStyle name="Note 2 2 3 13 7 2" xfId="55023" xr:uid="{00000000-0005-0000-0000-00006DD40000}"/>
    <cellStyle name="Note 2 2 3 13 8" xfId="55024" xr:uid="{00000000-0005-0000-0000-00006ED40000}"/>
    <cellStyle name="Note 2 2 3 14" xfId="55025" xr:uid="{00000000-0005-0000-0000-00006FD40000}"/>
    <cellStyle name="Note 2 2 3 14 2" xfId="55026" xr:uid="{00000000-0005-0000-0000-000070D40000}"/>
    <cellStyle name="Note 2 2 3 14 2 2" xfId="55027" xr:uid="{00000000-0005-0000-0000-000071D40000}"/>
    <cellStyle name="Note 2 2 3 14 2 2 2" xfId="55028" xr:uid="{00000000-0005-0000-0000-000072D40000}"/>
    <cellStyle name="Note 2 2 3 14 2 2 3" xfId="55029" xr:uid="{00000000-0005-0000-0000-000073D40000}"/>
    <cellStyle name="Note 2 2 3 14 2 2 4" xfId="55030" xr:uid="{00000000-0005-0000-0000-000074D40000}"/>
    <cellStyle name="Note 2 2 3 14 2 2 5" xfId="55031" xr:uid="{00000000-0005-0000-0000-000075D40000}"/>
    <cellStyle name="Note 2 2 3 14 2 3" xfId="55032" xr:uid="{00000000-0005-0000-0000-000076D40000}"/>
    <cellStyle name="Note 2 2 3 14 2 3 2" xfId="55033" xr:uid="{00000000-0005-0000-0000-000077D40000}"/>
    <cellStyle name="Note 2 2 3 14 2 3 3" xfId="55034" xr:uid="{00000000-0005-0000-0000-000078D40000}"/>
    <cellStyle name="Note 2 2 3 14 2 3 4" xfId="55035" xr:uid="{00000000-0005-0000-0000-000079D40000}"/>
    <cellStyle name="Note 2 2 3 14 2 3 5" xfId="55036" xr:uid="{00000000-0005-0000-0000-00007AD40000}"/>
    <cellStyle name="Note 2 2 3 14 2 4" xfId="55037" xr:uid="{00000000-0005-0000-0000-00007BD40000}"/>
    <cellStyle name="Note 2 2 3 14 2 4 2" xfId="55038" xr:uid="{00000000-0005-0000-0000-00007CD40000}"/>
    <cellStyle name="Note 2 2 3 14 2 5" xfId="55039" xr:uid="{00000000-0005-0000-0000-00007DD40000}"/>
    <cellStyle name="Note 2 2 3 14 2 5 2" xfId="55040" xr:uid="{00000000-0005-0000-0000-00007ED40000}"/>
    <cellStyle name="Note 2 2 3 14 2 6" xfId="55041" xr:uid="{00000000-0005-0000-0000-00007FD40000}"/>
    <cellStyle name="Note 2 2 3 14 2 6 2" xfId="55042" xr:uid="{00000000-0005-0000-0000-000080D40000}"/>
    <cellStyle name="Note 2 2 3 14 2 7" xfId="55043" xr:uid="{00000000-0005-0000-0000-000081D40000}"/>
    <cellStyle name="Note 2 2 3 14 3" xfId="55044" xr:uid="{00000000-0005-0000-0000-000082D40000}"/>
    <cellStyle name="Note 2 2 3 14 3 2" xfId="55045" xr:uid="{00000000-0005-0000-0000-000083D40000}"/>
    <cellStyle name="Note 2 2 3 14 3 3" xfId="55046" xr:uid="{00000000-0005-0000-0000-000084D40000}"/>
    <cellStyle name="Note 2 2 3 14 3 4" xfId="55047" xr:uid="{00000000-0005-0000-0000-000085D40000}"/>
    <cellStyle name="Note 2 2 3 14 3 5" xfId="55048" xr:uid="{00000000-0005-0000-0000-000086D40000}"/>
    <cellStyle name="Note 2 2 3 14 4" xfId="55049" xr:uid="{00000000-0005-0000-0000-000087D40000}"/>
    <cellStyle name="Note 2 2 3 14 4 2" xfId="55050" xr:uid="{00000000-0005-0000-0000-000088D40000}"/>
    <cellStyle name="Note 2 2 3 14 4 3" xfId="55051" xr:uid="{00000000-0005-0000-0000-000089D40000}"/>
    <cellStyle name="Note 2 2 3 14 4 4" xfId="55052" xr:uid="{00000000-0005-0000-0000-00008AD40000}"/>
    <cellStyle name="Note 2 2 3 14 4 5" xfId="55053" xr:uid="{00000000-0005-0000-0000-00008BD40000}"/>
    <cellStyle name="Note 2 2 3 14 5" xfId="55054" xr:uid="{00000000-0005-0000-0000-00008CD40000}"/>
    <cellStyle name="Note 2 2 3 14 5 2" xfId="55055" xr:uid="{00000000-0005-0000-0000-00008DD40000}"/>
    <cellStyle name="Note 2 2 3 14 6" xfId="55056" xr:uid="{00000000-0005-0000-0000-00008ED40000}"/>
    <cellStyle name="Note 2 2 3 14 6 2" xfId="55057" xr:uid="{00000000-0005-0000-0000-00008FD40000}"/>
    <cellStyle name="Note 2 2 3 14 7" xfId="55058" xr:uid="{00000000-0005-0000-0000-000090D40000}"/>
    <cellStyle name="Note 2 2 3 14 7 2" xfId="55059" xr:uid="{00000000-0005-0000-0000-000091D40000}"/>
    <cellStyle name="Note 2 2 3 14 8" xfId="55060" xr:uid="{00000000-0005-0000-0000-000092D40000}"/>
    <cellStyle name="Note 2 2 3 15" xfId="55061" xr:uid="{00000000-0005-0000-0000-000093D40000}"/>
    <cellStyle name="Note 2 2 3 15 2" xfId="55062" xr:uid="{00000000-0005-0000-0000-000094D40000}"/>
    <cellStyle name="Note 2 2 3 15 2 2" xfId="55063" xr:uid="{00000000-0005-0000-0000-000095D40000}"/>
    <cellStyle name="Note 2 2 3 15 2 3" xfId="55064" xr:uid="{00000000-0005-0000-0000-000096D40000}"/>
    <cellStyle name="Note 2 2 3 15 2 4" xfId="55065" xr:uid="{00000000-0005-0000-0000-000097D40000}"/>
    <cellStyle name="Note 2 2 3 15 2 5" xfId="55066" xr:uid="{00000000-0005-0000-0000-000098D40000}"/>
    <cellStyle name="Note 2 2 3 15 3" xfId="55067" xr:uid="{00000000-0005-0000-0000-000099D40000}"/>
    <cellStyle name="Note 2 2 3 15 3 2" xfId="55068" xr:uid="{00000000-0005-0000-0000-00009AD40000}"/>
    <cellStyle name="Note 2 2 3 15 3 3" xfId="55069" xr:uid="{00000000-0005-0000-0000-00009BD40000}"/>
    <cellStyle name="Note 2 2 3 15 3 4" xfId="55070" xr:uid="{00000000-0005-0000-0000-00009CD40000}"/>
    <cellStyle name="Note 2 2 3 15 3 5" xfId="55071" xr:uid="{00000000-0005-0000-0000-00009DD40000}"/>
    <cellStyle name="Note 2 2 3 15 4" xfId="55072" xr:uid="{00000000-0005-0000-0000-00009ED40000}"/>
    <cellStyle name="Note 2 2 3 15 4 2" xfId="55073" xr:uid="{00000000-0005-0000-0000-00009FD40000}"/>
    <cellStyle name="Note 2 2 3 15 5" xfId="55074" xr:uid="{00000000-0005-0000-0000-0000A0D40000}"/>
    <cellStyle name="Note 2 2 3 15 5 2" xfId="55075" xr:uid="{00000000-0005-0000-0000-0000A1D40000}"/>
    <cellStyle name="Note 2 2 3 15 6" xfId="55076" xr:uid="{00000000-0005-0000-0000-0000A2D40000}"/>
    <cellStyle name="Note 2 2 3 15 6 2" xfId="55077" xr:uid="{00000000-0005-0000-0000-0000A3D40000}"/>
    <cellStyle name="Note 2 2 3 15 7" xfId="55078" xr:uid="{00000000-0005-0000-0000-0000A4D40000}"/>
    <cellStyle name="Note 2 2 3 16" xfId="55079" xr:uid="{00000000-0005-0000-0000-0000A5D40000}"/>
    <cellStyle name="Note 2 2 3 16 2" xfId="55080" xr:uid="{00000000-0005-0000-0000-0000A6D40000}"/>
    <cellStyle name="Note 2 2 3 16 3" xfId="55081" xr:uid="{00000000-0005-0000-0000-0000A7D40000}"/>
    <cellStyle name="Note 2 2 3 16 4" xfId="55082" xr:uid="{00000000-0005-0000-0000-0000A8D40000}"/>
    <cellStyle name="Note 2 2 3 16 5" xfId="55083" xr:uid="{00000000-0005-0000-0000-0000A9D40000}"/>
    <cellStyle name="Note 2 2 3 17" xfId="55084" xr:uid="{00000000-0005-0000-0000-0000AAD40000}"/>
    <cellStyle name="Note 2 2 3 17 2" xfId="55085" xr:uid="{00000000-0005-0000-0000-0000ABD40000}"/>
    <cellStyle name="Note 2 2 3 17 3" xfId="55086" xr:uid="{00000000-0005-0000-0000-0000ACD40000}"/>
    <cellStyle name="Note 2 2 3 17 4" xfId="55087" xr:uid="{00000000-0005-0000-0000-0000ADD40000}"/>
    <cellStyle name="Note 2 2 3 17 5" xfId="55088" xr:uid="{00000000-0005-0000-0000-0000AED40000}"/>
    <cellStyle name="Note 2 2 3 18" xfId="55089" xr:uid="{00000000-0005-0000-0000-0000AFD40000}"/>
    <cellStyle name="Note 2 2 3 18 2" xfId="55090" xr:uid="{00000000-0005-0000-0000-0000B0D40000}"/>
    <cellStyle name="Note 2 2 3 19" xfId="55091" xr:uid="{00000000-0005-0000-0000-0000B1D40000}"/>
    <cellStyle name="Note 2 2 3 19 2" xfId="55092" xr:uid="{00000000-0005-0000-0000-0000B2D40000}"/>
    <cellStyle name="Note 2 2 3 2" xfId="1628" xr:uid="{00000000-0005-0000-0000-0000B3D40000}"/>
    <cellStyle name="Note 2 2 3 2 2" xfId="1629" xr:uid="{00000000-0005-0000-0000-0000B4D40000}"/>
    <cellStyle name="Note 2 2 3 2 2 2" xfId="1630" xr:uid="{00000000-0005-0000-0000-0000B5D40000}"/>
    <cellStyle name="Note 2 2 3 2 2 2 2" xfId="55093" xr:uid="{00000000-0005-0000-0000-0000B6D40000}"/>
    <cellStyle name="Note 2 2 3 2 2 2 3" xfId="55094" xr:uid="{00000000-0005-0000-0000-0000B7D40000}"/>
    <cellStyle name="Note 2 2 3 2 2 2 4" xfId="55095" xr:uid="{00000000-0005-0000-0000-0000B8D40000}"/>
    <cellStyle name="Note 2 2 3 2 2 2 5" xfId="55096" xr:uid="{00000000-0005-0000-0000-0000B9D40000}"/>
    <cellStyle name="Note 2 2 3 2 2 3" xfId="55097" xr:uid="{00000000-0005-0000-0000-0000BAD40000}"/>
    <cellStyle name="Note 2 2 3 2 2 3 2" xfId="55098" xr:uid="{00000000-0005-0000-0000-0000BBD40000}"/>
    <cellStyle name="Note 2 2 3 2 2 3 3" xfId="55099" xr:uid="{00000000-0005-0000-0000-0000BCD40000}"/>
    <cellStyle name="Note 2 2 3 2 2 3 4" xfId="55100" xr:uid="{00000000-0005-0000-0000-0000BDD40000}"/>
    <cellStyle name="Note 2 2 3 2 2 3 5" xfId="55101" xr:uid="{00000000-0005-0000-0000-0000BED40000}"/>
    <cellStyle name="Note 2 2 3 2 2 4" xfId="55102" xr:uid="{00000000-0005-0000-0000-0000BFD40000}"/>
    <cellStyle name="Note 2 2 3 2 2 4 2" xfId="55103" xr:uid="{00000000-0005-0000-0000-0000C0D40000}"/>
    <cellStyle name="Note 2 2 3 2 2 5" xfId="55104" xr:uid="{00000000-0005-0000-0000-0000C1D40000}"/>
    <cellStyle name="Note 2 2 3 2 2 5 2" xfId="55105" xr:uid="{00000000-0005-0000-0000-0000C2D40000}"/>
    <cellStyle name="Note 2 2 3 2 2 6" xfId="55106" xr:uid="{00000000-0005-0000-0000-0000C3D40000}"/>
    <cellStyle name="Note 2 2 3 2 2 6 2" xfId="55107" xr:uid="{00000000-0005-0000-0000-0000C4D40000}"/>
    <cellStyle name="Note 2 2 3 2 2 7" xfId="55108" xr:uid="{00000000-0005-0000-0000-0000C5D40000}"/>
    <cellStyle name="Note 2 2 3 2 3" xfId="1631" xr:uid="{00000000-0005-0000-0000-0000C6D40000}"/>
    <cellStyle name="Note 2 2 3 2 3 2" xfId="55109" xr:uid="{00000000-0005-0000-0000-0000C7D40000}"/>
    <cellStyle name="Note 2 2 3 2 3 3" xfId="55110" xr:uid="{00000000-0005-0000-0000-0000C8D40000}"/>
    <cellStyle name="Note 2 2 3 2 3 4" xfId="55111" xr:uid="{00000000-0005-0000-0000-0000C9D40000}"/>
    <cellStyle name="Note 2 2 3 2 3 5" xfId="55112" xr:uid="{00000000-0005-0000-0000-0000CAD40000}"/>
    <cellStyle name="Note 2 2 3 2 4" xfId="55113" xr:uid="{00000000-0005-0000-0000-0000CBD40000}"/>
    <cellStyle name="Note 2 2 3 2 4 2" xfId="55114" xr:uid="{00000000-0005-0000-0000-0000CCD40000}"/>
    <cellStyle name="Note 2 2 3 2 4 3" xfId="55115" xr:uid="{00000000-0005-0000-0000-0000CDD40000}"/>
    <cellStyle name="Note 2 2 3 2 4 4" xfId="55116" xr:uid="{00000000-0005-0000-0000-0000CED40000}"/>
    <cellStyle name="Note 2 2 3 2 4 5" xfId="55117" xr:uid="{00000000-0005-0000-0000-0000CFD40000}"/>
    <cellStyle name="Note 2 2 3 2 5" xfId="55118" xr:uid="{00000000-0005-0000-0000-0000D0D40000}"/>
    <cellStyle name="Note 2 2 3 2 5 2" xfId="55119" xr:uid="{00000000-0005-0000-0000-0000D1D40000}"/>
    <cellStyle name="Note 2 2 3 2 6" xfId="55120" xr:uid="{00000000-0005-0000-0000-0000D2D40000}"/>
    <cellStyle name="Note 2 2 3 2 6 2" xfId="55121" xr:uid="{00000000-0005-0000-0000-0000D3D40000}"/>
    <cellStyle name="Note 2 2 3 2 7" xfId="55122" xr:uid="{00000000-0005-0000-0000-0000D4D40000}"/>
    <cellStyle name="Note 2 2 3 2 7 2" xfId="55123" xr:uid="{00000000-0005-0000-0000-0000D5D40000}"/>
    <cellStyle name="Note 2 2 3 2 8" xfId="55124" xr:uid="{00000000-0005-0000-0000-0000D6D40000}"/>
    <cellStyle name="Note 2 2 3 20" xfId="55125" xr:uid="{00000000-0005-0000-0000-0000D7D40000}"/>
    <cellStyle name="Note 2 2 3 20 2" xfId="55126" xr:uid="{00000000-0005-0000-0000-0000D8D40000}"/>
    <cellStyle name="Note 2 2 3 21" xfId="55127" xr:uid="{00000000-0005-0000-0000-0000D9D40000}"/>
    <cellStyle name="Note 2 2 3 3" xfId="1632" xr:uid="{00000000-0005-0000-0000-0000DAD40000}"/>
    <cellStyle name="Note 2 2 3 3 2" xfId="1633" xr:uid="{00000000-0005-0000-0000-0000DBD40000}"/>
    <cellStyle name="Note 2 2 3 3 2 2" xfId="1634" xr:uid="{00000000-0005-0000-0000-0000DCD40000}"/>
    <cellStyle name="Note 2 2 3 3 2 2 2" xfId="55128" xr:uid="{00000000-0005-0000-0000-0000DDD40000}"/>
    <cellStyle name="Note 2 2 3 3 2 2 3" xfId="55129" xr:uid="{00000000-0005-0000-0000-0000DED40000}"/>
    <cellStyle name="Note 2 2 3 3 2 2 4" xfId="55130" xr:uid="{00000000-0005-0000-0000-0000DFD40000}"/>
    <cellStyle name="Note 2 2 3 3 2 2 5" xfId="55131" xr:uid="{00000000-0005-0000-0000-0000E0D40000}"/>
    <cellStyle name="Note 2 2 3 3 2 3" xfId="55132" xr:uid="{00000000-0005-0000-0000-0000E1D40000}"/>
    <cellStyle name="Note 2 2 3 3 2 3 2" xfId="55133" xr:uid="{00000000-0005-0000-0000-0000E2D40000}"/>
    <cellStyle name="Note 2 2 3 3 2 3 3" xfId="55134" xr:uid="{00000000-0005-0000-0000-0000E3D40000}"/>
    <cellStyle name="Note 2 2 3 3 2 3 4" xfId="55135" xr:uid="{00000000-0005-0000-0000-0000E4D40000}"/>
    <cellStyle name="Note 2 2 3 3 2 3 5" xfId="55136" xr:uid="{00000000-0005-0000-0000-0000E5D40000}"/>
    <cellStyle name="Note 2 2 3 3 2 4" xfId="55137" xr:uid="{00000000-0005-0000-0000-0000E6D40000}"/>
    <cellStyle name="Note 2 2 3 3 2 4 2" xfId="55138" xr:uid="{00000000-0005-0000-0000-0000E7D40000}"/>
    <cellStyle name="Note 2 2 3 3 2 5" xfId="55139" xr:uid="{00000000-0005-0000-0000-0000E8D40000}"/>
    <cellStyle name="Note 2 2 3 3 2 5 2" xfId="55140" xr:uid="{00000000-0005-0000-0000-0000E9D40000}"/>
    <cellStyle name="Note 2 2 3 3 2 6" xfId="55141" xr:uid="{00000000-0005-0000-0000-0000EAD40000}"/>
    <cellStyle name="Note 2 2 3 3 2 6 2" xfId="55142" xr:uid="{00000000-0005-0000-0000-0000EBD40000}"/>
    <cellStyle name="Note 2 2 3 3 2 7" xfId="55143" xr:uid="{00000000-0005-0000-0000-0000ECD40000}"/>
    <cellStyle name="Note 2 2 3 3 3" xfId="1635" xr:uid="{00000000-0005-0000-0000-0000EDD40000}"/>
    <cellStyle name="Note 2 2 3 3 3 2" xfId="55144" xr:uid="{00000000-0005-0000-0000-0000EED40000}"/>
    <cellStyle name="Note 2 2 3 3 3 3" xfId="55145" xr:uid="{00000000-0005-0000-0000-0000EFD40000}"/>
    <cellStyle name="Note 2 2 3 3 3 4" xfId="55146" xr:uid="{00000000-0005-0000-0000-0000F0D40000}"/>
    <cellStyle name="Note 2 2 3 3 3 5" xfId="55147" xr:uid="{00000000-0005-0000-0000-0000F1D40000}"/>
    <cellStyle name="Note 2 2 3 3 4" xfId="55148" xr:uid="{00000000-0005-0000-0000-0000F2D40000}"/>
    <cellStyle name="Note 2 2 3 3 4 2" xfId="55149" xr:uid="{00000000-0005-0000-0000-0000F3D40000}"/>
    <cellStyle name="Note 2 2 3 3 4 3" xfId="55150" xr:uid="{00000000-0005-0000-0000-0000F4D40000}"/>
    <cellStyle name="Note 2 2 3 3 4 4" xfId="55151" xr:uid="{00000000-0005-0000-0000-0000F5D40000}"/>
    <cellStyle name="Note 2 2 3 3 4 5" xfId="55152" xr:uid="{00000000-0005-0000-0000-0000F6D40000}"/>
    <cellStyle name="Note 2 2 3 3 5" xfId="55153" xr:uid="{00000000-0005-0000-0000-0000F7D40000}"/>
    <cellStyle name="Note 2 2 3 3 5 2" xfId="55154" xr:uid="{00000000-0005-0000-0000-0000F8D40000}"/>
    <cellStyle name="Note 2 2 3 3 6" xfId="55155" xr:uid="{00000000-0005-0000-0000-0000F9D40000}"/>
    <cellStyle name="Note 2 2 3 3 6 2" xfId="55156" xr:uid="{00000000-0005-0000-0000-0000FAD40000}"/>
    <cellStyle name="Note 2 2 3 3 7" xfId="55157" xr:uid="{00000000-0005-0000-0000-0000FBD40000}"/>
    <cellStyle name="Note 2 2 3 3 7 2" xfId="55158" xr:uid="{00000000-0005-0000-0000-0000FCD40000}"/>
    <cellStyle name="Note 2 2 3 3 8" xfId="55159" xr:uid="{00000000-0005-0000-0000-0000FDD40000}"/>
    <cellStyle name="Note 2 2 3 4" xfId="1636" xr:uid="{00000000-0005-0000-0000-0000FED40000}"/>
    <cellStyle name="Note 2 2 3 4 2" xfId="1637" xr:uid="{00000000-0005-0000-0000-0000FFD40000}"/>
    <cellStyle name="Note 2 2 3 4 2 2" xfId="1638" xr:uid="{00000000-0005-0000-0000-000000D50000}"/>
    <cellStyle name="Note 2 2 3 4 2 2 2" xfId="55160" xr:uid="{00000000-0005-0000-0000-000001D50000}"/>
    <cellStyle name="Note 2 2 3 4 2 2 3" xfId="55161" xr:uid="{00000000-0005-0000-0000-000002D50000}"/>
    <cellStyle name="Note 2 2 3 4 2 2 4" xfId="55162" xr:uid="{00000000-0005-0000-0000-000003D50000}"/>
    <cellStyle name="Note 2 2 3 4 2 2 5" xfId="55163" xr:uid="{00000000-0005-0000-0000-000004D50000}"/>
    <cellStyle name="Note 2 2 3 4 2 3" xfId="55164" xr:uid="{00000000-0005-0000-0000-000005D50000}"/>
    <cellStyle name="Note 2 2 3 4 2 3 2" xfId="55165" xr:uid="{00000000-0005-0000-0000-000006D50000}"/>
    <cellStyle name="Note 2 2 3 4 2 3 3" xfId="55166" xr:uid="{00000000-0005-0000-0000-000007D50000}"/>
    <cellStyle name="Note 2 2 3 4 2 3 4" xfId="55167" xr:uid="{00000000-0005-0000-0000-000008D50000}"/>
    <cellStyle name="Note 2 2 3 4 2 3 5" xfId="55168" xr:uid="{00000000-0005-0000-0000-000009D50000}"/>
    <cellStyle name="Note 2 2 3 4 2 4" xfId="55169" xr:uid="{00000000-0005-0000-0000-00000AD50000}"/>
    <cellStyle name="Note 2 2 3 4 2 4 2" xfId="55170" xr:uid="{00000000-0005-0000-0000-00000BD50000}"/>
    <cellStyle name="Note 2 2 3 4 2 5" xfId="55171" xr:uid="{00000000-0005-0000-0000-00000CD50000}"/>
    <cellStyle name="Note 2 2 3 4 2 5 2" xfId="55172" xr:uid="{00000000-0005-0000-0000-00000DD50000}"/>
    <cellStyle name="Note 2 2 3 4 2 6" xfId="55173" xr:uid="{00000000-0005-0000-0000-00000ED50000}"/>
    <cellStyle name="Note 2 2 3 4 2 6 2" xfId="55174" xr:uid="{00000000-0005-0000-0000-00000FD50000}"/>
    <cellStyle name="Note 2 2 3 4 2 7" xfId="55175" xr:uid="{00000000-0005-0000-0000-000010D50000}"/>
    <cellStyle name="Note 2 2 3 4 3" xfId="1639" xr:uid="{00000000-0005-0000-0000-000011D50000}"/>
    <cellStyle name="Note 2 2 3 4 3 2" xfId="55176" xr:uid="{00000000-0005-0000-0000-000012D50000}"/>
    <cellStyle name="Note 2 2 3 4 3 3" xfId="55177" xr:uid="{00000000-0005-0000-0000-000013D50000}"/>
    <cellStyle name="Note 2 2 3 4 3 4" xfId="55178" xr:uid="{00000000-0005-0000-0000-000014D50000}"/>
    <cellStyle name="Note 2 2 3 4 3 5" xfId="55179" xr:uid="{00000000-0005-0000-0000-000015D50000}"/>
    <cellStyle name="Note 2 2 3 4 4" xfId="55180" xr:uid="{00000000-0005-0000-0000-000016D50000}"/>
    <cellStyle name="Note 2 2 3 4 4 2" xfId="55181" xr:uid="{00000000-0005-0000-0000-000017D50000}"/>
    <cellStyle name="Note 2 2 3 4 4 3" xfId="55182" xr:uid="{00000000-0005-0000-0000-000018D50000}"/>
    <cellStyle name="Note 2 2 3 4 4 4" xfId="55183" xr:uid="{00000000-0005-0000-0000-000019D50000}"/>
    <cellStyle name="Note 2 2 3 4 4 5" xfId="55184" xr:uid="{00000000-0005-0000-0000-00001AD50000}"/>
    <cellStyle name="Note 2 2 3 4 5" xfId="55185" xr:uid="{00000000-0005-0000-0000-00001BD50000}"/>
    <cellStyle name="Note 2 2 3 4 5 2" xfId="55186" xr:uid="{00000000-0005-0000-0000-00001CD50000}"/>
    <cellStyle name="Note 2 2 3 4 6" xfId="55187" xr:uid="{00000000-0005-0000-0000-00001DD50000}"/>
    <cellStyle name="Note 2 2 3 4 6 2" xfId="55188" xr:uid="{00000000-0005-0000-0000-00001ED50000}"/>
    <cellStyle name="Note 2 2 3 4 7" xfId="55189" xr:uid="{00000000-0005-0000-0000-00001FD50000}"/>
    <cellStyle name="Note 2 2 3 4 7 2" xfId="55190" xr:uid="{00000000-0005-0000-0000-000020D50000}"/>
    <cellStyle name="Note 2 2 3 4 8" xfId="55191" xr:uid="{00000000-0005-0000-0000-000021D50000}"/>
    <cellStyle name="Note 2 2 3 5" xfId="1640" xr:uid="{00000000-0005-0000-0000-000022D50000}"/>
    <cellStyle name="Note 2 2 3 5 2" xfId="1641" xr:uid="{00000000-0005-0000-0000-000023D50000}"/>
    <cellStyle name="Note 2 2 3 5 2 2" xfId="1642" xr:uid="{00000000-0005-0000-0000-000024D50000}"/>
    <cellStyle name="Note 2 2 3 5 2 2 2" xfId="55192" xr:uid="{00000000-0005-0000-0000-000025D50000}"/>
    <cellStyle name="Note 2 2 3 5 2 2 3" xfId="55193" xr:uid="{00000000-0005-0000-0000-000026D50000}"/>
    <cellStyle name="Note 2 2 3 5 2 2 4" xfId="55194" xr:uid="{00000000-0005-0000-0000-000027D50000}"/>
    <cellStyle name="Note 2 2 3 5 2 2 5" xfId="55195" xr:uid="{00000000-0005-0000-0000-000028D50000}"/>
    <cellStyle name="Note 2 2 3 5 2 3" xfId="55196" xr:uid="{00000000-0005-0000-0000-000029D50000}"/>
    <cellStyle name="Note 2 2 3 5 2 3 2" xfId="55197" xr:uid="{00000000-0005-0000-0000-00002AD50000}"/>
    <cellStyle name="Note 2 2 3 5 2 3 3" xfId="55198" xr:uid="{00000000-0005-0000-0000-00002BD50000}"/>
    <cellStyle name="Note 2 2 3 5 2 3 4" xfId="55199" xr:uid="{00000000-0005-0000-0000-00002CD50000}"/>
    <cellStyle name="Note 2 2 3 5 2 3 5" xfId="55200" xr:uid="{00000000-0005-0000-0000-00002DD50000}"/>
    <cellStyle name="Note 2 2 3 5 2 4" xfId="55201" xr:uid="{00000000-0005-0000-0000-00002ED50000}"/>
    <cellStyle name="Note 2 2 3 5 2 4 2" xfId="55202" xr:uid="{00000000-0005-0000-0000-00002FD50000}"/>
    <cellStyle name="Note 2 2 3 5 2 5" xfId="55203" xr:uid="{00000000-0005-0000-0000-000030D50000}"/>
    <cellStyle name="Note 2 2 3 5 2 5 2" xfId="55204" xr:uid="{00000000-0005-0000-0000-000031D50000}"/>
    <cellStyle name="Note 2 2 3 5 2 6" xfId="55205" xr:uid="{00000000-0005-0000-0000-000032D50000}"/>
    <cellStyle name="Note 2 2 3 5 2 6 2" xfId="55206" xr:uid="{00000000-0005-0000-0000-000033D50000}"/>
    <cellStyle name="Note 2 2 3 5 2 7" xfId="55207" xr:uid="{00000000-0005-0000-0000-000034D50000}"/>
    <cellStyle name="Note 2 2 3 5 3" xfId="1643" xr:uid="{00000000-0005-0000-0000-000035D50000}"/>
    <cellStyle name="Note 2 2 3 5 3 2" xfId="55208" xr:uid="{00000000-0005-0000-0000-000036D50000}"/>
    <cellStyle name="Note 2 2 3 5 3 3" xfId="55209" xr:uid="{00000000-0005-0000-0000-000037D50000}"/>
    <cellStyle name="Note 2 2 3 5 3 4" xfId="55210" xr:uid="{00000000-0005-0000-0000-000038D50000}"/>
    <cellStyle name="Note 2 2 3 5 3 5" xfId="55211" xr:uid="{00000000-0005-0000-0000-000039D50000}"/>
    <cellStyle name="Note 2 2 3 5 4" xfId="55212" xr:uid="{00000000-0005-0000-0000-00003AD50000}"/>
    <cellStyle name="Note 2 2 3 5 4 2" xfId="55213" xr:uid="{00000000-0005-0000-0000-00003BD50000}"/>
    <cellStyle name="Note 2 2 3 5 4 3" xfId="55214" xr:uid="{00000000-0005-0000-0000-00003CD50000}"/>
    <cellStyle name="Note 2 2 3 5 4 4" xfId="55215" xr:uid="{00000000-0005-0000-0000-00003DD50000}"/>
    <cellStyle name="Note 2 2 3 5 4 5" xfId="55216" xr:uid="{00000000-0005-0000-0000-00003ED50000}"/>
    <cellStyle name="Note 2 2 3 5 5" xfId="55217" xr:uid="{00000000-0005-0000-0000-00003FD50000}"/>
    <cellStyle name="Note 2 2 3 5 5 2" xfId="55218" xr:uid="{00000000-0005-0000-0000-000040D50000}"/>
    <cellStyle name="Note 2 2 3 5 6" xfId="55219" xr:uid="{00000000-0005-0000-0000-000041D50000}"/>
    <cellStyle name="Note 2 2 3 5 6 2" xfId="55220" xr:uid="{00000000-0005-0000-0000-000042D50000}"/>
    <cellStyle name="Note 2 2 3 5 7" xfId="55221" xr:uid="{00000000-0005-0000-0000-000043D50000}"/>
    <cellStyle name="Note 2 2 3 5 7 2" xfId="55222" xr:uid="{00000000-0005-0000-0000-000044D50000}"/>
    <cellStyle name="Note 2 2 3 5 8" xfId="55223" xr:uid="{00000000-0005-0000-0000-000045D50000}"/>
    <cellStyle name="Note 2 2 3 6" xfId="1644" xr:uid="{00000000-0005-0000-0000-000046D50000}"/>
    <cellStyle name="Note 2 2 3 6 2" xfId="1645" xr:uid="{00000000-0005-0000-0000-000047D50000}"/>
    <cellStyle name="Note 2 2 3 6 2 2" xfId="55224" xr:uid="{00000000-0005-0000-0000-000048D50000}"/>
    <cellStyle name="Note 2 2 3 6 2 2 2" xfId="55225" xr:uid="{00000000-0005-0000-0000-000049D50000}"/>
    <cellStyle name="Note 2 2 3 6 2 2 3" xfId="55226" xr:uid="{00000000-0005-0000-0000-00004AD50000}"/>
    <cellStyle name="Note 2 2 3 6 2 2 4" xfId="55227" xr:uid="{00000000-0005-0000-0000-00004BD50000}"/>
    <cellStyle name="Note 2 2 3 6 2 2 5" xfId="55228" xr:uid="{00000000-0005-0000-0000-00004CD50000}"/>
    <cellStyle name="Note 2 2 3 6 2 3" xfId="55229" xr:uid="{00000000-0005-0000-0000-00004DD50000}"/>
    <cellStyle name="Note 2 2 3 6 2 3 2" xfId="55230" xr:uid="{00000000-0005-0000-0000-00004ED50000}"/>
    <cellStyle name="Note 2 2 3 6 2 3 3" xfId="55231" xr:uid="{00000000-0005-0000-0000-00004FD50000}"/>
    <cellStyle name="Note 2 2 3 6 2 3 4" xfId="55232" xr:uid="{00000000-0005-0000-0000-000050D50000}"/>
    <cellStyle name="Note 2 2 3 6 2 3 5" xfId="55233" xr:uid="{00000000-0005-0000-0000-000051D50000}"/>
    <cellStyle name="Note 2 2 3 6 2 4" xfId="55234" xr:uid="{00000000-0005-0000-0000-000052D50000}"/>
    <cellStyle name="Note 2 2 3 6 2 4 2" xfId="55235" xr:uid="{00000000-0005-0000-0000-000053D50000}"/>
    <cellStyle name="Note 2 2 3 6 2 5" xfId="55236" xr:uid="{00000000-0005-0000-0000-000054D50000}"/>
    <cellStyle name="Note 2 2 3 6 2 5 2" xfId="55237" xr:uid="{00000000-0005-0000-0000-000055D50000}"/>
    <cellStyle name="Note 2 2 3 6 2 6" xfId="55238" xr:uid="{00000000-0005-0000-0000-000056D50000}"/>
    <cellStyle name="Note 2 2 3 6 2 6 2" xfId="55239" xr:uid="{00000000-0005-0000-0000-000057D50000}"/>
    <cellStyle name="Note 2 2 3 6 2 7" xfId="55240" xr:uid="{00000000-0005-0000-0000-000058D50000}"/>
    <cellStyle name="Note 2 2 3 6 3" xfId="55241" xr:uid="{00000000-0005-0000-0000-000059D50000}"/>
    <cellStyle name="Note 2 2 3 6 3 2" xfId="55242" xr:uid="{00000000-0005-0000-0000-00005AD50000}"/>
    <cellStyle name="Note 2 2 3 6 3 3" xfId="55243" xr:uid="{00000000-0005-0000-0000-00005BD50000}"/>
    <cellStyle name="Note 2 2 3 6 3 4" xfId="55244" xr:uid="{00000000-0005-0000-0000-00005CD50000}"/>
    <cellStyle name="Note 2 2 3 6 3 5" xfId="55245" xr:uid="{00000000-0005-0000-0000-00005DD50000}"/>
    <cellStyle name="Note 2 2 3 6 4" xfId="55246" xr:uid="{00000000-0005-0000-0000-00005ED50000}"/>
    <cellStyle name="Note 2 2 3 6 4 2" xfId="55247" xr:uid="{00000000-0005-0000-0000-00005FD50000}"/>
    <cellStyle name="Note 2 2 3 6 4 3" xfId="55248" xr:uid="{00000000-0005-0000-0000-000060D50000}"/>
    <cellStyle name="Note 2 2 3 6 4 4" xfId="55249" xr:uid="{00000000-0005-0000-0000-000061D50000}"/>
    <cellStyle name="Note 2 2 3 6 4 5" xfId="55250" xr:uid="{00000000-0005-0000-0000-000062D50000}"/>
    <cellStyle name="Note 2 2 3 6 5" xfId="55251" xr:uid="{00000000-0005-0000-0000-000063D50000}"/>
    <cellStyle name="Note 2 2 3 6 5 2" xfId="55252" xr:uid="{00000000-0005-0000-0000-000064D50000}"/>
    <cellStyle name="Note 2 2 3 6 6" xfId="55253" xr:uid="{00000000-0005-0000-0000-000065D50000}"/>
    <cellStyle name="Note 2 2 3 6 6 2" xfId="55254" xr:uid="{00000000-0005-0000-0000-000066D50000}"/>
    <cellStyle name="Note 2 2 3 6 7" xfId="55255" xr:uid="{00000000-0005-0000-0000-000067D50000}"/>
    <cellStyle name="Note 2 2 3 6 7 2" xfId="55256" xr:uid="{00000000-0005-0000-0000-000068D50000}"/>
    <cellStyle name="Note 2 2 3 6 8" xfId="55257" xr:uid="{00000000-0005-0000-0000-000069D50000}"/>
    <cellStyle name="Note 2 2 3 7" xfId="1646" xr:uid="{00000000-0005-0000-0000-00006AD50000}"/>
    <cellStyle name="Note 2 2 3 7 2" xfId="55258" xr:uid="{00000000-0005-0000-0000-00006BD50000}"/>
    <cellStyle name="Note 2 2 3 7 2 2" xfId="55259" xr:uid="{00000000-0005-0000-0000-00006CD50000}"/>
    <cellStyle name="Note 2 2 3 7 2 2 2" xfId="55260" xr:uid="{00000000-0005-0000-0000-00006DD50000}"/>
    <cellStyle name="Note 2 2 3 7 2 2 3" xfId="55261" xr:uid="{00000000-0005-0000-0000-00006ED50000}"/>
    <cellStyle name="Note 2 2 3 7 2 2 4" xfId="55262" xr:uid="{00000000-0005-0000-0000-00006FD50000}"/>
    <cellStyle name="Note 2 2 3 7 2 2 5" xfId="55263" xr:uid="{00000000-0005-0000-0000-000070D50000}"/>
    <cellStyle name="Note 2 2 3 7 2 3" xfId="55264" xr:uid="{00000000-0005-0000-0000-000071D50000}"/>
    <cellStyle name="Note 2 2 3 7 2 3 2" xfId="55265" xr:uid="{00000000-0005-0000-0000-000072D50000}"/>
    <cellStyle name="Note 2 2 3 7 2 3 3" xfId="55266" xr:uid="{00000000-0005-0000-0000-000073D50000}"/>
    <cellStyle name="Note 2 2 3 7 2 3 4" xfId="55267" xr:uid="{00000000-0005-0000-0000-000074D50000}"/>
    <cellStyle name="Note 2 2 3 7 2 3 5" xfId="55268" xr:uid="{00000000-0005-0000-0000-000075D50000}"/>
    <cellStyle name="Note 2 2 3 7 2 4" xfId="55269" xr:uid="{00000000-0005-0000-0000-000076D50000}"/>
    <cellStyle name="Note 2 2 3 7 2 4 2" xfId="55270" xr:uid="{00000000-0005-0000-0000-000077D50000}"/>
    <cellStyle name="Note 2 2 3 7 2 5" xfId="55271" xr:uid="{00000000-0005-0000-0000-000078D50000}"/>
    <cellStyle name="Note 2 2 3 7 2 5 2" xfId="55272" xr:uid="{00000000-0005-0000-0000-000079D50000}"/>
    <cellStyle name="Note 2 2 3 7 2 6" xfId="55273" xr:uid="{00000000-0005-0000-0000-00007AD50000}"/>
    <cellStyle name="Note 2 2 3 7 2 6 2" xfId="55274" xr:uid="{00000000-0005-0000-0000-00007BD50000}"/>
    <cellStyle name="Note 2 2 3 7 2 7" xfId="55275" xr:uid="{00000000-0005-0000-0000-00007CD50000}"/>
    <cellStyle name="Note 2 2 3 7 3" xfId="55276" xr:uid="{00000000-0005-0000-0000-00007DD50000}"/>
    <cellStyle name="Note 2 2 3 7 3 2" xfId="55277" xr:uid="{00000000-0005-0000-0000-00007ED50000}"/>
    <cellStyle name="Note 2 2 3 7 3 3" xfId="55278" xr:uid="{00000000-0005-0000-0000-00007FD50000}"/>
    <cellStyle name="Note 2 2 3 7 3 4" xfId="55279" xr:uid="{00000000-0005-0000-0000-000080D50000}"/>
    <cellStyle name="Note 2 2 3 7 3 5" xfId="55280" xr:uid="{00000000-0005-0000-0000-000081D50000}"/>
    <cellStyle name="Note 2 2 3 7 4" xfId="55281" xr:uid="{00000000-0005-0000-0000-000082D50000}"/>
    <cellStyle name="Note 2 2 3 7 4 2" xfId="55282" xr:uid="{00000000-0005-0000-0000-000083D50000}"/>
    <cellStyle name="Note 2 2 3 7 4 3" xfId="55283" xr:uid="{00000000-0005-0000-0000-000084D50000}"/>
    <cellStyle name="Note 2 2 3 7 4 4" xfId="55284" xr:uid="{00000000-0005-0000-0000-000085D50000}"/>
    <cellStyle name="Note 2 2 3 7 4 5" xfId="55285" xr:uid="{00000000-0005-0000-0000-000086D50000}"/>
    <cellStyle name="Note 2 2 3 7 5" xfId="55286" xr:uid="{00000000-0005-0000-0000-000087D50000}"/>
    <cellStyle name="Note 2 2 3 7 5 2" xfId="55287" xr:uid="{00000000-0005-0000-0000-000088D50000}"/>
    <cellStyle name="Note 2 2 3 7 6" xfId="55288" xr:uid="{00000000-0005-0000-0000-000089D50000}"/>
    <cellStyle name="Note 2 2 3 7 6 2" xfId="55289" xr:uid="{00000000-0005-0000-0000-00008AD50000}"/>
    <cellStyle name="Note 2 2 3 7 7" xfId="55290" xr:uid="{00000000-0005-0000-0000-00008BD50000}"/>
    <cellStyle name="Note 2 2 3 7 7 2" xfId="55291" xr:uid="{00000000-0005-0000-0000-00008CD50000}"/>
    <cellStyle name="Note 2 2 3 7 8" xfId="55292" xr:uid="{00000000-0005-0000-0000-00008DD50000}"/>
    <cellStyle name="Note 2 2 3 8" xfId="55293" xr:uid="{00000000-0005-0000-0000-00008ED50000}"/>
    <cellStyle name="Note 2 2 3 8 2" xfId="55294" xr:uid="{00000000-0005-0000-0000-00008FD50000}"/>
    <cellStyle name="Note 2 2 3 8 2 2" xfId="55295" xr:uid="{00000000-0005-0000-0000-000090D50000}"/>
    <cellStyle name="Note 2 2 3 8 2 2 2" xfId="55296" xr:uid="{00000000-0005-0000-0000-000091D50000}"/>
    <cellStyle name="Note 2 2 3 8 2 2 3" xfId="55297" xr:uid="{00000000-0005-0000-0000-000092D50000}"/>
    <cellStyle name="Note 2 2 3 8 2 2 4" xfId="55298" xr:uid="{00000000-0005-0000-0000-000093D50000}"/>
    <cellStyle name="Note 2 2 3 8 2 2 5" xfId="55299" xr:uid="{00000000-0005-0000-0000-000094D50000}"/>
    <cellStyle name="Note 2 2 3 8 2 3" xfId="55300" xr:uid="{00000000-0005-0000-0000-000095D50000}"/>
    <cellStyle name="Note 2 2 3 8 2 3 2" xfId="55301" xr:uid="{00000000-0005-0000-0000-000096D50000}"/>
    <cellStyle name="Note 2 2 3 8 2 3 3" xfId="55302" xr:uid="{00000000-0005-0000-0000-000097D50000}"/>
    <cellStyle name="Note 2 2 3 8 2 3 4" xfId="55303" xr:uid="{00000000-0005-0000-0000-000098D50000}"/>
    <cellStyle name="Note 2 2 3 8 2 3 5" xfId="55304" xr:uid="{00000000-0005-0000-0000-000099D50000}"/>
    <cellStyle name="Note 2 2 3 8 2 4" xfId="55305" xr:uid="{00000000-0005-0000-0000-00009AD50000}"/>
    <cellStyle name="Note 2 2 3 8 2 4 2" xfId="55306" xr:uid="{00000000-0005-0000-0000-00009BD50000}"/>
    <cellStyle name="Note 2 2 3 8 2 5" xfId="55307" xr:uid="{00000000-0005-0000-0000-00009CD50000}"/>
    <cellStyle name="Note 2 2 3 8 2 5 2" xfId="55308" xr:uid="{00000000-0005-0000-0000-00009DD50000}"/>
    <cellStyle name="Note 2 2 3 8 2 6" xfId="55309" xr:uid="{00000000-0005-0000-0000-00009ED50000}"/>
    <cellStyle name="Note 2 2 3 8 2 6 2" xfId="55310" xr:uid="{00000000-0005-0000-0000-00009FD50000}"/>
    <cellStyle name="Note 2 2 3 8 2 7" xfId="55311" xr:uid="{00000000-0005-0000-0000-0000A0D50000}"/>
    <cellStyle name="Note 2 2 3 8 3" xfId="55312" xr:uid="{00000000-0005-0000-0000-0000A1D50000}"/>
    <cellStyle name="Note 2 2 3 8 3 2" xfId="55313" xr:uid="{00000000-0005-0000-0000-0000A2D50000}"/>
    <cellStyle name="Note 2 2 3 8 3 3" xfId="55314" xr:uid="{00000000-0005-0000-0000-0000A3D50000}"/>
    <cellStyle name="Note 2 2 3 8 3 4" xfId="55315" xr:uid="{00000000-0005-0000-0000-0000A4D50000}"/>
    <cellStyle name="Note 2 2 3 8 3 5" xfId="55316" xr:uid="{00000000-0005-0000-0000-0000A5D50000}"/>
    <cellStyle name="Note 2 2 3 8 4" xfId="55317" xr:uid="{00000000-0005-0000-0000-0000A6D50000}"/>
    <cellStyle name="Note 2 2 3 8 4 2" xfId="55318" xr:uid="{00000000-0005-0000-0000-0000A7D50000}"/>
    <cellStyle name="Note 2 2 3 8 4 3" xfId="55319" xr:uid="{00000000-0005-0000-0000-0000A8D50000}"/>
    <cellStyle name="Note 2 2 3 8 4 4" xfId="55320" xr:uid="{00000000-0005-0000-0000-0000A9D50000}"/>
    <cellStyle name="Note 2 2 3 8 4 5" xfId="55321" xr:uid="{00000000-0005-0000-0000-0000AAD50000}"/>
    <cellStyle name="Note 2 2 3 8 5" xfId="55322" xr:uid="{00000000-0005-0000-0000-0000ABD50000}"/>
    <cellStyle name="Note 2 2 3 8 5 2" xfId="55323" xr:uid="{00000000-0005-0000-0000-0000ACD50000}"/>
    <cellStyle name="Note 2 2 3 8 6" xfId="55324" xr:uid="{00000000-0005-0000-0000-0000ADD50000}"/>
    <cellStyle name="Note 2 2 3 8 6 2" xfId="55325" xr:uid="{00000000-0005-0000-0000-0000AED50000}"/>
    <cellStyle name="Note 2 2 3 8 7" xfId="55326" xr:uid="{00000000-0005-0000-0000-0000AFD50000}"/>
    <cellStyle name="Note 2 2 3 8 7 2" xfId="55327" xr:uid="{00000000-0005-0000-0000-0000B0D50000}"/>
    <cellStyle name="Note 2 2 3 8 8" xfId="55328" xr:uid="{00000000-0005-0000-0000-0000B1D50000}"/>
    <cellStyle name="Note 2 2 3 9" xfId="55329" xr:uid="{00000000-0005-0000-0000-0000B2D50000}"/>
    <cellStyle name="Note 2 2 3 9 2" xfId="55330" xr:uid="{00000000-0005-0000-0000-0000B3D50000}"/>
    <cellStyle name="Note 2 2 3 9 2 2" xfId="55331" xr:uid="{00000000-0005-0000-0000-0000B4D50000}"/>
    <cellStyle name="Note 2 2 3 9 2 2 2" xfId="55332" xr:uid="{00000000-0005-0000-0000-0000B5D50000}"/>
    <cellStyle name="Note 2 2 3 9 2 2 3" xfId="55333" xr:uid="{00000000-0005-0000-0000-0000B6D50000}"/>
    <cellStyle name="Note 2 2 3 9 2 2 4" xfId="55334" xr:uid="{00000000-0005-0000-0000-0000B7D50000}"/>
    <cellStyle name="Note 2 2 3 9 2 2 5" xfId="55335" xr:uid="{00000000-0005-0000-0000-0000B8D50000}"/>
    <cellStyle name="Note 2 2 3 9 2 3" xfId="55336" xr:uid="{00000000-0005-0000-0000-0000B9D50000}"/>
    <cellStyle name="Note 2 2 3 9 2 3 2" xfId="55337" xr:uid="{00000000-0005-0000-0000-0000BAD50000}"/>
    <cellStyle name="Note 2 2 3 9 2 3 3" xfId="55338" xr:uid="{00000000-0005-0000-0000-0000BBD50000}"/>
    <cellStyle name="Note 2 2 3 9 2 3 4" xfId="55339" xr:uid="{00000000-0005-0000-0000-0000BCD50000}"/>
    <cellStyle name="Note 2 2 3 9 2 3 5" xfId="55340" xr:uid="{00000000-0005-0000-0000-0000BDD50000}"/>
    <cellStyle name="Note 2 2 3 9 2 4" xfId="55341" xr:uid="{00000000-0005-0000-0000-0000BED50000}"/>
    <cellStyle name="Note 2 2 3 9 2 4 2" xfId="55342" xr:uid="{00000000-0005-0000-0000-0000BFD50000}"/>
    <cellStyle name="Note 2 2 3 9 2 5" xfId="55343" xr:uid="{00000000-0005-0000-0000-0000C0D50000}"/>
    <cellStyle name="Note 2 2 3 9 2 5 2" xfId="55344" xr:uid="{00000000-0005-0000-0000-0000C1D50000}"/>
    <cellStyle name="Note 2 2 3 9 2 6" xfId="55345" xr:uid="{00000000-0005-0000-0000-0000C2D50000}"/>
    <cellStyle name="Note 2 2 3 9 2 6 2" xfId="55346" xr:uid="{00000000-0005-0000-0000-0000C3D50000}"/>
    <cellStyle name="Note 2 2 3 9 2 7" xfId="55347" xr:uid="{00000000-0005-0000-0000-0000C4D50000}"/>
    <cellStyle name="Note 2 2 3 9 3" xfId="55348" xr:uid="{00000000-0005-0000-0000-0000C5D50000}"/>
    <cellStyle name="Note 2 2 3 9 3 2" xfId="55349" xr:uid="{00000000-0005-0000-0000-0000C6D50000}"/>
    <cellStyle name="Note 2 2 3 9 3 3" xfId="55350" xr:uid="{00000000-0005-0000-0000-0000C7D50000}"/>
    <cellStyle name="Note 2 2 3 9 3 4" xfId="55351" xr:uid="{00000000-0005-0000-0000-0000C8D50000}"/>
    <cellStyle name="Note 2 2 3 9 3 5" xfId="55352" xr:uid="{00000000-0005-0000-0000-0000C9D50000}"/>
    <cellStyle name="Note 2 2 3 9 4" xfId="55353" xr:uid="{00000000-0005-0000-0000-0000CAD50000}"/>
    <cellStyle name="Note 2 2 3 9 4 2" xfId="55354" xr:uid="{00000000-0005-0000-0000-0000CBD50000}"/>
    <cellStyle name="Note 2 2 3 9 4 3" xfId="55355" xr:uid="{00000000-0005-0000-0000-0000CCD50000}"/>
    <cellStyle name="Note 2 2 3 9 4 4" xfId="55356" xr:uid="{00000000-0005-0000-0000-0000CDD50000}"/>
    <cellStyle name="Note 2 2 3 9 4 5" xfId="55357" xr:uid="{00000000-0005-0000-0000-0000CED50000}"/>
    <cellStyle name="Note 2 2 3 9 5" xfId="55358" xr:uid="{00000000-0005-0000-0000-0000CFD50000}"/>
    <cellStyle name="Note 2 2 3 9 5 2" xfId="55359" xr:uid="{00000000-0005-0000-0000-0000D0D50000}"/>
    <cellStyle name="Note 2 2 3 9 6" xfId="55360" xr:uid="{00000000-0005-0000-0000-0000D1D50000}"/>
    <cellStyle name="Note 2 2 3 9 6 2" xfId="55361" xr:uid="{00000000-0005-0000-0000-0000D2D50000}"/>
    <cellStyle name="Note 2 2 3 9 7" xfId="55362" xr:uid="{00000000-0005-0000-0000-0000D3D50000}"/>
    <cellStyle name="Note 2 2 3 9 7 2" xfId="55363" xr:uid="{00000000-0005-0000-0000-0000D4D50000}"/>
    <cellStyle name="Note 2 2 3 9 8" xfId="55364" xr:uid="{00000000-0005-0000-0000-0000D5D50000}"/>
    <cellStyle name="Note 2 2 4" xfId="1647" xr:uid="{00000000-0005-0000-0000-0000D6D50000}"/>
    <cellStyle name="Note 2 2 4 2" xfId="1648" xr:uid="{00000000-0005-0000-0000-0000D7D50000}"/>
    <cellStyle name="Note 2 2 4 2 2" xfId="1649" xr:uid="{00000000-0005-0000-0000-0000D8D50000}"/>
    <cellStyle name="Note 2 2 4 3" xfId="1650" xr:uid="{00000000-0005-0000-0000-0000D9D50000}"/>
    <cellStyle name="Note 2 2 4 3 2" xfId="55365" xr:uid="{00000000-0005-0000-0000-0000DAD50000}"/>
    <cellStyle name="Note 2 2 4 4" xfId="55366" xr:uid="{00000000-0005-0000-0000-0000DBD50000}"/>
    <cellStyle name="Note 2 2 4 5" xfId="55367" xr:uid="{00000000-0005-0000-0000-0000DCD50000}"/>
    <cellStyle name="Note 2 2 5" xfId="1651" xr:uid="{00000000-0005-0000-0000-0000DDD50000}"/>
    <cellStyle name="Note 2 2 5 2" xfId="1652" xr:uid="{00000000-0005-0000-0000-0000DED50000}"/>
    <cellStyle name="Note 2 2 5 2 2" xfId="1653" xr:uid="{00000000-0005-0000-0000-0000DFD50000}"/>
    <cellStyle name="Note 2 2 5 3" xfId="1654" xr:uid="{00000000-0005-0000-0000-0000E0D50000}"/>
    <cellStyle name="Note 2 2 5 3 2" xfId="55368" xr:uid="{00000000-0005-0000-0000-0000E1D50000}"/>
    <cellStyle name="Note 2 2 5 4" xfId="55369" xr:uid="{00000000-0005-0000-0000-0000E2D50000}"/>
    <cellStyle name="Note 2 2 5 5" xfId="55370" xr:uid="{00000000-0005-0000-0000-0000E3D50000}"/>
    <cellStyle name="Note 2 2 6" xfId="1655" xr:uid="{00000000-0005-0000-0000-0000E4D50000}"/>
    <cellStyle name="Note 2 2 6 2" xfId="1656" xr:uid="{00000000-0005-0000-0000-0000E5D50000}"/>
    <cellStyle name="Note 2 2 6 2 2" xfId="55371" xr:uid="{00000000-0005-0000-0000-0000E6D50000}"/>
    <cellStyle name="Note 2 2 7" xfId="1657" xr:uid="{00000000-0005-0000-0000-0000E7D50000}"/>
    <cellStyle name="Note 2 2 7 2" xfId="55372" xr:uid="{00000000-0005-0000-0000-0000E8D50000}"/>
    <cellStyle name="Note 2 2 8" xfId="55373" xr:uid="{00000000-0005-0000-0000-0000E9D50000}"/>
    <cellStyle name="Note 2 2 8 2" xfId="55374" xr:uid="{00000000-0005-0000-0000-0000EAD50000}"/>
    <cellStyle name="Note 2 2_T-straight with PEDs adjustor" xfId="55375" xr:uid="{00000000-0005-0000-0000-0000EBD50000}"/>
    <cellStyle name="Note 2 3" xfId="1658" xr:uid="{00000000-0005-0000-0000-0000ECD50000}"/>
    <cellStyle name="Note 2 3 2" xfId="1659" xr:uid="{00000000-0005-0000-0000-0000EDD50000}"/>
    <cellStyle name="Note 2 3 2 10" xfId="55376" xr:uid="{00000000-0005-0000-0000-0000EED50000}"/>
    <cellStyle name="Note 2 3 2 10 2" xfId="55377" xr:uid="{00000000-0005-0000-0000-0000EFD50000}"/>
    <cellStyle name="Note 2 3 2 10 2 2" xfId="55378" xr:uid="{00000000-0005-0000-0000-0000F0D50000}"/>
    <cellStyle name="Note 2 3 2 10 2 2 2" xfId="55379" xr:uid="{00000000-0005-0000-0000-0000F1D50000}"/>
    <cellStyle name="Note 2 3 2 10 2 2 3" xfId="55380" xr:uid="{00000000-0005-0000-0000-0000F2D50000}"/>
    <cellStyle name="Note 2 3 2 10 2 2 4" xfId="55381" xr:uid="{00000000-0005-0000-0000-0000F3D50000}"/>
    <cellStyle name="Note 2 3 2 10 2 2 5" xfId="55382" xr:uid="{00000000-0005-0000-0000-0000F4D50000}"/>
    <cellStyle name="Note 2 3 2 10 2 3" xfId="55383" xr:uid="{00000000-0005-0000-0000-0000F5D50000}"/>
    <cellStyle name="Note 2 3 2 10 2 3 2" xfId="55384" xr:uid="{00000000-0005-0000-0000-0000F6D50000}"/>
    <cellStyle name="Note 2 3 2 10 2 3 3" xfId="55385" xr:uid="{00000000-0005-0000-0000-0000F7D50000}"/>
    <cellStyle name="Note 2 3 2 10 2 3 4" xfId="55386" xr:uid="{00000000-0005-0000-0000-0000F8D50000}"/>
    <cellStyle name="Note 2 3 2 10 2 3 5" xfId="55387" xr:uid="{00000000-0005-0000-0000-0000F9D50000}"/>
    <cellStyle name="Note 2 3 2 10 2 4" xfId="55388" xr:uid="{00000000-0005-0000-0000-0000FAD50000}"/>
    <cellStyle name="Note 2 3 2 10 2 4 2" xfId="55389" xr:uid="{00000000-0005-0000-0000-0000FBD50000}"/>
    <cellStyle name="Note 2 3 2 10 2 5" xfId="55390" xr:uid="{00000000-0005-0000-0000-0000FCD50000}"/>
    <cellStyle name="Note 2 3 2 10 2 5 2" xfId="55391" xr:uid="{00000000-0005-0000-0000-0000FDD50000}"/>
    <cellStyle name="Note 2 3 2 10 2 6" xfId="55392" xr:uid="{00000000-0005-0000-0000-0000FED50000}"/>
    <cellStyle name="Note 2 3 2 10 2 6 2" xfId="55393" xr:uid="{00000000-0005-0000-0000-0000FFD50000}"/>
    <cellStyle name="Note 2 3 2 10 2 7" xfId="55394" xr:uid="{00000000-0005-0000-0000-000000D60000}"/>
    <cellStyle name="Note 2 3 2 10 3" xfId="55395" xr:uid="{00000000-0005-0000-0000-000001D60000}"/>
    <cellStyle name="Note 2 3 2 10 3 2" xfId="55396" xr:uid="{00000000-0005-0000-0000-000002D60000}"/>
    <cellStyle name="Note 2 3 2 10 3 3" xfId="55397" xr:uid="{00000000-0005-0000-0000-000003D60000}"/>
    <cellStyle name="Note 2 3 2 10 3 4" xfId="55398" xr:uid="{00000000-0005-0000-0000-000004D60000}"/>
    <cellStyle name="Note 2 3 2 10 3 5" xfId="55399" xr:uid="{00000000-0005-0000-0000-000005D60000}"/>
    <cellStyle name="Note 2 3 2 10 4" xfId="55400" xr:uid="{00000000-0005-0000-0000-000006D60000}"/>
    <cellStyle name="Note 2 3 2 10 4 2" xfId="55401" xr:uid="{00000000-0005-0000-0000-000007D60000}"/>
    <cellStyle name="Note 2 3 2 10 4 3" xfId="55402" xr:uid="{00000000-0005-0000-0000-000008D60000}"/>
    <cellStyle name="Note 2 3 2 10 4 4" xfId="55403" xr:uid="{00000000-0005-0000-0000-000009D60000}"/>
    <cellStyle name="Note 2 3 2 10 4 5" xfId="55404" xr:uid="{00000000-0005-0000-0000-00000AD60000}"/>
    <cellStyle name="Note 2 3 2 10 5" xfId="55405" xr:uid="{00000000-0005-0000-0000-00000BD60000}"/>
    <cellStyle name="Note 2 3 2 10 5 2" xfId="55406" xr:uid="{00000000-0005-0000-0000-00000CD60000}"/>
    <cellStyle name="Note 2 3 2 10 6" xfId="55407" xr:uid="{00000000-0005-0000-0000-00000DD60000}"/>
    <cellStyle name="Note 2 3 2 10 6 2" xfId="55408" xr:uid="{00000000-0005-0000-0000-00000ED60000}"/>
    <cellStyle name="Note 2 3 2 10 7" xfId="55409" xr:uid="{00000000-0005-0000-0000-00000FD60000}"/>
    <cellStyle name="Note 2 3 2 10 7 2" xfId="55410" xr:uid="{00000000-0005-0000-0000-000010D60000}"/>
    <cellStyle name="Note 2 3 2 10 8" xfId="55411" xr:uid="{00000000-0005-0000-0000-000011D60000}"/>
    <cellStyle name="Note 2 3 2 11" xfId="55412" xr:uid="{00000000-0005-0000-0000-000012D60000}"/>
    <cellStyle name="Note 2 3 2 11 2" xfId="55413" xr:uid="{00000000-0005-0000-0000-000013D60000}"/>
    <cellStyle name="Note 2 3 2 11 2 2" xfId="55414" xr:uid="{00000000-0005-0000-0000-000014D60000}"/>
    <cellStyle name="Note 2 3 2 11 2 2 2" xfId="55415" xr:uid="{00000000-0005-0000-0000-000015D60000}"/>
    <cellStyle name="Note 2 3 2 11 2 2 3" xfId="55416" xr:uid="{00000000-0005-0000-0000-000016D60000}"/>
    <cellStyle name="Note 2 3 2 11 2 2 4" xfId="55417" xr:uid="{00000000-0005-0000-0000-000017D60000}"/>
    <cellStyle name="Note 2 3 2 11 2 2 5" xfId="55418" xr:uid="{00000000-0005-0000-0000-000018D60000}"/>
    <cellStyle name="Note 2 3 2 11 2 3" xfId="55419" xr:uid="{00000000-0005-0000-0000-000019D60000}"/>
    <cellStyle name="Note 2 3 2 11 2 3 2" xfId="55420" xr:uid="{00000000-0005-0000-0000-00001AD60000}"/>
    <cellStyle name="Note 2 3 2 11 2 3 3" xfId="55421" xr:uid="{00000000-0005-0000-0000-00001BD60000}"/>
    <cellStyle name="Note 2 3 2 11 2 3 4" xfId="55422" xr:uid="{00000000-0005-0000-0000-00001CD60000}"/>
    <cellStyle name="Note 2 3 2 11 2 3 5" xfId="55423" xr:uid="{00000000-0005-0000-0000-00001DD60000}"/>
    <cellStyle name="Note 2 3 2 11 2 4" xfId="55424" xr:uid="{00000000-0005-0000-0000-00001ED60000}"/>
    <cellStyle name="Note 2 3 2 11 2 4 2" xfId="55425" xr:uid="{00000000-0005-0000-0000-00001FD60000}"/>
    <cellStyle name="Note 2 3 2 11 2 5" xfId="55426" xr:uid="{00000000-0005-0000-0000-000020D60000}"/>
    <cellStyle name="Note 2 3 2 11 2 5 2" xfId="55427" xr:uid="{00000000-0005-0000-0000-000021D60000}"/>
    <cellStyle name="Note 2 3 2 11 2 6" xfId="55428" xr:uid="{00000000-0005-0000-0000-000022D60000}"/>
    <cellStyle name="Note 2 3 2 11 2 6 2" xfId="55429" xr:uid="{00000000-0005-0000-0000-000023D60000}"/>
    <cellStyle name="Note 2 3 2 11 2 7" xfId="55430" xr:uid="{00000000-0005-0000-0000-000024D60000}"/>
    <cellStyle name="Note 2 3 2 11 3" xfId="55431" xr:uid="{00000000-0005-0000-0000-000025D60000}"/>
    <cellStyle name="Note 2 3 2 11 3 2" xfId="55432" xr:uid="{00000000-0005-0000-0000-000026D60000}"/>
    <cellStyle name="Note 2 3 2 11 3 3" xfId="55433" xr:uid="{00000000-0005-0000-0000-000027D60000}"/>
    <cellStyle name="Note 2 3 2 11 3 4" xfId="55434" xr:uid="{00000000-0005-0000-0000-000028D60000}"/>
    <cellStyle name="Note 2 3 2 11 3 5" xfId="55435" xr:uid="{00000000-0005-0000-0000-000029D60000}"/>
    <cellStyle name="Note 2 3 2 11 4" xfId="55436" xr:uid="{00000000-0005-0000-0000-00002AD60000}"/>
    <cellStyle name="Note 2 3 2 11 4 2" xfId="55437" xr:uid="{00000000-0005-0000-0000-00002BD60000}"/>
    <cellStyle name="Note 2 3 2 11 4 3" xfId="55438" xr:uid="{00000000-0005-0000-0000-00002CD60000}"/>
    <cellStyle name="Note 2 3 2 11 4 4" xfId="55439" xr:uid="{00000000-0005-0000-0000-00002DD60000}"/>
    <cellStyle name="Note 2 3 2 11 4 5" xfId="55440" xr:uid="{00000000-0005-0000-0000-00002ED60000}"/>
    <cellStyle name="Note 2 3 2 11 5" xfId="55441" xr:uid="{00000000-0005-0000-0000-00002FD60000}"/>
    <cellStyle name="Note 2 3 2 11 5 2" xfId="55442" xr:uid="{00000000-0005-0000-0000-000030D60000}"/>
    <cellStyle name="Note 2 3 2 11 6" xfId="55443" xr:uid="{00000000-0005-0000-0000-000031D60000}"/>
    <cellStyle name="Note 2 3 2 11 6 2" xfId="55444" xr:uid="{00000000-0005-0000-0000-000032D60000}"/>
    <cellStyle name="Note 2 3 2 11 7" xfId="55445" xr:uid="{00000000-0005-0000-0000-000033D60000}"/>
    <cellStyle name="Note 2 3 2 11 7 2" xfId="55446" xr:uid="{00000000-0005-0000-0000-000034D60000}"/>
    <cellStyle name="Note 2 3 2 11 8" xfId="55447" xr:uid="{00000000-0005-0000-0000-000035D60000}"/>
    <cellStyle name="Note 2 3 2 12" xfId="55448" xr:uid="{00000000-0005-0000-0000-000036D60000}"/>
    <cellStyle name="Note 2 3 2 12 2" xfId="55449" xr:uid="{00000000-0005-0000-0000-000037D60000}"/>
    <cellStyle name="Note 2 3 2 12 2 2" xfId="55450" xr:uid="{00000000-0005-0000-0000-000038D60000}"/>
    <cellStyle name="Note 2 3 2 12 2 2 2" xfId="55451" xr:uid="{00000000-0005-0000-0000-000039D60000}"/>
    <cellStyle name="Note 2 3 2 12 2 2 3" xfId="55452" xr:uid="{00000000-0005-0000-0000-00003AD60000}"/>
    <cellStyle name="Note 2 3 2 12 2 2 4" xfId="55453" xr:uid="{00000000-0005-0000-0000-00003BD60000}"/>
    <cellStyle name="Note 2 3 2 12 2 2 5" xfId="55454" xr:uid="{00000000-0005-0000-0000-00003CD60000}"/>
    <cellStyle name="Note 2 3 2 12 2 3" xfId="55455" xr:uid="{00000000-0005-0000-0000-00003DD60000}"/>
    <cellStyle name="Note 2 3 2 12 2 3 2" xfId="55456" xr:uid="{00000000-0005-0000-0000-00003ED60000}"/>
    <cellStyle name="Note 2 3 2 12 2 3 3" xfId="55457" xr:uid="{00000000-0005-0000-0000-00003FD60000}"/>
    <cellStyle name="Note 2 3 2 12 2 3 4" xfId="55458" xr:uid="{00000000-0005-0000-0000-000040D60000}"/>
    <cellStyle name="Note 2 3 2 12 2 3 5" xfId="55459" xr:uid="{00000000-0005-0000-0000-000041D60000}"/>
    <cellStyle name="Note 2 3 2 12 2 4" xfId="55460" xr:uid="{00000000-0005-0000-0000-000042D60000}"/>
    <cellStyle name="Note 2 3 2 12 2 4 2" xfId="55461" xr:uid="{00000000-0005-0000-0000-000043D60000}"/>
    <cellStyle name="Note 2 3 2 12 2 5" xfId="55462" xr:uid="{00000000-0005-0000-0000-000044D60000}"/>
    <cellStyle name="Note 2 3 2 12 2 5 2" xfId="55463" xr:uid="{00000000-0005-0000-0000-000045D60000}"/>
    <cellStyle name="Note 2 3 2 12 2 6" xfId="55464" xr:uid="{00000000-0005-0000-0000-000046D60000}"/>
    <cellStyle name="Note 2 3 2 12 2 6 2" xfId="55465" xr:uid="{00000000-0005-0000-0000-000047D60000}"/>
    <cellStyle name="Note 2 3 2 12 2 7" xfId="55466" xr:uid="{00000000-0005-0000-0000-000048D60000}"/>
    <cellStyle name="Note 2 3 2 12 3" xfId="55467" xr:uid="{00000000-0005-0000-0000-000049D60000}"/>
    <cellStyle name="Note 2 3 2 12 3 2" xfId="55468" xr:uid="{00000000-0005-0000-0000-00004AD60000}"/>
    <cellStyle name="Note 2 3 2 12 3 3" xfId="55469" xr:uid="{00000000-0005-0000-0000-00004BD60000}"/>
    <cellStyle name="Note 2 3 2 12 3 4" xfId="55470" xr:uid="{00000000-0005-0000-0000-00004CD60000}"/>
    <cellStyle name="Note 2 3 2 12 3 5" xfId="55471" xr:uid="{00000000-0005-0000-0000-00004DD60000}"/>
    <cellStyle name="Note 2 3 2 12 4" xfId="55472" xr:uid="{00000000-0005-0000-0000-00004ED60000}"/>
    <cellStyle name="Note 2 3 2 12 4 2" xfId="55473" xr:uid="{00000000-0005-0000-0000-00004FD60000}"/>
    <cellStyle name="Note 2 3 2 12 4 3" xfId="55474" xr:uid="{00000000-0005-0000-0000-000050D60000}"/>
    <cellStyle name="Note 2 3 2 12 4 4" xfId="55475" xr:uid="{00000000-0005-0000-0000-000051D60000}"/>
    <cellStyle name="Note 2 3 2 12 4 5" xfId="55476" xr:uid="{00000000-0005-0000-0000-000052D60000}"/>
    <cellStyle name="Note 2 3 2 12 5" xfId="55477" xr:uid="{00000000-0005-0000-0000-000053D60000}"/>
    <cellStyle name="Note 2 3 2 12 5 2" xfId="55478" xr:uid="{00000000-0005-0000-0000-000054D60000}"/>
    <cellStyle name="Note 2 3 2 12 6" xfId="55479" xr:uid="{00000000-0005-0000-0000-000055D60000}"/>
    <cellStyle name="Note 2 3 2 12 6 2" xfId="55480" xr:uid="{00000000-0005-0000-0000-000056D60000}"/>
    <cellStyle name="Note 2 3 2 12 7" xfId="55481" xr:uid="{00000000-0005-0000-0000-000057D60000}"/>
    <cellStyle name="Note 2 3 2 12 7 2" xfId="55482" xr:uid="{00000000-0005-0000-0000-000058D60000}"/>
    <cellStyle name="Note 2 3 2 12 8" xfId="55483" xr:uid="{00000000-0005-0000-0000-000059D60000}"/>
    <cellStyle name="Note 2 3 2 13" xfId="55484" xr:uid="{00000000-0005-0000-0000-00005AD60000}"/>
    <cellStyle name="Note 2 3 2 13 2" xfId="55485" xr:uid="{00000000-0005-0000-0000-00005BD60000}"/>
    <cellStyle name="Note 2 3 2 13 2 2" xfId="55486" xr:uid="{00000000-0005-0000-0000-00005CD60000}"/>
    <cellStyle name="Note 2 3 2 13 2 2 2" xfId="55487" xr:uid="{00000000-0005-0000-0000-00005DD60000}"/>
    <cellStyle name="Note 2 3 2 13 2 2 3" xfId="55488" xr:uid="{00000000-0005-0000-0000-00005ED60000}"/>
    <cellStyle name="Note 2 3 2 13 2 2 4" xfId="55489" xr:uid="{00000000-0005-0000-0000-00005FD60000}"/>
    <cellStyle name="Note 2 3 2 13 2 2 5" xfId="55490" xr:uid="{00000000-0005-0000-0000-000060D60000}"/>
    <cellStyle name="Note 2 3 2 13 2 3" xfId="55491" xr:uid="{00000000-0005-0000-0000-000061D60000}"/>
    <cellStyle name="Note 2 3 2 13 2 3 2" xfId="55492" xr:uid="{00000000-0005-0000-0000-000062D60000}"/>
    <cellStyle name="Note 2 3 2 13 2 3 3" xfId="55493" xr:uid="{00000000-0005-0000-0000-000063D60000}"/>
    <cellStyle name="Note 2 3 2 13 2 3 4" xfId="55494" xr:uid="{00000000-0005-0000-0000-000064D60000}"/>
    <cellStyle name="Note 2 3 2 13 2 3 5" xfId="55495" xr:uid="{00000000-0005-0000-0000-000065D60000}"/>
    <cellStyle name="Note 2 3 2 13 2 4" xfId="55496" xr:uid="{00000000-0005-0000-0000-000066D60000}"/>
    <cellStyle name="Note 2 3 2 13 2 4 2" xfId="55497" xr:uid="{00000000-0005-0000-0000-000067D60000}"/>
    <cellStyle name="Note 2 3 2 13 2 5" xfId="55498" xr:uid="{00000000-0005-0000-0000-000068D60000}"/>
    <cellStyle name="Note 2 3 2 13 2 5 2" xfId="55499" xr:uid="{00000000-0005-0000-0000-000069D60000}"/>
    <cellStyle name="Note 2 3 2 13 2 6" xfId="55500" xr:uid="{00000000-0005-0000-0000-00006AD60000}"/>
    <cellStyle name="Note 2 3 2 13 2 6 2" xfId="55501" xr:uid="{00000000-0005-0000-0000-00006BD60000}"/>
    <cellStyle name="Note 2 3 2 13 2 7" xfId="55502" xr:uid="{00000000-0005-0000-0000-00006CD60000}"/>
    <cellStyle name="Note 2 3 2 13 3" xfId="55503" xr:uid="{00000000-0005-0000-0000-00006DD60000}"/>
    <cellStyle name="Note 2 3 2 13 3 2" xfId="55504" xr:uid="{00000000-0005-0000-0000-00006ED60000}"/>
    <cellStyle name="Note 2 3 2 13 3 3" xfId="55505" xr:uid="{00000000-0005-0000-0000-00006FD60000}"/>
    <cellStyle name="Note 2 3 2 13 3 4" xfId="55506" xr:uid="{00000000-0005-0000-0000-000070D60000}"/>
    <cellStyle name="Note 2 3 2 13 3 5" xfId="55507" xr:uid="{00000000-0005-0000-0000-000071D60000}"/>
    <cellStyle name="Note 2 3 2 13 4" xfId="55508" xr:uid="{00000000-0005-0000-0000-000072D60000}"/>
    <cellStyle name="Note 2 3 2 13 4 2" xfId="55509" xr:uid="{00000000-0005-0000-0000-000073D60000}"/>
    <cellStyle name="Note 2 3 2 13 4 3" xfId="55510" xr:uid="{00000000-0005-0000-0000-000074D60000}"/>
    <cellStyle name="Note 2 3 2 13 4 4" xfId="55511" xr:uid="{00000000-0005-0000-0000-000075D60000}"/>
    <cellStyle name="Note 2 3 2 13 4 5" xfId="55512" xr:uid="{00000000-0005-0000-0000-000076D60000}"/>
    <cellStyle name="Note 2 3 2 13 5" xfId="55513" xr:uid="{00000000-0005-0000-0000-000077D60000}"/>
    <cellStyle name="Note 2 3 2 13 5 2" xfId="55514" xr:uid="{00000000-0005-0000-0000-000078D60000}"/>
    <cellStyle name="Note 2 3 2 13 6" xfId="55515" xr:uid="{00000000-0005-0000-0000-000079D60000}"/>
    <cellStyle name="Note 2 3 2 13 6 2" xfId="55516" xr:uid="{00000000-0005-0000-0000-00007AD60000}"/>
    <cellStyle name="Note 2 3 2 13 7" xfId="55517" xr:uid="{00000000-0005-0000-0000-00007BD60000}"/>
    <cellStyle name="Note 2 3 2 13 7 2" xfId="55518" xr:uid="{00000000-0005-0000-0000-00007CD60000}"/>
    <cellStyle name="Note 2 3 2 13 8" xfId="55519" xr:uid="{00000000-0005-0000-0000-00007DD60000}"/>
    <cellStyle name="Note 2 3 2 14" xfId="55520" xr:uid="{00000000-0005-0000-0000-00007ED60000}"/>
    <cellStyle name="Note 2 3 2 14 2" xfId="55521" xr:uid="{00000000-0005-0000-0000-00007FD60000}"/>
    <cellStyle name="Note 2 3 2 14 2 2" xfId="55522" xr:uid="{00000000-0005-0000-0000-000080D60000}"/>
    <cellStyle name="Note 2 3 2 14 2 2 2" xfId="55523" xr:uid="{00000000-0005-0000-0000-000081D60000}"/>
    <cellStyle name="Note 2 3 2 14 2 2 3" xfId="55524" xr:uid="{00000000-0005-0000-0000-000082D60000}"/>
    <cellStyle name="Note 2 3 2 14 2 2 4" xfId="55525" xr:uid="{00000000-0005-0000-0000-000083D60000}"/>
    <cellStyle name="Note 2 3 2 14 2 2 5" xfId="55526" xr:uid="{00000000-0005-0000-0000-000084D60000}"/>
    <cellStyle name="Note 2 3 2 14 2 3" xfId="55527" xr:uid="{00000000-0005-0000-0000-000085D60000}"/>
    <cellStyle name="Note 2 3 2 14 2 3 2" xfId="55528" xr:uid="{00000000-0005-0000-0000-000086D60000}"/>
    <cellStyle name="Note 2 3 2 14 2 3 3" xfId="55529" xr:uid="{00000000-0005-0000-0000-000087D60000}"/>
    <cellStyle name="Note 2 3 2 14 2 3 4" xfId="55530" xr:uid="{00000000-0005-0000-0000-000088D60000}"/>
    <cellStyle name="Note 2 3 2 14 2 3 5" xfId="55531" xr:uid="{00000000-0005-0000-0000-000089D60000}"/>
    <cellStyle name="Note 2 3 2 14 2 4" xfId="55532" xr:uid="{00000000-0005-0000-0000-00008AD60000}"/>
    <cellStyle name="Note 2 3 2 14 2 4 2" xfId="55533" xr:uid="{00000000-0005-0000-0000-00008BD60000}"/>
    <cellStyle name="Note 2 3 2 14 2 5" xfId="55534" xr:uid="{00000000-0005-0000-0000-00008CD60000}"/>
    <cellStyle name="Note 2 3 2 14 2 5 2" xfId="55535" xr:uid="{00000000-0005-0000-0000-00008DD60000}"/>
    <cellStyle name="Note 2 3 2 14 2 6" xfId="55536" xr:uid="{00000000-0005-0000-0000-00008ED60000}"/>
    <cellStyle name="Note 2 3 2 14 2 6 2" xfId="55537" xr:uid="{00000000-0005-0000-0000-00008FD60000}"/>
    <cellStyle name="Note 2 3 2 14 2 7" xfId="55538" xr:uid="{00000000-0005-0000-0000-000090D60000}"/>
    <cellStyle name="Note 2 3 2 14 3" xfId="55539" xr:uid="{00000000-0005-0000-0000-000091D60000}"/>
    <cellStyle name="Note 2 3 2 14 3 2" xfId="55540" xr:uid="{00000000-0005-0000-0000-000092D60000}"/>
    <cellStyle name="Note 2 3 2 14 3 3" xfId="55541" xr:uid="{00000000-0005-0000-0000-000093D60000}"/>
    <cellStyle name="Note 2 3 2 14 3 4" xfId="55542" xr:uid="{00000000-0005-0000-0000-000094D60000}"/>
    <cellStyle name="Note 2 3 2 14 3 5" xfId="55543" xr:uid="{00000000-0005-0000-0000-000095D60000}"/>
    <cellStyle name="Note 2 3 2 14 4" xfId="55544" xr:uid="{00000000-0005-0000-0000-000096D60000}"/>
    <cellStyle name="Note 2 3 2 14 4 2" xfId="55545" xr:uid="{00000000-0005-0000-0000-000097D60000}"/>
    <cellStyle name="Note 2 3 2 14 4 3" xfId="55546" xr:uid="{00000000-0005-0000-0000-000098D60000}"/>
    <cellStyle name="Note 2 3 2 14 4 4" xfId="55547" xr:uid="{00000000-0005-0000-0000-000099D60000}"/>
    <cellStyle name="Note 2 3 2 14 4 5" xfId="55548" xr:uid="{00000000-0005-0000-0000-00009AD60000}"/>
    <cellStyle name="Note 2 3 2 14 5" xfId="55549" xr:uid="{00000000-0005-0000-0000-00009BD60000}"/>
    <cellStyle name="Note 2 3 2 14 5 2" xfId="55550" xr:uid="{00000000-0005-0000-0000-00009CD60000}"/>
    <cellStyle name="Note 2 3 2 14 6" xfId="55551" xr:uid="{00000000-0005-0000-0000-00009DD60000}"/>
    <cellStyle name="Note 2 3 2 14 6 2" xfId="55552" xr:uid="{00000000-0005-0000-0000-00009ED60000}"/>
    <cellStyle name="Note 2 3 2 14 7" xfId="55553" xr:uid="{00000000-0005-0000-0000-00009FD60000}"/>
    <cellStyle name="Note 2 3 2 14 7 2" xfId="55554" xr:uid="{00000000-0005-0000-0000-0000A0D60000}"/>
    <cellStyle name="Note 2 3 2 14 8" xfId="55555" xr:uid="{00000000-0005-0000-0000-0000A1D60000}"/>
    <cellStyle name="Note 2 3 2 15" xfId="55556" xr:uid="{00000000-0005-0000-0000-0000A2D60000}"/>
    <cellStyle name="Note 2 3 2 15 2" xfId="55557" xr:uid="{00000000-0005-0000-0000-0000A3D60000}"/>
    <cellStyle name="Note 2 3 2 15 2 2" xfId="55558" xr:uid="{00000000-0005-0000-0000-0000A4D60000}"/>
    <cellStyle name="Note 2 3 2 15 2 3" xfId="55559" xr:uid="{00000000-0005-0000-0000-0000A5D60000}"/>
    <cellStyle name="Note 2 3 2 15 2 4" xfId="55560" xr:uid="{00000000-0005-0000-0000-0000A6D60000}"/>
    <cellStyle name="Note 2 3 2 15 2 5" xfId="55561" xr:uid="{00000000-0005-0000-0000-0000A7D60000}"/>
    <cellStyle name="Note 2 3 2 15 3" xfId="55562" xr:uid="{00000000-0005-0000-0000-0000A8D60000}"/>
    <cellStyle name="Note 2 3 2 15 3 2" xfId="55563" xr:uid="{00000000-0005-0000-0000-0000A9D60000}"/>
    <cellStyle name="Note 2 3 2 15 3 3" xfId="55564" xr:uid="{00000000-0005-0000-0000-0000AAD60000}"/>
    <cellStyle name="Note 2 3 2 15 3 4" xfId="55565" xr:uid="{00000000-0005-0000-0000-0000ABD60000}"/>
    <cellStyle name="Note 2 3 2 15 3 5" xfId="55566" xr:uid="{00000000-0005-0000-0000-0000ACD60000}"/>
    <cellStyle name="Note 2 3 2 15 4" xfId="55567" xr:uid="{00000000-0005-0000-0000-0000ADD60000}"/>
    <cellStyle name="Note 2 3 2 15 4 2" xfId="55568" xr:uid="{00000000-0005-0000-0000-0000AED60000}"/>
    <cellStyle name="Note 2 3 2 15 5" xfId="55569" xr:uid="{00000000-0005-0000-0000-0000AFD60000}"/>
    <cellStyle name="Note 2 3 2 15 5 2" xfId="55570" xr:uid="{00000000-0005-0000-0000-0000B0D60000}"/>
    <cellStyle name="Note 2 3 2 15 6" xfId="55571" xr:uid="{00000000-0005-0000-0000-0000B1D60000}"/>
    <cellStyle name="Note 2 3 2 15 6 2" xfId="55572" xr:uid="{00000000-0005-0000-0000-0000B2D60000}"/>
    <cellStyle name="Note 2 3 2 15 7" xfId="55573" xr:uid="{00000000-0005-0000-0000-0000B3D60000}"/>
    <cellStyle name="Note 2 3 2 16" xfId="55574" xr:uid="{00000000-0005-0000-0000-0000B4D60000}"/>
    <cellStyle name="Note 2 3 2 16 2" xfId="55575" xr:uid="{00000000-0005-0000-0000-0000B5D60000}"/>
    <cellStyle name="Note 2 3 2 16 3" xfId="55576" xr:uid="{00000000-0005-0000-0000-0000B6D60000}"/>
    <cellStyle name="Note 2 3 2 16 4" xfId="55577" xr:uid="{00000000-0005-0000-0000-0000B7D60000}"/>
    <cellStyle name="Note 2 3 2 16 5" xfId="55578" xr:uid="{00000000-0005-0000-0000-0000B8D60000}"/>
    <cellStyle name="Note 2 3 2 17" xfId="55579" xr:uid="{00000000-0005-0000-0000-0000B9D60000}"/>
    <cellStyle name="Note 2 3 2 17 2" xfId="55580" xr:uid="{00000000-0005-0000-0000-0000BAD60000}"/>
    <cellStyle name="Note 2 3 2 17 3" xfId="55581" xr:uid="{00000000-0005-0000-0000-0000BBD60000}"/>
    <cellStyle name="Note 2 3 2 17 4" xfId="55582" xr:uid="{00000000-0005-0000-0000-0000BCD60000}"/>
    <cellStyle name="Note 2 3 2 17 5" xfId="55583" xr:uid="{00000000-0005-0000-0000-0000BDD60000}"/>
    <cellStyle name="Note 2 3 2 18" xfId="55584" xr:uid="{00000000-0005-0000-0000-0000BED60000}"/>
    <cellStyle name="Note 2 3 2 18 2" xfId="55585" xr:uid="{00000000-0005-0000-0000-0000BFD60000}"/>
    <cellStyle name="Note 2 3 2 19" xfId="55586" xr:uid="{00000000-0005-0000-0000-0000C0D60000}"/>
    <cellStyle name="Note 2 3 2 19 2" xfId="55587" xr:uid="{00000000-0005-0000-0000-0000C1D60000}"/>
    <cellStyle name="Note 2 3 2 2" xfId="1660" xr:uid="{00000000-0005-0000-0000-0000C2D60000}"/>
    <cellStyle name="Note 2 3 2 2 2" xfId="1661" xr:uid="{00000000-0005-0000-0000-0000C3D60000}"/>
    <cellStyle name="Note 2 3 2 2 2 2" xfId="1662" xr:uid="{00000000-0005-0000-0000-0000C4D60000}"/>
    <cellStyle name="Note 2 3 2 2 2 2 2" xfId="55588" xr:uid="{00000000-0005-0000-0000-0000C5D60000}"/>
    <cellStyle name="Note 2 3 2 2 2 2 3" xfId="55589" xr:uid="{00000000-0005-0000-0000-0000C6D60000}"/>
    <cellStyle name="Note 2 3 2 2 2 2 4" xfId="55590" xr:uid="{00000000-0005-0000-0000-0000C7D60000}"/>
    <cellStyle name="Note 2 3 2 2 2 2 5" xfId="55591" xr:uid="{00000000-0005-0000-0000-0000C8D60000}"/>
    <cellStyle name="Note 2 3 2 2 2 3" xfId="55592" xr:uid="{00000000-0005-0000-0000-0000C9D60000}"/>
    <cellStyle name="Note 2 3 2 2 2 3 2" xfId="55593" xr:uid="{00000000-0005-0000-0000-0000CAD60000}"/>
    <cellStyle name="Note 2 3 2 2 2 3 3" xfId="55594" xr:uid="{00000000-0005-0000-0000-0000CBD60000}"/>
    <cellStyle name="Note 2 3 2 2 2 3 4" xfId="55595" xr:uid="{00000000-0005-0000-0000-0000CCD60000}"/>
    <cellStyle name="Note 2 3 2 2 2 3 5" xfId="55596" xr:uid="{00000000-0005-0000-0000-0000CDD60000}"/>
    <cellStyle name="Note 2 3 2 2 2 4" xfId="55597" xr:uid="{00000000-0005-0000-0000-0000CED60000}"/>
    <cellStyle name="Note 2 3 2 2 2 4 2" xfId="55598" xr:uid="{00000000-0005-0000-0000-0000CFD60000}"/>
    <cellStyle name="Note 2 3 2 2 2 5" xfId="55599" xr:uid="{00000000-0005-0000-0000-0000D0D60000}"/>
    <cellStyle name="Note 2 3 2 2 2 5 2" xfId="55600" xr:uid="{00000000-0005-0000-0000-0000D1D60000}"/>
    <cellStyle name="Note 2 3 2 2 2 6" xfId="55601" xr:uid="{00000000-0005-0000-0000-0000D2D60000}"/>
    <cellStyle name="Note 2 3 2 2 2 6 2" xfId="55602" xr:uid="{00000000-0005-0000-0000-0000D3D60000}"/>
    <cellStyle name="Note 2 3 2 2 2 7" xfId="55603" xr:uid="{00000000-0005-0000-0000-0000D4D60000}"/>
    <cellStyle name="Note 2 3 2 2 3" xfId="1663" xr:uid="{00000000-0005-0000-0000-0000D5D60000}"/>
    <cellStyle name="Note 2 3 2 2 3 2" xfId="55604" xr:uid="{00000000-0005-0000-0000-0000D6D60000}"/>
    <cellStyle name="Note 2 3 2 2 3 3" xfId="55605" xr:uid="{00000000-0005-0000-0000-0000D7D60000}"/>
    <cellStyle name="Note 2 3 2 2 3 4" xfId="55606" xr:uid="{00000000-0005-0000-0000-0000D8D60000}"/>
    <cellStyle name="Note 2 3 2 2 3 5" xfId="55607" xr:uid="{00000000-0005-0000-0000-0000D9D60000}"/>
    <cellStyle name="Note 2 3 2 2 4" xfId="55608" xr:uid="{00000000-0005-0000-0000-0000DAD60000}"/>
    <cellStyle name="Note 2 3 2 2 4 2" xfId="55609" xr:uid="{00000000-0005-0000-0000-0000DBD60000}"/>
    <cellStyle name="Note 2 3 2 2 4 3" xfId="55610" xr:uid="{00000000-0005-0000-0000-0000DCD60000}"/>
    <cellStyle name="Note 2 3 2 2 4 4" xfId="55611" xr:uid="{00000000-0005-0000-0000-0000DDD60000}"/>
    <cellStyle name="Note 2 3 2 2 4 5" xfId="55612" xr:uid="{00000000-0005-0000-0000-0000DED60000}"/>
    <cellStyle name="Note 2 3 2 2 5" xfId="55613" xr:uid="{00000000-0005-0000-0000-0000DFD60000}"/>
    <cellStyle name="Note 2 3 2 2 5 2" xfId="55614" xr:uid="{00000000-0005-0000-0000-0000E0D60000}"/>
    <cellStyle name="Note 2 3 2 2 6" xfId="55615" xr:uid="{00000000-0005-0000-0000-0000E1D60000}"/>
    <cellStyle name="Note 2 3 2 2 6 2" xfId="55616" xr:uid="{00000000-0005-0000-0000-0000E2D60000}"/>
    <cellStyle name="Note 2 3 2 2 7" xfId="55617" xr:uid="{00000000-0005-0000-0000-0000E3D60000}"/>
    <cellStyle name="Note 2 3 2 2 7 2" xfId="55618" xr:uid="{00000000-0005-0000-0000-0000E4D60000}"/>
    <cellStyle name="Note 2 3 2 2 8" xfId="55619" xr:uid="{00000000-0005-0000-0000-0000E5D60000}"/>
    <cellStyle name="Note 2 3 2 20" xfId="55620" xr:uid="{00000000-0005-0000-0000-0000E6D60000}"/>
    <cellStyle name="Note 2 3 2 20 2" xfId="55621" xr:uid="{00000000-0005-0000-0000-0000E7D60000}"/>
    <cellStyle name="Note 2 3 2 21" xfId="55622" xr:uid="{00000000-0005-0000-0000-0000E8D60000}"/>
    <cellStyle name="Note 2 3 2 3" xfId="1664" xr:uid="{00000000-0005-0000-0000-0000E9D60000}"/>
    <cellStyle name="Note 2 3 2 3 2" xfId="1665" xr:uid="{00000000-0005-0000-0000-0000EAD60000}"/>
    <cellStyle name="Note 2 3 2 3 2 2" xfId="1666" xr:uid="{00000000-0005-0000-0000-0000EBD60000}"/>
    <cellStyle name="Note 2 3 2 3 2 2 2" xfId="55623" xr:uid="{00000000-0005-0000-0000-0000ECD60000}"/>
    <cellStyle name="Note 2 3 2 3 2 2 3" xfId="55624" xr:uid="{00000000-0005-0000-0000-0000EDD60000}"/>
    <cellStyle name="Note 2 3 2 3 2 2 4" xfId="55625" xr:uid="{00000000-0005-0000-0000-0000EED60000}"/>
    <cellStyle name="Note 2 3 2 3 2 2 5" xfId="55626" xr:uid="{00000000-0005-0000-0000-0000EFD60000}"/>
    <cellStyle name="Note 2 3 2 3 2 3" xfId="55627" xr:uid="{00000000-0005-0000-0000-0000F0D60000}"/>
    <cellStyle name="Note 2 3 2 3 2 3 2" xfId="55628" xr:uid="{00000000-0005-0000-0000-0000F1D60000}"/>
    <cellStyle name="Note 2 3 2 3 2 3 3" xfId="55629" xr:uid="{00000000-0005-0000-0000-0000F2D60000}"/>
    <cellStyle name="Note 2 3 2 3 2 3 4" xfId="55630" xr:uid="{00000000-0005-0000-0000-0000F3D60000}"/>
    <cellStyle name="Note 2 3 2 3 2 3 5" xfId="55631" xr:uid="{00000000-0005-0000-0000-0000F4D60000}"/>
    <cellStyle name="Note 2 3 2 3 2 4" xfId="55632" xr:uid="{00000000-0005-0000-0000-0000F5D60000}"/>
    <cellStyle name="Note 2 3 2 3 2 4 2" xfId="55633" xr:uid="{00000000-0005-0000-0000-0000F6D60000}"/>
    <cellStyle name="Note 2 3 2 3 2 5" xfId="55634" xr:uid="{00000000-0005-0000-0000-0000F7D60000}"/>
    <cellStyle name="Note 2 3 2 3 2 5 2" xfId="55635" xr:uid="{00000000-0005-0000-0000-0000F8D60000}"/>
    <cellStyle name="Note 2 3 2 3 2 6" xfId="55636" xr:uid="{00000000-0005-0000-0000-0000F9D60000}"/>
    <cellStyle name="Note 2 3 2 3 2 6 2" xfId="55637" xr:uid="{00000000-0005-0000-0000-0000FAD60000}"/>
    <cellStyle name="Note 2 3 2 3 2 7" xfId="55638" xr:uid="{00000000-0005-0000-0000-0000FBD60000}"/>
    <cellStyle name="Note 2 3 2 3 3" xfId="1667" xr:uid="{00000000-0005-0000-0000-0000FCD60000}"/>
    <cellStyle name="Note 2 3 2 3 3 2" xfId="55639" xr:uid="{00000000-0005-0000-0000-0000FDD60000}"/>
    <cellStyle name="Note 2 3 2 3 3 3" xfId="55640" xr:uid="{00000000-0005-0000-0000-0000FED60000}"/>
    <cellStyle name="Note 2 3 2 3 3 4" xfId="55641" xr:uid="{00000000-0005-0000-0000-0000FFD60000}"/>
    <cellStyle name="Note 2 3 2 3 3 5" xfId="55642" xr:uid="{00000000-0005-0000-0000-000000D70000}"/>
    <cellStyle name="Note 2 3 2 3 4" xfId="55643" xr:uid="{00000000-0005-0000-0000-000001D70000}"/>
    <cellStyle name="Note 2 3 2 3 4 2" xfId="55644" xr:uid="{00000000-0005-0000-0000-000002D70000}"/>
    <cellStyle name="Note 2 3 2 3 4 3" xfId="55645" xr:uid="{00000000-0005-0000-0000-000003D70000}"/>
    <cellStyle name="Note 2 3 2 3 4 4" xfId="55646" xr:uid="{00000000-0005-0000-0000-000004D70000}"/>
    <cellStyle name="Note 2 3 2 3 4 5" xfId="55647" xr:uid="{00000000-0005-0000-0000-000005D70000}"/>
    <cellStyle name="Note 2 3 2 3 5" xfId="55648" xr:uid="{00000000-0005-0000-0000-000006D70000}"/>
    <cellStyle name="Note 2 3 2 3 5 2" xfId="55649" xr:uid="{00000000-0005-0000-0000-000007D70000}"/>
    <cellStyle name="Note 2 3 2 3 6" xfId="55650" xr:uid="{00000000-0005-0000-0000-000008D70000}"/>
    <cellStyle name="Note 2 3 2 3 6 2" xfId="55651" xr:uid="{00000000-0005-0000-0000-000009D70000}"/>
    <cellStyle name="Note 2 3 2 3 7" xfId="55652" xr:uid="{00000000-0005-0000-0000-00000AD70000}"/>
    <cellStyle name="Note 2 3 2 3 7 2" xfId="55653" xr:uid="{00000000-0005-0000-0000-00000BD70000}"/>
    <cellStyle name="Note 2 3 2 3 8" xfId="55654" xr:uid="{00000000-0005-0000-0000-00000CD70000}"/>
    <cellStyle name="Note 2 3 2 4" xfId="1668" xr:uid="{00000000-0005-0000-0000-00000DD70000}"/>
    <cellStyle name="Note 2 3 2 4 2" xfId="1669" xr:uid="{00000000-0005-0000-0000-00000ED70000}"/>
    <cellStyle name="Note 2 3 2 4 2 2" xfId="1670" xr:uid="{00000000-0005-0000-0000-00000FD70000}"/>
    <cellStyle name="Note 2 3 2 4 2 2 2" xfId="55655" xr:uid="{00000000-0005-0000-0000-000010D70000}"/>
    <cellStyle name="Note 2 3 2 4 2 2 3" xfId="55656" xr:uid="{00000000-0005-0000-0000-000011D70000}"/>
    <cellStyle name="Note 2 3 2 4 2 2 4" xfId="55657" xr:uid="{00000000-0005-0000-0000-000012D70000}"/>
    <cellStyle name="Note 2 3 2 4 2 2 5" xfId="55658" xr:uid="{00000000-0005-0000-0000-000013D70000}"/>
    <cellStyle name="Note 2 3 2 4 2 3" xfId="55659" xr:uid="{00000000-0005-0000-0000-000014D70000}"/>
    <cellStyle name="Note 2 3 2 4 2 3 2" xfId="55660" xr:uid="{00000000-0005-0000-0000-000015D70000}"/>
    <cellStyle name="Note 2 3 2 4 2 3 3" xfId="55661" xr:uid="{00000000-0005-0000-0000-000016D70000}"/>
    <cellStyle name="Note 2 3 2 4 2 3 4" xfId="55662" xr:uid="{00000000-0005-0000-0000-000017D70000}"/>
    <cellStyle name="Note 2 3 2 4 2 3 5" xfId="55663" xr:uid="{00000000-0005-0000-0000-000018D70000}"/>
    <cellStyle name="Note 2 3 2 4 2 4" xfId="55664" xr:uid="{00000000-0005-0000-0000-000019D70000}"/>
    <cellStyle name="Note 2 3 2 4 2 4 2" xfId="55665" xr:uid="{00000000-0005-0000-0000-00001AD70000}"/>
    <cellStyle name="Note 2 3 2 4 2 5" xfId="55666" xr:uid="{00000000-0005-0000-0000-00001BD70000}"/>
    <cellStyle name="Note 2 3 2 4 2 5 2" xfId="55667" xr:uid="{00000000-0005-0000-0000-00001CD70000}"/>
    <cellStyle name="Note 2 3 2 4 2 6" xfId="55668" xr:uid="{00000000-0005-0000-0000-00001DD70000}"/>
    <cellStyle name="Note 2 3 2 4 2 6 2" xfId="55669" xr:uid="{00000000-0005-0000-0000-00001ED70000}"/>
    <cellStyle name="Note 2 3 2 4 2 7" xfId="55670" xr:uid="{00000000-0005-0000-0000-00001FD70000}"/>
    <cellStyle name="Note 2 3 2 4 3" xfId="1671" xr:uid="{00000000-0005-0000-0000-000020D70000}"/>
    <cellStyle name="Note 2 3 2 4 3 2" xfId="55671" xr:uid="{00000000-0005-0000-0000-000021D70000}"/>
    <cellStyle name="Note 2 3 2 4 3 3" xfId="55672" xr:uid="{00000000-0005-0000-0000-000022D70000}"/>
    <cellStyle name="Note 2 3 2 4 3 4" xfId="55673" xr:uid="{00000000-0005-0000-0000-000023D70000}"/>
    <cellStyle name="Note 2 3 2 4 3 5" xfId="55674" xr:uid="{00000000-0005-0000-0000-000024D70000}"/>
    <cellStyle name="Note 2 3 2 4 4" xfId="55675" xr:uid="{00000000-0005-0000-0000-000025D70000}"/>
    <cellStyle name="Note 2 3 2 4 4 2" xfId="55676" xr:uid="{00000000-0005-0000-0000-000026D70000}"/>
    <cellStyle name="Note 2 3 2 4 4 3" xfId="55677" xr:uid="{00000000-0005-0000-0000-000027D70000}"/>
    <cellStyle name="Note 2 3 2 4 4 4" xfId="55678" xr:uid="{00000000-0005-0000-0000-000028D70000}"/>
    <cellStyle name="Note 2 3 2 4 4 5" xfId="55679" xr:uid="{00000000-0005-0000-0000-000029D70000}"/>
    <cellStyle name="Note 2 3 2 4 5" xfId="55680" xr:uid="{00000000-0005-0000-0000-00002AD70000}"/>
    <cellStyle name="Note 2 3 2 4 5 2" xfId="55681" xr:uid="{00000000-0005-0000-0000-00002BD70000}"/>
    <cellStyle name="Note 2 3 2 4 6" xfId="55682" xr:uid="{00000000-0005-0000-0000-00002CD70000}"/>
    <cellStyle name="Note 2 3 2 4 6 2" xfId="55683" xr:uid="{00000000-0005-0000-0000-00002DD70000}"/>
    <cellStyle name="Note 2 3 2 4 7" xfId="55684" xr:uid="{00000000-0005-0000-0000-00002ED70000}"/>
    <cellStyle name="Note 2 3 2 4 7 2" xfId="55685" xr:uid="{00000000-0005-0000-0000-00002FD70000}"/>
    <cellStyle name="Note 2 3 2 4 8" xfId="55686" xr:uid="{00000000-0005-0000-0000-000030D70000}"/>
    <cellStyle name="Note 2 3 2 5" xfId="1672" xr:uid="{00000000-0005-0000-0000-000031D70000}"/>
    <cellStyle name="Note 2 3 2 5 2" xfId="1673" xr:uid="{00000000-0005-0000-0000-000032D70000}"/>
    <cellStyle name="Note 2 3 2 5 2 2" xfId="1674" xr:uid="{00000000-0005-0000-0000-000033D70000}"/>
    <cellStyle name="Note 2 3 2 5 2 2 2" xfId="55687" xr:uid="{00000000-0005-0000-0000-000034D70000}"/>
    <cellStyle name="Note 2 3 2 5 2 2 3" xfId="55688" xr:uid="{00000000-0005-0000-0000-000035D70000}"/>
    <cellStyle name="Note 2 3 2 5 2 2 4" xfId="55689" xr:uid="{00000000-0005-0000-0000-000036D70000}"/>
    <cellStyle name="Note 2 3 2 5 2 2 5" xfId="55690" xr:uid="{00000000-0005-0000-0000-000037D70000}"/>
    <cellStyle name="Note 2 3 2 5 2 3" xfId="55691" xr:uid="{00000000-0005-0000-0000-000038D70000}"/>
    <cellStyle name="Note 2 3 2 5 2 3 2" xfId="55692" xr:uid="{00000000-0005-0000-0000-000039D70000}"/>
    <cellStyle name="Note 2 3 2 5 2 3 3" xfId="55693" xr:uid="{00000000-0005-0000-0000-00003AD70000}"/>
    <cellStyle name="Note 2 3 2 5 2 3 4" xfId="55694" xr:uid="{00000000-0005-0000-0000-00003BD70000}"/>
    <cellStyle name="Note 2 3 2 5 2 3 5" xfId="55695" xr:uid="{00000000-0005-0000-0000-00003CD70000}"/>
    <cellStyle name="Note 2 3 2 5 2 4" xfId="55696" xr:uid="{00000000-0005-0000-0000-00003DD70000}"/>
    <cellStyle name="Note 2 3 2 5 2 4 2" xfId="55697" xr:uid="{00000000-0005-0000-0000-00003ED70000}"/>
    <cellStyle name="Note 2 3 2 5 2 5" xfId="55698" xr:uid="{00000000-0005-0000-0000-00003FD70000}"/>
    <cellStyle name="Note 2 3 2 5 2 5 2" xfId="55699" xr:uid="{00000000-0005-0000-0000-000040D70000}"/>
    <cellStyle name="Note 2 3 2 5 2 6" xfId="55700" xr:uid="{00000000-0005-0000-0000-000041D70000}"/>
    <cellStyle name="Note 2 3 2 5 2 6 2" xfId="55701" xr:uid="{00000000-0005-0000-0000-000042D70000}"/>
    <cellStyle name="Note 2 3 2 5 2 7" xfId="55702" xr:uid="{00000000-0005-0000-0000-000043D70000}"/>
    <cellStyle name="Note 2 3 2 5 3" xfId="1675" xr:uid="{00000000-0005-0000-0000-000044D70000}"/>
    <cellStyle name="Note 2 3 2 5 3 2" xfId="55703" xr:uid="{00000000-0005-0000-0000-000045D70000}"/>
    <cellStyle name="Note 2 3 2 5 3 3" xfId="55704" xr:uid="{00000000-0005-0000-0000-000046D70000}"/>
    <cellStyle name="Note 2 3 2 5 3 4" xfId="55705" xr:uid="{00000000-0005-0000-0000-000047D70000}"/>
    <cellStyle name="Note 2 3 2 5 3 5" xfId="55706" xr:uid="{00000000-0005-0000-0000-000048D70000}"/>
    <cellStyle name="Note 2 3 2 5 4" xfId="55707" xr:uid="{00000000-0005-0000-0000-000049D70000}"/>
    <cellStyle name="Note 2 3 2 5 4 2" xfId="55708" xr:uid="{00000000-0005-0000-0000-00004AD70000}"/>
    <cellStyle name="Note 2 3 2 5 4 3" xfId="55709" xr:uid="{00000000-0005-0000-0000-00004BD70000}"/>
    <cellStyle name="Note 2 3 2 5 4 4" xfId="55710" xr:uid="{00000000-0005-0000-0000-00004CD70000}"/>
    <cellStyle name="Note 2 3 2 5 4 5" xfId="55711" xr:uid="{00000000-0005-0000-0000-00004DD70000}"/>
    <cellStyle name="Note 2 3 2 5 5" xfId="55712" xr:uid="{00000000-0005-0000-0000-00004ED70000}"/>
    <cellStyle name="Note 2 3 2 5 5 2" xfId="55713" xr:uid="{00000000-0005-0000-0000-00004FD70000}"/>
    <cellStyle name="Note 2 3 2 5 6" xfId="55714" xr:uid="{00000000-0005-0000-0000-000050D70000}"/>
    <cellStyle name="Note 2 3 2 5 6 2" xfId="55715" xr:uid="{00000000-0005-0000-0000-000051D70000}"/>
    <cellStyle name="Note 2 3 2 5 7" xfId="55716" xr:uid="{00000000-0005-0000-0000-000052D70000}"/>
    <cellStyle name="Note 2 3 2 5 7 2" xfId="55717" xr:uid="{00000000-0005-0000-0000-000053D70000}"/>
    <cellStyle name="Note 2 3 2 5 8" xfId="55718" xr:uid="{00000000-0005-0000-0000-000054D70000}"/>
    <cellStyle name="Note 2 3 2 6" xfId="1676" xr:uid="{00000000-0005-0000-0000-000055D70000}"/>
    <cellStyle name="Note 2 3 2 6 2" xfId="1677" xr:uid="{00000000-0005-0000-0000-000056D70000}"/>
    <cellStyle name="Note 2 3 2 6 2 2" xfId="55719" xr:uid="{00000000-0005-0000-0000-000057D70000}"/>
    <cellStyle name="Note 2 3 2 6 2 2 2" xfId="55720" xr:uid="{00000000-0005-0000-0000-000058D70000}"/>
    <cellStyle name="Note 2 3 2 6 2 2 3" xfId="55721" xr:uid="{00000000-0005-0000-0000-000059D70000}"/>
    <cellStyle name="Note 2 3 2 6 2 2 4" xfId="55722" xr:uid="{00000000-0005-0000-0000-00005AD70000}"/>
    <cellStyle name="Note 2 3 2 6 2 2 5" xfId="55723" xr:uid="{00000000-0005-0000-0000-00005BD70000}"/>
    <cellStyle name="Note 2 3 2 6 2 3" xfId="55724" xr:uid="{00000000-0005-0000-0000-00005CD70000}"/>
    <cellStyle name="Note 2 3 2 6 2 3 2" xfId="55725" xr:uid="{00000000-0005-0000-0000-00005DD70000}"/>
    <cellStyle name="Note 2 3 2 6 2 3 3" xfId="55726" xr:uid="{00000000-0005-0000-0000-00005ED70000}"/>
    <cellStyle name="Note 2 3 2 6 2 3 4" xfId="55727" xr:uid="{00000000-0005-0000-0000-00005FD70000}"/>
    <cellStyle name="Note 2 3 2 6 2 3 5" xfId="55728" xr:uid="{00000000-0005-0000-0000-000060D70000}"/>
    <cellStyle name="Note 2 3 2 6 2 4" xfId="55729" xr:uid="{00000000-0005-0000-0000-000061D70000}"/>
    <cellStyle name="Note 2 3 2 6 2 4 2" xfId="55730" xr:uid="{00000000-0005-0000-0000-000062D70000}"/>
    <cellStyle name="Note 2 3 2 6 2 5" xfId="55731" xr:uid="{00000000-0005-0000-0000-000063D70000}"/>
    <cellStyle name="Note 2 3 2 6 2 5 2" xfId="55732" xr:uid="{00000000-0005-0000-0000-000064D70000}"/>
    <cellStyle name="Note 2 3 2 6 2 6" xfId="55733" xr:uid="{00000000-0005-0000-0000-000065D70000}"/>
    <cellStyle name="Note 2 3 2 6 2 6 2" xfId="55734" xr:uid="{00000000-0005-0000-0000-000066D70000}"/>
    <cellStyle name="Note 2 3 2 6 2 7" xfId="55735" xr:uid="{00000000-0005-0000-0000-000067D70000}"/>
    <cellStyle name="Note 2 3 2 6 3" xfId="55736" xr:uid="{00000000-0005-0000-0000-000068D70000}"/>
    <cellStyle name="Note 2 3 2 6 3 2" xfId="55737" xr:uid="{00000000-0005-0000-0000-000069D70000}"/>
    <cellStyle name="Note 2 3 2 6 3 3" xfId="55738" xr:uid="{00000000-0005-0000-0000-00006AD70000}"/>
    <cellStyle name="Note 2 3 2 6 3 4" xfId="55739" xr:uid="{00000000-0005-0000-0000-00006BD70000}"/>
    <cellStyle name="Note 2 3 2 6 3 5" xfId="55740" xr:uid="{00000000-0005-0000-0000-00006CD70000}"/>
    <cellStyle name="Note 2 3 2 6 4" xfId="55741" xr:uid="{00000000-0005-0000-0000-00006DD70000}"/>
    <cellStyle name="Note 2 3 2 6 4 2" xfId="55742" xr:uid="{00000000-0005-0000-0000-00006ED70000}"/>
    <cellStyle name="Note 2 3 2 6 4 3" xfId="55743" xr:uid="{00000000-0005-0000-0000-00006FD70000}"/>
    <cellStyle name="Note 2 3 2 6 4 4" xfId="55744" xr:uid="{00000000-0005-0000-0000-000070D70000}"/>
    <cellStyle name="Note 2 3 2 6 4 5" xfId="55745" xr:uid="{00000000-0005-0000-0000-000071D70000}"/>
    <cellStyle name="Note 2 3 2 6 5" xfId="55746" xr:uid="{00000000-0005-0000-0000-000072D70000}"/>
    <cellStyle name="Note 2 3 2 6 5 2" xfId="55747" xr:uid="{00000000-0005-0000-0000-000073D70000}"/>
    <cellStyle name="Note 2 3 2 6 6" xfId="55748" xr:uid="{00000000-0005-0000-0000-000074D70000}"/>
    <cellStyle name="Note 2 3 2 6 6 2" xfId="55749" xr:uid="{00000000-0005-0000-0000-000075D70000}"/>
    <cellStyle name="Note 2 3 2 6 7" xfId="55750" xr:uid="{00000000-0005-0000-0000-000076D70000}"/>
    <cellStyle name="Note 2 3 2 6 7 2" xfId="55751" xr:uid="{00000000-0005-0000-0000-000077D70000}"/>
    <cellStyle name="Note 2 3 2 6 8" xfId="55752" xr:uid="{00000000-0005-0000-0000-000078D70000}"/>
    <cellStyle name="Note 2 3 2 7" xfId="1678" xr:uid="{00000000-0005-0000-0000-000079D70000}"/>
    <cellStyle name="Note 2 3 2 7 2" xfId="55753" xr:uid="{00000000-0005-0000-0000-00007AD70000}"/>
    <cellStyle name="Note 2 3 2 7 2 2" xfId="55754" xr:uid="{00000000-0005-0000-0000-00007BD70000}"/>
    <cellStyle name="Note 2 3 2 7 2 2 2" xfId="55755" xr:uid="{00000000-0005-0000-0000-00007CD70000}"/>
    <cellStyle name="Note 2 3 2 7 2 2 3" xfId="55756" xr:uid="{00000000-0005-0000-0000-00007DD70000}"/>
    <cellStyle name="Note 2 3 2 7 2 2 4" xfId="55757" xr:uid="{00000000-0005-0000-0000-00007ED70000}"/>
    <cellStyle name="Note 2 3 2 7 2 2 5" xfId="55758" xr:uid="{00000000-0005-0000-0000-00007FD70000}"/>
    <cellStyle name="Note 2 3 2 7 2 3" xfId="55759" xr:uid="{00000000-0005-0000-0000-000080D70000}"/>
    <cellStyle name="Note 2 3 2 7 2 3 2" xfId="55760" xr:uid="{00000000-0005-0000-0000-000081D70000}"/>
    <cellStyle name="Note 2 3 2 7 2 3 3" xfId="55761" xr:uid="{00000000-0005-0000-0000-000082D70000}"/>
    <cellStyle name="Note 2 3 2 7 2 3 4" xfId="55762" xr:uid="{00000000-0005-0000-0000-000083D70000}"/>
    <cellStyle name="Note 2 3 2 7 2 3 5" xfId="55763" xr:uid="{00000000-0005-0000-0000-000084D70000}"/>
    <cellStyle name="Note 2 3 2 7 2 4" xfId="55764" xr:uid="{00000000-0005-0000-0000-000085D70000}"/>
    <cellStyle name="Note 2 3 2 7 2 4 2" xfId="55765" xr:uid="{00000000-0005-0000-0000-000086D70000}"/>
    <cellStyle name="Note 2 3 2 7 2 5" xfId="55766" xr:uid="{00000000-0005-0000-0000-000087D70000}"/>
    <cellStyle name="Note 2 3 2 7 2 5 2" xfId="55767" xr:uid="{00000000-0005-0000-0000-000088D70000}"/>
    <cellStyle name="Note 2 3 2 7 2 6" xfId="55768" xr:uid="{00000000-0005-0000-0000-000089D70000}"/>
    <cellStyle name="Note 2 3 2 7 2 6 2" xfId="55769" xr:uid="{00000000-0005-0000-0000-00008AD70000}"/>
    <cellStyle name="Note 2 3 2 7 2 7" xfId="55770" xr:uid="{00000000-0005-0000-0000-00008BD70000}"/>
    <cellStyle name="Note 2 3 2 7 3" xfId="55771" xr:uid="{00000000-0005-0000-0000-00008CD70000}"/>
    <cellStyle name="Note 2 3 2 7 3 2" xfId="55772" xr:uid="{00000000-0005-0000-0000-00008DD70000}"/>
    <cellStyle name="Note 2 3 2 7 3 3" xfId="55773" xr:uid="{00000000-0005-0000-0000-00008ED70000}"/>
    <cellStyle name="Note 2 3 2 7 3 4" xfId="55774" xr:uid="{00000000-0005-0000-0000-00008FD70000}"/>
    <cellStyle name="Note 2 3 2 7 3 5" xfId="55775" xr:uid="{00000000-0005-0000-0000-000090D70000}"/>
    <cellStyle name="Note 2 3 2 7 4" xfId="55776" xr:uid="{00000000-0005-0000-0000-000091D70000}"/>
    <cellStyle name="Note 2 3 2 7 4 2" xfId="55777" xr:uid="{00000000-0005-0000-0000-000092D70000}"/>
    <cellStyle name="Note 2 3 2 7 4 3" xfId="55778" xr:uid="{00000000-0005-0000-0000-000093D70000}"/>
    <cellStyle name="Note 2 3 2 7 4 4" xfId="55779" xr:uid="{00000000-0005-0000-0000-000094D70000}"/>
    <cellStyle name="Note 2 3 2 7 4 5" xfId="55780" xr:uid="{00000000-0005-0000-0000-000095D70000}"/>
    <cellStyle name="Note 2 3 2 7 5" xfId="55781" xr:uid="{00000000-0005-0000-0000-000096D70000}"/>
    <cellStyle name="Note 2 3 2 7 5 2" xfId="55782" xr:uid="{00000000-0005-0000-0000-000097D70000}"/>
    <cellStyle name="Note 2 3 2 7 6" xfId="55783" xr:uid="{00000000-0005-0000-0000-000098D70000}"/>
    <cellStyle name="Note 2 3 2 7 6 2" xfId="55784" xr:uid="{00000000-0005-0000-0000-000099D70000}"/>
    <cellStyle name="Note 2 3 2 7 7" xfId="55785" xr:uid="{00000000-0005-0000-0000-00009AD70000}"/>
    <cellStyle name="Note 2 3 2 7 7 2" xfId="55786" xr:uid="{00000000-0005-0000-0000-00009BD70000}"/>
    <cellStyle name="Note 2 3 2 7 8" xfId="55787" xr:uid="{00000000-0005-0000-0000-00009CD70000}"/>
    <cellStyle name="Note 2 3 2 8" xfId="55788" xr:uid="{00000000-0005-0000-0000-00009DD70000}"/>
    <cellStyle name="Note 2 3 2 8 2" xfId="55789" xr:uid="{00000000-0005-0000-0000-00009ED70000}"/>
    <cellStyle name="Note 2 3 2 8 2 2" xfId="55790" xr:uid="{00000000-0005-0000-0000-00009FD70000}"/>
    <cellStyle name="Note 2 3 2 8 2 2 2" xfId="55791" xr:uid="{00000000-0005-0000-0000-0000A0D70000}"/>
    <cellStyle name="Note 2 3 2 8 2 2 3" xfId="55792" xr:uid="{00000000-0005-0000-0000-0000A1D70000}"/>
    <cellStyle name="Note 2 3 2 8 2 2 4" xfId="55793" xr:uid="{00000000-0005-0000-0000-0000A2D70000}"/>
    <cellStyle name="Note 2 3 2 8 2 2 5" xfId="55794" xr:uid="{00000000-0005-0000-0000-0000A3D70000}"/>
    <cellStyle name="Note 2 3 2 8 2 3" xfId="55795" xr:uid="{00000000-0005-0000-0000-0000A4D70000}"/>
    <cellStyle name="Note 2 3 2 8 2 3 2" xfId="55796" xr:uid="{00000000-0005-0000-0000-0000A5D70000}"/>
    <cellStyle name="Note 2 3 2 8 2 3 3" xfId="55797" xr:uid="{00000000-0005-0000-0000-0000A6D70000}"/>
    <cellStyle name="Note 2 3 2 8 2 3 4" xfId="55798" xr:uid="{00000000-0005-0000-0000-0000A7D70000}"/>
    <cellStyle name="Note 2 3 2 8 2 3 5" xfId="55799" xr:uid="{00000000-0005-0000-0000-0000A8D70000}"/>
    <cellStyle name="Note 2 3 2 8 2 4" xfId="55800" xr:uid="{00000000-0005-0000-0000-0000A9D70000}"/>
    <cellStyle name="Note 2 3 2 8 2 4 2" xfId="55801" xr:uid="{00000000-0005-0000-0000-0000AAD70000}"/>
    <cellStyle name="Note 2 3 2 8 2 5" xfId="55802" xr:uid="{00000000-0005-0000-0000-0000ABD70000}"/>
    <cellStyle name="Note 2 3 2 8 2 5 2" xfId="55803" xr:uid="{00000000-0005-0000-0000-0000ACD70000}"/>
    <cellStyle name="Note 2 3 2 8 2 6" xfId="55804" xr:uid="{00000000-0005-0000-0000-0000ADD70000}"/>
    <cellStyle name="Note 2 3 2 8 2 6 2" xfId="55805" xr:uid="{00000000-0005-0000-0000-0000AED70000}"/>
    <cellStyle name="Note 2 3 2 8 2 7" xfId="55806" xr:uid="{00000000-0005-0000-0000-0000AFD70000}"/>
    <cellStyle name="Note 2 3 2 8 3" xfId="55807" xr:uid="{00000000-0005-0000-0000-0000B0D70000}"/>
    <cellStyle name="Note 2 3 2 8 3 2" xfId="55808" xr:uid="{00000000-0005-0000-0000-0000B1D70000}"/>
    <cellStyle name="Note 2 3 2 8 3 3" xfId="55809" xr:uid="{00000000-0005-0000-0000-0000B2D70000}"/>
    <cellStyle name="Note 2 3 2 8 3 4" xfId="55810" xr:uid="{00000000-0005-0000-0000-0000B3D70000}"/>
    <cellStyle name="Note 2 3 2 8 3 5" xfId="55811" xr:uid="{00000000-0005-0000-0000-0000B4D70000}"/>
    <cellStyle name="Note 2 3 2 8 4" xfId="55812" xr:uid="{00000000-0005-0000-0000-0000B5D70000}"/>
    <cellStyle name="Note 2 3 2 8 4 2" xfId="55813" xr:uid="{00000000-0005-0000-0000-0000B6D70000}"/>
    <cellStyle name="Note 2 3 2 8 4 3" xfId="55814" xr:uid="{00000000-0005-0000-0000-0000B7D70000}"/>
    <cellStyle name="Note 2 3 2 8 4 4" xfId="55815" xr:uid="{00000000-0005-0000-0000-0000B8D70000}"/>
    <cellStyle name="Note 2 3 2 8 4 5" xfId="55816" xr:uid="{00000000-0005-0000-0000-0000B9D70000}"/>
    <cellStyle name="Note 2 3 2 8 5" xfId="55817" xr:uid="{00000000-0005-0000-0000-0000BAD70000}"/>
    <cellStyle name="Note 2 3 2 8 5 2" xfId="55818" xr:uid="{00000000-0005-0000-0000-0000BBD70000}"/>
    <cellStyle name="Note 2 3 2 8 6" xfId="55819" xr:uid="{00000000-0005-0000-0000-0000BCD70000}"/>
    <cellStyle name="Note 2 3 2 8 6 2" xfId="55820" xr:uid="{00000000-0005-0000-0000-0000BDD70000}"/>
    <cellStyle name="Note 2 3 2 8 7" xfId="55821" xr:uid="{00000000-0005-0000-0000-0000BED70000}"/>
    <cellStyle name="Note 2 3 2 8 7 2" xfId="55822" xr:uid="{00000000-0005-0000-0000-0000BFD70000}"/>
    <cellStyle name="Note 2 3 2 8 8" xfId="55823" xr:uid="{00000000-0005-0000-0000-0000C0D70000}"/>
    <cellStyle name="Note 2 3 2 9" xfId="55824" xr:uid="{00000000-0005-0000-0000-0000C1D70000}"/>
    <cellStyle name="Note 2 3 2 9 2" xfId="55825" xr:uid="{00000000-0005-0000-0000-0000C2D70000}"/>
    <cellStyle name="Note 2 3 2 9 2 2" xfId="55826" xr:uid="{00000000-0005-0000-0000-0000C3D70000}"/>
    <cellStyle name="Note 2 3 2 9 2 2 2" xfId="55827" xr:uid="{00000000-0005-0000-0000-0000C4D70000}"/>
    <cellStyle name="Note 2 3 2 9 2 2 3" xfId="55828" xr:uid="{00000000-0005-0000-0000-0000C5D70000}"/>
    <cellStyle name="Note 2 3 2 9 2 2 4" xfId="55829" xr:uid="{00000000-0005-0000-0000-0000C6D70000}"/>
    <cellStyle name="Note 2 3 2 9 2 2 5" xfId="55830" xr:uid="{00000000-0005-0000-0000-0000C7D70000}"/>
    <cellStyle name="Note 2 3 2 9 2 3" xfId="55831" xr:uid="{00000000-0005-0000-0000-0000C8D70000}"/>
    <cellStyle name="Note 2 3 2 9 2 3 2" xfId="55832" xr:uid="{00000000-0005-0000-0000-0000C9D70000}"/>
    <cellStyle name="Note 2 3 2 9 2 3 3" xfId="55833" xr:uid="{00000000-0005-0000-0000-0000CAD70000}"/>
    <cellStyle name="Note 2 3 2 9 2 3 4" xfId="55834" xr:uid="{00000000-0005-0000-0000-0000CBD70000}"/>
    <cellStyle name="Note 2 3 2 9 2 3 5" xfId="55835" xr:uid="{00000000-0005-0000-0000-0000CCD70000}"/>
    <cellStyle name="Note 2 3 2 9 2 4" xfId="55836" xr:uid="{00000000-0005-0000-0000-0000CDD70000}"/>
    <cellStyle name="Note 2 3 2 9 2 4 2" xfId="55837" xr:uid="{00000000-0005-0000-0000-0000CED70000}"/>
    <cellStyle name="Note 2 3 2 9 2 5" xfId="55838" xr:uid="{00000000-0005-0000-0000-0000CFD70000}"/>
    <cellStyle name="Note 2 3 2 9 2 5 2" xfId="55839" xr:uid="{00000000-0005-0000-0000-0000D0D70000}"/>
    <cellStyle name="Note 2 3 2 9 2 6" xfId="55840" xr:uid="{00000000-0005-0000-0000-0000D1D70000}"/>
    <cellStyle name="Note 2 3 2 9 2 6 2" xfId="55841" xr:uid="{00000000-0005-0000-0000-0000D2D70000}"/>
    <cellStyle name="Note 2 3 2 9 2 7" xfId="55842" xr:uid="{00000000-0005-0000-0000-0000D3D70000}"/>
    <cellStyle name="Note 2 3 2 9 3" xfId="55843" xr:uid="{00000000-0005-0000-0000-0000D4D70000}"/>
    <cellStyle name="Note 2 3 2 9 3 2" xfId="55844" xr:uid="{00000000-0005-0000-0000-0000D5D70000}"/>
    <cellStyle name="Note 2 3 2 9 3 3" xfId="55845" xr:uid="{00000000-0005-0000-0000-0000D6D70000}"/>
    <cellStyle name="Note 2 3 2 9 3 4" xfId="55846" xr:uid="{00000000-0005-0000-0000-0000D7D70000}"/>
    <cellStyle name="Note 2 3 2 9 3 5" xfId="55847" xr:uid="{00000000-0005-0000-0000-0000D8D70000}"/>
    <cellStyle name="Note 2 3 2 9 4" xfId="55848" xr:uid="{00000000-0005-0000-0000-0000D9D70000}"/>
    <cellStyle name="Note 2 3 2 9 4 2" xfId="55849" xr:uid="{00000000-0005-0000-0000-0000DAD70000}"/>
    <cellStyle name="Note 2 3 2 9 4 3" xfId="55850" xr:uid="{00000000-0005-0000-0000-0000DBD70000}"/>
    <cellStyle name="Note 2 3 2 9 4 4" xfId="55851" xr:uid="{00000000-0005-0000-0000-0000DCD70000}"/>
    <cellStyle name="Note 2 3 2 9 4 5" xfId="55852" xr:uid="{00000000-0005-0000-0000-0000DDD70000}"/>
    <cellStyle name="Note 2 3 2 9 5" xfId="55853" xr:uid="{00000000-0005-0000-0000-0000DED70000}"/>
    <cellStyle name="Note 2 3 2 9 5 2" xfId="55854" xr:uid="{00000000-0005-0000-0000-0000DFD70000}"/>
    <cellStyle name="Note 2 3 2 9 6" xfId="55855" xr:uid="{00000000-0005-0000-0000-0000E0D70000}"/>
    <cellStyle name="Note 2 3 2 9 6 2" xfId="55856" xr:uid="{00000000-0005-0000-0000-0000E1D70000}"/>
    <cellStyle name="Note 2 3 2 9 7" xfId="55857" xr:uid="{00000000-0005-0000-0000-0000E2D70000}"/>
    <cellStyle name="Note 2 3 2 9 7 2" xfId="55858" xr:uid="{00000000-0005-0000-0000-0000E3D70000}"/>
    <cellStyle name="Note 2 3 2 9 8" xfId="55859" xr:uid="{00000000-0005-0000-0000-0000E4D70000}"/>
    <cellStyle name="Note 2 3 3" xfId="1679" xr:uid="{00000000-0005-0000-0000-0000E5D70000}"/>
    <cellStyle name="Note 2 3 3 2" xfId="1680" xr:uid="{00000000-0005-0000-0000-0000E6D70000}"/>
    <cellStyle name="Note 2 3 3 2 2" xfId="1681" xr:uid="{00000000-0005-0000-0000-0000E7D70000}"/>
    <cellStyle name="Note 2 3 3 3" xfId="1682" xr:uid="{00000000-0005-0000-0000-0000E8D70000}"/>
    <cellStyle name="Note 2 3 3 3 2" xfId="55860" xr:uid="{00000000-0005-0000-0000-0000E9D70000}"/>
    <cellStyle name="Note 2 3 3 4" xfId="55861" xr:uid="{00000000-0005-0000-0000-0000EAD70000}"/>
    <cellStyle name="Note 2 3 3 5" xfId="55862" xr:uid="{00000000-0005-0000-0000-0000EBD70000}"/>
    <cellStyle name="Note 2 3 4" xfId="1683" xr:uid="{00000000-0005-0000-0000-0000ECD70000}"/>
    <cellStyle name="Note 2 3 4 2" xfId="1684" xr:uid="{00000000-0005-0000-0000-0000EDD70000}"/>
    <cellStyle name="Note 2 3 4 2 2" xfId="1685" xr:uid="{00000000-0005-0000-0000-0000EED70000}"/>
    <cellStyle name="Note 2 3 4 3" xfId="1686" xr:uid="{00000000-0005-0000-0000-0000EFD70000}"/>
    <cellStyle name="Note 2 3 4 3 2" xfId="55863" xr:uid="{00000000-0005-0000-0000-0000F0D70000}"/>
    <cellStyle name="Note 2 3 4 4" xfId="55864" xr:uid="{00000000-0005-0000-0000-0000F1D70000}"/>
    <cellStyle name="Note 2 3 4 5" xfId="55865" xr:uid="{00000000-0005-0000-0000-0000F2D70000}"/>
    <cellStyle name="Note 2 3 5" xfId="1687" xr:uid="{00000000-0005-0000-0000-0000F3D70000}"/>
    <cellStyle name="Note 2 3 5 2" xfId="1688" xr:uid="{00000000-0005-0000-0000-0000F4D70000}"/>
    <cellStyle name="Note 2 3 5 2 2" xfId="55866" xr:uid="{00000000-0005-0000-0000-0000F5D70000}"/>
    <cellStyle name="Note 2 3 6" xfId="1689" xr:uid="{00000000-0005-0000-0000-0000F6D70000}"/>
    <cellStyle name="Note 2 3 6 2" xfId="55867" xr:uid="{00000000-0005-0000-0000-0000F7D70000}"/>
    <cellStyle name="Note 2 3 7" xfId="55868" xr:uid="{00000000-0005-0000-0000-0000F8D70000}"/>
    <cellStyle name="Note 2 3 7 2" xfId="55869" xr:uid="{00000000-0005-0000-0000-0000F9D70000}"/>
    <cellStyle name="Note 2 3_T-straight with PEDs adjustor" xfId="55870" xr:uid="{00000000-0005-0000-0000-0000FAD70000}"/>
    <cellStyle name="Note 2 4" xfId="1690" xr:uid="{00000000-0005-0000-0000-0000FBD70000}"/>
    <cellStyle name="Note 2 4 2" xfId="1691" xr:uid="{00000000-0005-0000-0000-0000FCD70000}"/>
    <cellStyle name="Note 2 4 2 2" xfId="55871" xr:uid="{00000000-0005-0000-0000-0000FDD70000}"/>
    <cellStyle name="Note 2 4 2 3" xfId="55872" xr:uid="{00000000-0005-0000-0000-0000FED70000}"/>
    <cellStyle name="Note 2 4 3" xfId="1692" xr:uid="{00000000-0005-0000-0000-0000FFD70000}"/>
    <cellStyle name="Note 2 4_T-straight with PEDs adjustor" xfId="55873" xr:uid="{00000000-0005-0000-0000-000000D80000}"/>
    <cellStyle name="Note 2 5" xfId="1693" xr:uid="{00000000-0005-0000-0000-000001D80000}"/>
    <cellStyle name="Note 2 5 10" xfId="55874" xr:uid="{00000000-0005-0000-0000-000002D80000}"/>
    <cellStyle name="Note 2 5 10 2" xfId="55875" xr:uid="{00000000-0005-0000-0000-000003D80000}"/>
    <cellStyle name="Note 2 5 10 2 2" xfId="55876" xr:uid="{00000000-0005-0000-0000-000004D80000}"/>
    <cellStyle name="Note 2 5 10 2 2 2" xfId="55877" xr:uid="{00000000-0005-0000-0000-000005D80000}"/>
    <cellStyle name="Note 2 5 10 2 2 3" xfId="55878" xr:uid="{00000000-0005-0000-0000-000006D80000}"/>
    <cellStyle name="Note 2 5 10 2 2 4" xfId="55879" xr:uid="{00000000-0005-0000-0000-000007D80000}"/>
    <cellStyle name="Note 2 5 10 2 2 5" xfId="55880" xr:uid="{00000000-0005-0000-0000-000008D80000}"/>
    <cellStyle name="Note 2 5 10 2 3" xfId="55881" xr:uid="{00000000-0005-0000-0000-000009D80000}"/>
    <cellStyle name="Note 2 5 10 2 3 2" xfId="55882" xr:uid="{00000000-0005-0000-0000-00000AD80000}"/>
    <cellStyle name="Note 2 5 10 2 3 3" xfId="55883" xr:uid="{00000000-0005-0000-0000-00000BD80000}"/>
    <cellStyle name="Note 2 5 10 2 3 4" xfId="55884" xr:uid="{00000000-0005-0000-0000-00000CD80000}"/>
    <cellStyle name="Note 2 5 10 2 3 5" xfId="55885" xr:uid="{00000000-0005-0000-0000-00000DD80000}"/>
    <cellStyle name="Note 2 5 10 2 4" xfId="55886" xr:uid="{00000000-0005-0000-0000-00000ED80000}"/>
    <cellStyle name="Note 2 5 10 2 4 2" xfId="55887" xr:uid="{00000000-0005-0000-0000-00000FD80000}"/>
    <cellStyle name="Note 2 5 10 2 5" xfId="55888" xr:uid="{00000000-0005-0000-0000-000010D80000}"/>
    <cellStyle name="Note 2 5 10 2 5 2" xfId="55889" xr:uid="{00000000-0005-0000-0000-000011D80000}"/>
    <cellStyle name="Note 2 5 10 2 6" xfId="55890" xr:uid="{00000000-0005-0000-0000-000012D80000}"/>
    <cellStyle name="Note 2 5 10 2 6 2" xfId="55891" xr:uid="{00000000-0005-0000-0000-000013D80000}"/>
    <cellStyle name="Note 2 5 10 2 7" xfId="55892" xr:uid="{00000000-0005-0000-0000-000014D80000}"/>
    <cellStyle name="Note 2 5 10 3" xfId="55893" xr:uid="{00000000-0005-0000-0000-000015D80000}"/>
    <cellStyle name="Note 2 5 10 3 2" xfId="55894" xr:uid="{00000000-0005-0000-0000-000016D80000}"/>
    <cellStyle name="Note 2 5 10 3 3" xfId="55895" xr:uid="{00000000-0005-0000-0000-000017D80000}"/>
    <cellStyle name="Note 2 5 10 3 4" xfId="55896" xr:uid="{00000000-0005-0000-0000-000018D80000}"/>
    <cellStyle name="Note 2 5 10 3 5" xfId="55897" xr:uid="{00000000-0005-0000-0000-000019D80000}"/>
    <cellStyle name="Note 2 5 10 4" xfId="55898" xr:uid="{00000000-0005-0000-0000-00001AD80000}"/>
    <cellStyle name="Note 2 5 10 4 2" xfId="55899" xr:uid="{00000000-0005-0000-0000-00001BD80000}"/>
    <cellStyle name="Note 2 5 10 4 3" xfId="55900" xr:uid="{00000000-0005-0000-0000-00001CD80000}"/>
    <cellStyle name="Note 2 5 10 4 4" xfId="55901" xr:uid="{00000000-0005-0000-0000-00001DD80000}"/>
    <cellStyle name="Note 2 5 10 4 5" xfId="55902" xr:uid="{00000000-0005-0000-0000-00001ED80000}"/>
    <cellStyle name="Note 2 5 10 5" xfId="55903" xr:uid="{00000000-0005-0000-0000-00001FD80000}"/>
    <cellStyle name="Note 2 5 10 5 2" xfId="55904" xr:uid="{00000000-0005-0000-0000-000020D80000}"/>
    <cellStyle name="Note 2 5 10 6" xfId="55905" xr:uid="{00000000-0005-0000-0000-000021D80000}"/>
    <cellStyle name="Note 2 5 10 6 2" xfId="55906" xr:uid="{00000000-0005-0000-0000-000022D80000}"/>
    <cellStyle name="Note 2 5 10 7" xfId="55907" xr:uid="{00000000-0005-0000-0000-000023D80000}"/>
    <cellStyle name="Note 2 5 10 7 2" xfId="55908" xr:uid="{00000000-0005-0000-0000-000024D80000}"/>
    <cellStyle name="Note 2 5 10 8" xfId="55909" xr:uid="{00000000-0005-0000-0000-000025D80000}"/>
    <cellStyle name="Note 2 5 11" xfId="55910" xr:uid="{00000000-0005-0000-0000-000026D80000}"/>
    <cellStyle name="Note 2 5 11 2" xfId="55911" xr:uid="{00000000-0005-0000-0000-000027D80000}"/>
    <cellStyle name="Note 2 5 11 2 2" xfId="55912" xr:uid="{00000000-0005-0000-0000-000028D80000}"/>
    <cellStyle name="Note 2 5 11 2 2 2" xfId="55913" xr:uid="{00000000-0005-0000-0000-000029D80000}"/>
    <cellStyle name="Note 2 5 11 2 2 3" xfId="55914" xr:uid="{00000000-0005-0000-0000-00002AD80000}"/>
    <cellStyle name="Note 2 5 11 2 2 4" xfId="55915" xr:uid="{00000000-0005-0000-0000-00002BD80000}"/>
    <cellStyle name="Note 2 5 11 2 2 5" xfId="55916" xr:uid="{00000000-0005-0000-0000-00002CD80000}"/>
    <cellStyle name="Note 2 5 11 2 3" xfId="55917" xr:uid="{00000000-0005-0000-0000-00002DD80000}"/>
    <cellStyle name="Note 2 5 11 2 3 2" xfId="55918" xr:uid="{00000000-0005-0000-0000-00002ED80000}"/>
    <cellStyle name="Note 2 5 11 2 3 3" xfId="55919" xr:uid="{00000000-0005-0000-0000-00002FD80000}"/>
    <cellStyle name="Note 2 5 11 2 3 4" xfId="55920" xr:uid="{00000000-0005-0000-0000-000030D80000}"/>
    <cellStyle name="Note 2 5 11 2 3 5" xfId="55921" xr:uid="{00000000-0005-0000-0000-000031D80000}"/>
    <cellStyle name="Note 2 5 11 2 4" xfId="55922" xr:uid="{00000000-0005-0000-0000-000032D80000}"/>
    <cellStyle name="Note 2 5 11 2 4 2" xfId="55923" xr:uid="{00000000-0005-0000-0000-000033D80000}"/>
    <cellStyle name="Note 2 5 11 2 5" xfId="55924" xr:uid="{00000000-0005-0000-0000-000034D80000}"/>
    <cellStyle name="Note 2 5 11 2 5 2" xfId="55925" xr:uid="{00000000-0005-0000-0000-000035D80000}"/>
    <cellStyle name="Note 2 5 11 2 6" xfId="55926" xr:uid="{00000000-0005-0000-0000-000036D80000}"/>
    <cellStyle name="Note 2 5 11 2 6 2" xfId="55927" xr:uid="{00000000-0005-0000-0000-000037D80000}"/>
    <cellStyle name="Note 2 5 11 2 7" xfId="55928" xr:uid="{00000000-0005-0000-0000-000038D80000}"/>
    <cellStyle name="Note 2 5 11 3" xfId="55929" xr:uid="{00000000-0005-0000-0000-000039D80000}"/>
    <cellStyle name="Note 2 5 11 3 2" xfId="55930" xr:uid="{00000000-0005-0000-0000-00003AD80000}"/>
    <cellStyle name="Note 2 5 11 3 3" xfId="55931" xr:uid="{00000000-0005-0000-0000-00003BD80000}"/>
    <cellStyle name="Note 2 5 11 3 4" xfId="55932" xr:uid="{00000000-0005-0000-0000-00003CD80000}"/>
    <cellStyle name="Note 2 5 11 3 5" xfId="55933" xr:uid="{00000000-0005-0000-0000-00003DD80000}"/>
    <cellStyle name="Note 2 5 11 4" xfId="55934" xr:uid="{00000000-0005-0000-0000-00003ED80000}"/>
    <cellStyle name="Note 2 5 11 4 2" xfId="55935" xr:uid="{00000000-0005-0000-0000-00003FD80000}"/>
    <cellStyle name="Note 2 5 11 4 3" xfId="55936" xr:uid="{00000000-0005-0000-0000-000040D80000}"/>
    <cellStyle name="Note 2 5 11 4 4" xfId="55937" xr:uid="{00000000-0005-0000-0000-000041D80000}"/>
    <cellStyle name="Note 2 5 11 4 5" xfId="55938" xr:uid="{00000000-0005-0000-0000-000042D80000}"/>
    <cellStyle name="Note 2 5 11 5" xfId="55939" xr:uid="{00000000-0005-0000-0000-000043D80000}"/>
    <cellStyle name="Note 2 5 11 5 2" xfId="55940" xr:uid="{00000000-0005-0000-0000-000044D80000}"/>
    <cellStyle name="Note 2 5 11 6" xfId="55941" xr:uid="{00000000-0005-0000-0000-000045D80000}"/>
    <cellStyle name="Note 2 5 11 6 2" xfId="55942" xr:uid="{00000000-0005-0000-0000-000046D80000}"/>
    <cellStyle name="Note 2 5 11 7" xfId="55943" xr:uid="{00000000-0005-0000-0000-000047D80000}"/>
    <cellStyle name="Note 2 5 11 7 2" xfId="55944" xr:uid="{00000000-0005-0000-0000-000048D80000}"/>
    <cellStyle name="Note 2 5 11 8" xfId="55945" xr:uid="{00000000-0005-0000-0000-000049D80000}"/>
    <cellStyle name="Note 2 5 12" xfId="55946" xr:uid="{00000000-0005-0000-0000-00004AD80000}"/>
    <cellStyle name="Note 2 5 12 2" xfId="55947" xr:uid="{00000000-0005-0000-0000-00004BD80000}"/>
    <cellStyle name="Note 2 5 12 2 2" xfId="55948" xr:uid="{00000000-0005-0000-0000-00004CD80000}"/>
    <cellStyle name="Note 2 5 12 2 2 2" xfId="55949" xr:uid="{00000000-0005-0000-0000-00004DD80000}"/>
    <cellStyle name="Note 2 5 12 2 2 3" xfId="55950" xr:uid="{00000000-0005-0000-0000-00004ED80000}"/>
    <cellStyle name="Note 2 5 12 2 2 4" xfId="55951" xr:uid="{00000000-0005-0000-0000-00004FD80000}"/>
    <cellStyle name="Note 2 5 12 2 2 5" xfId="55952" xr:uid="{00000000-0005-0000-0000-000050D80000}"/>
    <cellStyle name="Note 2 5 12 2 3" xfId="55953" xr:uid="{00000000-0005-0000-0000-000051D80000}"/>
    <cellStyle name="Note 2 5 12 2 3 2" xfId="55954" xr:uid="{00000000-0005-0000-0000-000052D80000}"/>
    <cellStyle name="Note 2 5 12 2 3 3" xfId="55955" xr:uid="{00000000-0005-0000-0000-000053D80000}"/>
    <cellStyle name="Note 2 5 12 2 3 4" xfId="55956" xr:uid="{00000000-0005-0000-0000-000054D80000}"/>
    <cellStyle name="Note 2 5 12 2 3 5" xfId="55957" xr:uid="{00000000-0005-0000-0000-000055D80000}"/>
    <cellStyle name="Note 2 5 12 2 4" xfId="55958" xr:uid="{00000000-0005-0000-0000-000056D80000}"/>
    <cellStyle name="Note 2 5 12 2 4 2" xfId="55959" xr:uid="{00000000-0005-0000-0000-000057D80000}"/>
    <cellStyle name="Note 2 5 12 2 5" xfId="55960" xr:uid="{00000000-0005-0000-0000-000058D80000}"/>
    <cellStyle name="Note 2 5 12 2 5 2" xfId="55961" xr:uid="{00000000-0005-0000-0000-000059D80000}"/>
    <cellStyle name="Note 2 5 12 2 6" xfId="55962" xr:uid="{00000000-0005-0000-0000-00005AD80000}"/>
    <cellStyle name="Note 2 5 12 2 6 2" xfId="55963" xr:uid="{00000000-0005-0000-0000-00005BD80000}"/>
    <cellStyle name="Note 2 5 12 2 7" xfId="55964" xr:uid="{00000000-0005-0000-0000-00005CD80000}"/>
    <cellStyle name="Note 2 5 12 3" xfId="55965" xr:uid="{00000000-0005-0000-0000-00005DD80000}"/>
    <cellStyle name="Note 2 5 12 3 2" xfId="55966" xr:uid="{00000000-0005-0000-0000-00005ED80000}"/>
    <cellStyle name="Note 2 5 12 3 3" xfId="55967" xr:uid="{00000000-0005-0000-0000-00005FD80000}"/>
    <cellStyle name="Note 2 5 12 3 4" xfId="55968" xr:uid="{00000000-0005-0000-0000-000060D80000}"/>
    <cellStyle name="Note 2 5 12 3 5" xfId="55969" xr:uid="{00000000-0005-0000-0000-000061D80000}"/>
    <cellStyle name="Note 2 5 12 4" xfId="55970" xr:uid="{00000000-0005-0000-0000-000062D80000}"/>
    <cellStyle name="Note 2 5 12 4 2" xfId="55971" xr:uid="{00000000-0005-0000-0000-000063D80000}"/>
    <cellStyle name="Note 2 5 12 4 3" xfId="55972" xr:uid="{00000000-0005-0000-0000-000064D80000}"/>
    <cellStyle name="Note 2 5 12 4 4" xfId="55973" xr:uid="{00000000-0005-0000-0000-000065D80000}"/>
    <cellStyle name="Note 2 5 12 4 5" xfId="55974" xr:uid="{00000000-0005-0000-0000-000066D80000}"/>
    <cellStyle name="Note 2 5 12 5" xfId="55975" xr:uid="{00000000-0005-0000-0000-000067D80000}"/>
    <cellStyle name="Note 2 5 12 5 2" xfId="55976" xr:uid="{00000000-0005-0000-0000-000068D80000}"/>
    <cellStyle name="Note 2 5 12 6" xfId="55977" xr:uid="{00000000-0005-0000-0000-000069D80000}"/>
    <cellStyle name="Note 2 5 12 6 2" xfId="55978" xr:uid="{00000000-0005-0000-0000-00006AD80000}"/>
    <cellStyle name="Note 2 5 12 7" xfId="55979" xr:uid="{00000000-0005-0000-0000-00006BD80000}"/>
    <cellStyle name="Note 2 5 12 7 2" xfId="55980" xr:uid="{00000000-0005-0000-0000-00006CD80000}"/>
    <cellStyle name="Note 2 5 12 8" xfId="55981" xr:uid="{00000000-0005-0000-0000-00006DD80000}"/>
    <cellStyle name="Note 2 5 13" xfId="55982" xr:uid="{00000000-0005-0000-0000-00006ED80000}"/>
    <cellStyle name="Note 2 5 13 2" xfId="55983" xr:uid="{00000000-0005-0000-0000-00006FD80000}"/>
    <cellStyle name="Note 2 5 13 2 2" xfId="55984" xr:uid="{00000000-0005-0000-0000-000070D80000}"/>
    <cellStyle name="Note 2 5 13 2 2 2" xfId="55985" xr:uid="{00000000-0005-0000-0000-000071D80000}"/>
    <cellStyle name="Note 2 5 13 2 2 3" xfId="55986" xr:uid="{00000000-0005-0000-0000-000072D80000}"/>
    <cellStyle name="Note 2 5 13 2 2 4" xfId="55987" xr:uid="{00000000-0005-0000-0000-000073D80000}"/>
    <cellStyle name="Note 2 5 13 2 2 5" xfId="55988" xr:uid="{00000000-0005-0000-0000-000074D80000}"/>
    <cellStyle name="Note 2 5 13 2 3" xfId="55989" xr:uid="{00000000-0005-0000-0000-000075D80000}"/>
    <cellStyle name="Note 2 5 13 2 3 2" xfId="55990" xr:uid="{00000000-0005-0000-0000-000076D80000}"/>
    <cellStyle name="Note 2 5 13 2 3 3" xfId="55991" xr:uid="{00000000-0005-0000-0000-000077D80000}"/>
    <cellStyle name="Note 2 5 13 2 3 4" xfId="55992" xr:uid="{00000000-0005-0000-0000-000078D80000}"/>
    <cellStyle name="Note 2 5 13 2 3 5" xfId="55993" xr:uid="{00000000-0005-0000-0000-000079D80000}"/>
    <cellStyle name="Note 2 5 13 2 4" xfId="55994" xr:uid="{00000000-0005-0000-0000-00007AD80000}"/>
    <cellStyle name="Note 2 5 13 2 4 2" xfId="55995" xr:uid="{00000000-0005-0000-0000-00007BD80000}"/>
    <cellStyle name="Note 2 5 13 2 5" xfId="55996" xr:uid="{00000000-0005-0000-0000-00007CD80000}"/>
    <cellStyle name="Note 2 5 13 2 5 2" xfId="55997" xr:uid="{00000000-0005-0000-0000-00007DD80000}"/>
    <cellStyle name="Note 2 5 13 2 6" xfId="55998" xr:uid="{00000000-0005-0000-0000-00007ED80000}"/>
    <cellStyle name="Note 2 5 13 2 6 2" xfId="55999" xr:uid="{00000000-0005-0000-0000-00007FD80000}"/>
    <cellStyle name="Note 2 5 13 2 7" xfId="56000" xr:uid="{00000000-0005-0000-0000-000080D80000}"/>
    <cellStyle name="Note 2 5 13 3" xfId="56001" xr:uid="{00000000-0005-0000-0000-000081D80000}"/>
    <cellStyle name="Note 2 5 13 3 2" xfId="56002" xr:uid="{00000000-0005-0000-0000-000082D80000}"/>
    <cellStyle name="Note 2 5 13 3 3" xfId="56003" xr:uid="{00000000-0005-0000-0000-000083D80000}"/>
    <cellStyle name="Note 2 5 13 3 4" xfId="56004" xr:uid="{00000000-0005-0000-0000-000084D80000}"/>
    <cellStyle name="Note 2 5 13 3 5" xfId="56005" xr:uid="{00000000-0005-0000-0000-000085D80000}"/>
    <cellStyle name="Note 2 5 13 4" xfId="56006" xr:uid="{00000000-0005-0000-0000-000086D80000}"/>
    <cellStyle name="Note 2 5 13 4 2" xfId="56007" xr:uid="{00000000-0005-0000-0000-000087D80000}"/>
    <cellStyle name="Note 2 5 13 4 3" xfId="56008" xr:uid="{00000000-0005-0000-0000-000088D80000}"/>
    <cellStyle name="Note 2 5 13 4 4" xfId="56009" xr:uid="{00000000-0005-0000-0000-000089D80000}"/>
    <cellStyle name="Note 2 5 13 4 5" xfId="56010" xr:uid="{00000000-0005-0000-0000-00008AD80000}"/>
    <cellStyle name="Note 2 5 13 5" xfId="56011" xr:uid="{00000000-0005-0000-0000-00008BD80000}"/>
    <cellStyle name="Note 2 5 13 5 2" xfId="56012" xr:uid="{00000000-0005-0000-0000-00008CD80000}"/>
    <cellStyle name="Note 2 5 13 6" xfId="56013" xr:uid="{00000000-0005-0000-0000-00008DD80000}"/>
    <cellStyle name="Note 2 5 13 6 2" xfId="56014" xr:uid="{00000000-0005-0000-0000-00008ED80000}"/>
    <cellStyle name="Note 2 5 13 7" xfId="56015" xr:uid="{00000000-0005-0000-0000-00008FD80000}"/>
    <cellStyle name="Note 2 5 13 7 2" xfId="56016" xr:uid="{00000000-0005-0000-0000-000090D80000}"/>
    <cellStyle name="Note 2 5 13 8" xfId="56017" xr:uid="{00000000-0005-0000-0000-000091D80000}"/>
    <cellStyle name="Note 2 5 14" xfId="56018" xr:uid="{00000000-0005-0000-0000-000092D80000}"/>
    <cellStyle name="Note 2 5 14 2" xfId="56019" xr:uid="{00000000-0005-0000-0000-000093D80000}"/>
    <cellStyle name="Note 2 5 14 2 2" xfId="56020" xr:uid="{00000000-0005-0000-0000-000094D80000}"/>
    <cellStyle name="Note 2 5 14 2 2 2" xfId="56021" xr:uid="{00000000-0005-0000-0000-000095D80000}"/>
    <cellStyle name="Note 2 5 14 2 2 3" xfId="56022" xr:uid="{00000000-0005-0000-0000-000096D80000}"/>
    <cellStyle name="Note 2 5 14 2 2 4" xfId="56023" xr:uid="{00000000-0005-0000-0000-000097D80000}"/>
    <cellStyle name="Note 2 5 14 2 2 5" xfId="56024" xr:uid="{00000000-0005-0000-0000-000098D80000}"/>
    <cellStyle name="Note 2 5 14 2 3" xfId="56025" xr:uid="{00000000-0005-0000-0000-000099D80000}"/>
    <cellStyle name="Note 2 5 14 2 3 2" xfId="56026" xr:uid="{00000000-0005-0000-0000-00009AD80000}"/>
    <cellStyle name="Note 2 5 14 2 3 3" xfId="56027" xr:uid="{00000000-0005-0000-0000-00009BD80000}"/>
    <cellStyle name="Note 2 5 14 2 3 4" xfId="56028" xr:uid="{00000000-0005-0000-0000-00009CD80000}"/>
    <cellStyle name="Note 2 5 14 2 3 5" xfId="56029" xr:uid="{00000000-0005-0000-0000-00009DD80000}"/>
    <cellStyle name="Note 2 5 14 2 4" xfId="56030" xr:uid="{00000000-0005-0000-0000-00009ED80000}"/>
    <cellStyle name="Note 2 5 14 2 4 2" xfId="56031" xr:uid="{00000000-0005-0000-0000-00009FD80000}"/>
    <cellStyle name="Note 2 5 14 2 5" xfId="56032" xr:uid="{00000000-0005-0000-0000-0000A0D80000}"/>
    <cellStyle name="Note 2 5 14 2 5 2" xfId="56033" xr:uid="{00000000-0005-0000-0000-0000A1D80000}"/>
    <cellStyle name="Note 2 5 14 2 6" xfId="56034" xr:uid="{00000000-0005-0000-0000-0000A2D80000}"/>
    <cellStyle name="Note 2 5 14 2 6 2" xfId="56035" xr:uid="{00000000-0005-0000-0000-0000A3D80000}"/>
    <cellStyle name="Note 2 5 14 2 7" xfId="56036" xr:uid="{00000000-0005-0000-0000-0000A4D80000}"/>
    <cellStyle name="Note 2 5 14 3" xfId="56037" xr:uid="{00000000-0005-0000-0000-0000A5D80000}"/>
    <cellStyle name="Note 2 5 14 3 2" xfId="56038" xr:uid="{00000000-0005-0000-0000-0000A6D80000}"/>
    <cellStyle name="Note 2 5 14 3 3" xfId="56039" xr:uid="{00000000-0005-0000-0000-0000A7D80000}"/>
    <cellStyle name="Note 2 5 14 3 4" xfId="56040" xr:uid="{00000000-0005-0000-0000-0000A8D80000}"/>
    <cellStyle name="Note 2 5 14 3 5" xfId="56041" xr:uid="{00000000-0005-0000-0000-0000A9D80000}"/>
    <cellStyle name="Note 2 5 14 4" xfId="56042" xr:uid="{00000000-0005-0000-0000-0000AAD80000}"/>
    <cellStyle name="Note 2 5 14 4 2" xfId="56043" xr:uid="{00000000-0005-0000-0000-0000ABD80000}"/>
    <cellStyle name="Note 2 5 14 4 3" xfId="56044" xr:uid="{00000000-0005-0000-0000-0000ACD80000}"/>
    <cellStyle name="Note 2 5 14 4 4" xfId="56045" xr:uid="{00000000-0005-0000-0000-0000ADD80000}"/>
    <cellStyle name="Note 2 5 14 4 5" xfId="56046" xr:uid="{00000000-0005-0000-0000-0000AED80000}"/>
    <cellStyle name="Note 2 5 14 5" xfId="56047" xr:uid="{00000000-0005-0000-0000-0000AFD80000}"/>
    <cellStyle name="Note 2 5 14 5 2" xfId="56048" xr:uid="{00000000-0005-0000-0000-0000B0D80000}"/>
    <cellStyle name="Note 2 5 14 6" xfId="56049" xr:uid="{00000000-0005-0000-0000-0000B1D80000}"/>
    <cellStyle name="Note 2 5 14 6 2" xfId="56050" xr:uid="{00000000-0005-0000-0000-0000B2D80000}"/>
    <cellStyle name="Note 2 5 14 7" xfId="56051" xr:uid="{00000000-0005-0000-0000-0000B3D80000}"/>
    <cellStyle name="Note 2 5 14 7 2" xfId="56052" xr:uid="{00000000-0005-0000-0000-0000B4D80000}"/>
    <cellStyle name="Note 2 5 14 8" xfId="56053" xr:uid="{00000000-0005-0000-0000-0000B5D80000}"/>
    <cellStyle name="Note 2 5 15" xfId="56054" xr:uid="{00000000-0005-0000-0000-0000B6D80000}"/>
    <cellStyle name="Note 2 5 15 2" xfId="56055" xr:uid="{00000000-0005-0000-0000-0000B7D80000}"/>
    <cellStyle name="Note 2 5 15 2 2" xfId="56056" xr:uid="{00000000-0005-0000-0000-0000B8D80000}"/>
    <cellStyle name="Note 2 5 15 2 3" xfId="56057" xr:uid="{00000000-0005-0000-0000-0000B9D80000}"/>
    <cellStyle name="Note 2 5 15 2 4" xfId="56058" xr:uid="{00000000-0005-0000-0000-0000BAD80000}"/>
    <cellStyle name="Note 2 5 15 2 5" xfId="56059" xr:uid="{00000000-0005-0000-0000-0000BBD80000}"/>
    <cellStyle name="Note 2 5 15 3" xfId="56060" xr:uid="{00000000-0005-0000-0000-0000BCD80000}"/>
    <cellStyle name="Note 2 5 15 3 2" xfId="56061" xr:uid="{00000000-0005-0000-0000-0000BDD80000}"/>
    <cellStyle name="Note 2 5 15 3 3" xfId="56062" xr:uid="{00000000-0005-0000-0000-0000BED80000}"/>
    <cellStyle name="Note 2 5 15 3 4" xfId="56063" xr:uid="{00000000-0005-0000-0000-0000BFD80000}"/>
    <cellStyle name="Note 2 5 15 3 5" xfId="56064" xr:uid="{00000000-0005-0000-0000-0000C0D80000}"/>
    <cellStyle name="Note 2 5 15 4" xfId="56065" xr:uid="{00000000-0005-0000-0000-0000C1D80000}"/>
    <cellStyle name="Note 2 5 15 4 2" xfId="56066" xr:uid="{00000000-0005-0000-0000-0000C2D80000}"/>
    <cellStyle name="Note 2 5 15 5" xfId="56067" xr:uid="{00000000-0005-0000-0000-0000C3D80000}"/>
    <cellStyle name="Note 2 5 15 5 2" xfId="56068" xr:uid="{00000000-0005-0000-0000-0000C4D80000}"/>
    <cellStyle name="Note 2 5 15 6" xfId="56069" xr:uid="{00000000-0005-0000-0000-0000C5D80000}"/>
    <cellStyle name="Note 2 5 15 6 2" xfId="56070" xr:uid="{00000000-0005-0000-0000-0000C6D80000}"/>
    <cellStyle name="Note 2 5 15 7" xfId="56071" xr:uid="{00000000-0005-0000-0000-0000C7D80000}"/>
    <cellStyle name="Note 2 5 16" xfId="56072" xr:uid="{00000000-0005-0000-0000-0000C8D80000}"/>
    <cellStyle name="Note 2 5 16 2" xfId="56073" xr:uid="{00000000-0005-0000-0000-0000C9D80000}"/>
    <cellStyle name="Note 2 5 16 3" xfId="56074" xr:uid="{00000000-0005-0000-0000-0000CAD80000}"/>
    <cellStyle name="Note 2 5 16 4" xfId="56075" xr:uid="{00000000-0005-0000-0000-0000CBD80000}"/>
    <cellStyle name="Note 2 5 16 5" xfId="56076" xr:uid="{00000000-0005-0000-0000-0000CCD80000}"/>
    <cellStyle name="Note 2 5 17" xfId="56077" xr:uid="{00000000-0005-0000-0000-0000CDD80000}"/>
    <cellStyle name="Note 2 5 17 2" xfId="56078" xr:uid="{00000000-0005-0000-0000-0000CED80000}"/>
    <cellStyle name="Note 2 5 17 3" xfId="56079" xr:uid="{00000000-0005-0000-0000-0000CFD80000}"/>
    <cellStyle name="Note 2 5 17 4" xfId="56080" xr:uid="{00000000-0005-0000-0000-0000D0D80000}"/>
    <cellStyle name="Note 2 5 17 5" xfId="56081" xr:uid="{00000000-0005-0000-0000-0000D1D80000}"/>
    <cellStyle name="Note 2 5 18" xfId="56082" xr:uid="{00000000-0005-0000-0000-0000D2D80000}"/>
    <cellStyle name="Note 2 5 18 2" xfId="56083" xr:uid="{00000000-0005-0000-0000-0000D3D80000}"/>
    <cellStyle name="Note 2 5 19" xfId="56084" xr:uid="{00000000-0005-0000-0000-0000D4D80000}"/>
    <cellStyle name="Note 2 5 19 2" xfId="56085" xr:uid="{00000000-0005-0000-0000-0000D5D80000}"/>
    <cellStyle name="Note 2 5 2" xfId="1694" xr:uid="{00000000-0005-0000-0000-0000D6D80000}"/>
    <cellStyle name="Note 2 5 2 2" xfId="1695" xr:uid="{00000000-0005-0000-0000-0000D7D80000}"/>
    <cellStyle name="Note 2 5 2 2 2" xfId="1696" xr:uid="{00000000-0005-0000-0000-0000D8D80000}"/>
    <cellStyle name="Note 2 5 2 2 2 2" xfId="56086" xr:uid="{00000000-0005-0000-0000-0000D9D80000}"/>
    <cellStyle name="Note 2 5 2 2 2 3" xfId="56087" xr:uid="{00000000-0005-0000-0000-0000DAD80000}"/>
    <cellStyle name="Note 2 5 2 2 2 4" xfId="56088" xr:uid="{00000000-0005-0000-0000-0000DBD80000}"/>
    <cellStyle name="Note 2 5 2 2 2 5" xfId="56089" xr:uid="{00000000-0005-0000-0000-0000DCD80000}"/>
    <cellStyle name="Note 2 5 2 2 3" xfId="56090" xr:uid="{00000000-0005-0000-0000-0000DDD80000}"/>
    <cellStyle name="Note 2 5 2 2 3 2" xfId="56091" xr:uid="{00000000-0005-0000-0000-0000DED80000}"/>
    <cellStyle name="Note 2 5 2 2 3 3" xfId="56092" xr:uid="{00000000-0005-0000-0000-0000DFD80000}"/>
    <cellStyle name="Note 2 5 2 2 3 4" xfId="56093" xr:uid="{00000000-0005-0000-0000-0000E0D80000}"/>
    <cellStyle name="Note 2 5 2 2 3 5" xfId="56094" xr:uid="{00000000-0005-0000-0000-0000E1D80000}"/>
    <cellStyle name="Note 2 5 2 2 4" xfId="56095" xr:uid="{00000000-0005-0000-0000-0000E2D80000}"/>
    <cellStyle name="Note 2 5 2 2 4 2" xfId="56096" xr:uid="{00000000-0005-0000-0000-0000E3D80000}"/>
    <cellStyle name="Note 2 5 2 2 5" xfId="56097" xr:uid="{00000000-0005-0000-0000-0000E4D80000}"/>
    <cellStyle name="Note 2 5 2 2 5 2" xfId="56098" xr:uid="{00000000-0005-0000-0000-0000E5D80000}"/>
    <cellStyle name="Note 2 5 2 2 6" xfId="56099" xr:uid="{00000000-0005-0000-0000-0000E6D80000}"/>
    <cellStyle name="Note 2 5 2 2 6 2" xfId="56100" xr:uid="{00000000-0005-0000-0000-0000E7D80000}"/>
    <cellStyle name="Note 2 5 2 2 7" xfId="56101" xr:uid="{00000000-0005-0000-0000-0000E8D80000}"/>
    <cellStyle name="Note 2 5 2 3" xfId="1697" xr:uid="{00000000-0005-0000-0000-0000E9D80000}"/>
    <cellStyle name="Note 2 5 2 3 2" xfId="56102" xr:uid="{00000000-0005-0000-0000-0000EAD80000}"/>
    <cellStyle name="Note 2 5 2 3 3" xfId="56103" xr:uid="{00000000-0005-0000-0000-0000EBD80000}"/>
    <cellStyle name="Note 2 5 2 3 4" xfId="56104" xr:uid="{00000000-0005-0000-0000-0000ECD80000}"/>
    <cellStyle name="Note 2 5 2 3 5" xfId="56105" xr:uid="{00000000-0005-0000-0000-0000EDD80000}"/>
    <cellStyle name="Note 2 5 2 4" xfId="56106" xr:uid="{00000000-0005-0000-0000-0000EED80000}"/>
    <cellStyle name="Note 2 5 2 4 2" xfId="56107" xr:uid="{00000000-0005-0000-0000-0000EFD80000}"/>
    <cellStyle name="Note 2 5 2 4 3" xfId="56108" xr:uid="{00000000-0005-0000-0000-0000F0D80000}"/>
    <cellStyle name="Note 2 5 2 4 4" xfId="56109" xr:uid="{00000000-0005-0000-0000-0000F1D80000}"/>
    <cellStyle name="Note 2 5 2 4 5" xfId="56110" xr:uid="{00000000-0005-0000-0000-0000F2D80000}"/>
    <cellStyle name="Note 2 5 2 5" xfId="56111" xr:uid="{00000000-0005-0000-0000-0000F3D80000}"/>
    <cellStyle name="Note 2 5 2 5 2" xfId="56112" xr:uid="{00000000-0005-0000-0000-0000F4D80000}"/>
    <cellStyle name="Note 2 5 2 6" xfId="56113" xr:uid="{00000000-0005-0000-0000-0000F5D80000}"/>
    <cellStyle name="Note 2 5 2 6 2" xfId="56114" xr:uid="{00000000-0005-0000-0000-0000F6D80000}"/>
    <cellStyle name="Note 2 5 2 7" xfId="56115" xr:uid="{00000000-0005-0000-0000-0000F7D80000}"/>
    <cellStyle name="Note 2 5 2 7 2" xfId="56116" xr:uid="{00000000-0005-0000-0000-0000F8D80000}"/>
    <cellStyle name="Note 2 5 2 8" xfId="56117" xr:uid="{00000000-0005-0000-0000-0000F9D80000}"/>
    <cellStyle name="Note 2 5 20" xfId="56118" xr:uid="{00000000-0005-0000-0000-0000FAD80000}"/>
    <cellStyle name="Note 2 5 20 2" xfId="56119" xr:uid="{00000000-0005-0000-0000-0000FBD80000}"/>
    <cellStyle name="Note 2 5 21" xfId="56120" xr:uid="{00000000-0005-0000-0000-0000FCD80000}"/>
    <cellStyle name="Note 2 5 3" xfId="1698" xr:uid="{00000000-0005-0000-0000-0000FDD80000}"/>
    <cellStyle name="Note 2 5 3 2" xfId="1699" xr:uid="{00000000-0005-0000-0000-0000FED80000}"/>
    <cellStyle name="Note 2 5 3 2 2" xfId="1700" xr:uid="{00000000-0005-0000-0000-0000FFD80000}"/>
    <cellStyle name="Note 2 5 3 2 2 2" xfId="56121" xr:uid="{00000000-0005-0000-0000-000000D90000}"/>
    <cellStyle name="Note 2 5 3 2 2 3" xfId="56122" xr:uid="{00000000-0005-0000-0000-000001D90000}"/>
    <cellStyle name="Note 2 5 3 2 2 4" xfId="56123" xr:uid="{00000000-0005-0000-0000-000002D90000}"/>
    <cellStyle name="Note 2 5 3 2 2 5" xfId="56124" xr:uid="{00000000-0005-0000-0000-000003D90000}"/>
    <cellStyle name="Note 2 5 3 2 3" xfId="56125" xr:uid="{00000000-0005-0000-0000-000004D90000}"/>
    <cellStyle name="Note 2 5 3 2 3 2" xfId="56126" xr:uid="{00000000-0005-0000-0000-000005D90000}"/>
    <cellStyle name="Note 2 5 3 2 3 3" xfId="56127" xr:uid="{00000000-0005-0000-0000-000006D90000}"/>
    <cellStyle name="Note 2 5 3 2 3 4" xfId="56128" xr:uid="{00000000-0005-0000-0000-000007D90000}"/>
    <cellStyle name="Note 2 5 3 2 3 5" xfId="56129" xr:uid="{00000000-0005-0000-0000-000008D90000}"/>
    <cellStyle name="Note 2 5 3 2 4" xfId="56130" xr:uid="{00000000-0005-0000-0000-000009D90000}"/>
    <cellStyle name="Note 2 5 3 2 4 2" xfId="56131" xr:uid="{00000000-0005-0000-0000-00000AD90000}"/>
    <cellStyle name="Note 2 5 3 2 5" xfId="56132" xr:uid="{00000000-0005-0000-0000-00000BD90000}"/>
    <cellStyle name="Note 2 5 3 2 5 2" xfId="56133" xr:uid="{00000000-0005-0000-0000-00000CD90000}"/>
    <cellStyle name="Note 2 5 3 2 6" xfId="56134" xr:uid="{00000000-0005-0000-0000-00000DD90000}"/>
    <cellStyle name="Note 2 5 3 2 6 2" xfId="56135" xr:uid="{00000000-0005-0000-0000-00000ED90000}"/>
    <cellStyle name="Note 2 5 3 2 7" xfId="56136" xr:uid="{00000000-0005-0000-0000-00000FD90000}"/>
    <cellStyle name="Note 2 5 3 3" xfId="1701" xr:uid="{00000000-0005-0000-0000-000010D90000}"/>
    <cellStyle name="Note 2 5 3 3 2" xfId="56137" xr:uid="{00000000-0005-0000-0000-000011D90000}"/>
    <cellStyle name="Note 2 5 3 3 3" xfId="56138" xr:uid="{00000000-0005-0000-0000-000012D90000}"/>
    <cellStyle name="Note 2 5 3 3 4" xfId="56139" xr:uid="{00000000-0005-0000-0000-000013D90000}"/>
    <cellStyle name="Note 2 5 3 3 5" xfId="56140" xr:uid="{00000000-0005-0000-0000-000014D90000}"/>
    <cellStyle name="Note 2 5 3 4" xfId="56141" xr:uid="{00000000-0005-0000-0000-000015D90000}"/>
    <cellStyle name="Note 2 5 3 4 2" xfId="56142" xr:uid="{00000000-0005-0000-0000-000016D90000}"/>
    <cellStyle name="Note 2 5 3 4 3" xfId="56143" xr:uid="{00000000-0005-0000-0000-000017D90000}"/>
    <cellStyle name="Note 2 5 3 4 4" xfId="56144" xr:uid="{00000000-0005-0000-0000-000018D90000}"/>
    <cellStyle name="Note 2 5 3 4 5" xfId="56145" xr:uid="{00000000-0005-0000-0000-000019D90000}"/>
    <cellStyle name="Note 2 5 3 5" xfId="56146" xr:uid="{00000000-0005-0000-0000-00001AD90000}"/>
    <cellStyle name="Note 2 5 3 5 2" xfId="56147" xr:uid="{00000000-0005-0000-0000-00001BD90000}"/>
    <cellStyle name="Note 2 5 3 6" xfId="56148" xr:uid="{00000000-0005-0000-0000-00001CD90000}"/>
    <cellStyle name="Note 2 5 3 6 2" xfId="56149" xr:uid="{00000000-0005-0000-0000-00001DD90000}"/>
    <cellStyle name="Note 2 5 3 7" xfId="56150" xr:uid="{00000000-0005-0000-0000-00001ED90000}"/>
    <cellStyle name="Note 2 5 3 7 2" xfId="56151" xr:uid="{00000000-0005-0000-0000-00001FD90000}"/>
    <cellStyle name="Note 2 5 3 8" xfId="56152" xr:uid="{00000000-0005-0000-0000-000020D90000}"/>
    <cellStyle name="Note 2 5 4" xfId="1702" xr:uid="{00000000-0005-0000-0000-000021D90000}"/>
    <cellStyle name="Note 2 5 4 2" xfId="1703" xr:uid="{00000000-0005-0000-0000-000022D90000}"/>
    <cellStyle name="Note 2 5 4 2 2" xfId="1704" xr:uid="{00000000-0005-0000-0000-000023D90000}"/>
    <cellStyle name="Note 2 5 4 2 2 2" xfId="56153" xr:uid="{00000000-0005-0000-0000-000024D90000}"/>
    <cellStyle name="Note 2 5 4 2 2 3" xfId="56154" xr:uid="{00000000-0005-0000-0000-000025D90000}"/>
    <cellStyle name="Note 2 5 4 2 2 4" xfId="56155" xr:uid="{00000000-0005-0000-0000-000026D90000}"/>
    <cellStyle name="Note 2 5 4 2 2 5" xfId="56156" xr:uid="{00000000-0005-0000-0000-000027D90000}"/>
    <cellStyle name="Note 2 5 4 2 3" xfId="56157" xr:uid="{00000000-0005-0000-0000-000028D90000}"/>
    <cellStyle name="Note 2 5 4 2 3 2" xfId="56158" xr:uid="{00000000-0005-0000-0000-000029D90000}"/>
    <cellStyle name="Note 2 5 4 2 3 3" xfId="56159" xr:uid="{00000000-0005-0000-0000-00002AD90000}"/>
    <cellStyle name="Note 2 5 4 2 3 4" xfId="56160" xr:uid="{00000000-0005-0000-0000-00002BD90000}"/>
    <cellStyle name="Note 2 5 4 2 3 5" xfId="56161" xr:uid="{00000000-0005-0000-0000-00002CD90000}"/>
    <cellStyle name="Note 2 5 4 2 4" xfId="56162" xr:uid="{00000000-0005-0000-0000-00002DD90000}"/>
    <cellStyle name="Note 2 5 4 2 4 2" xfId="56163" xr:uid="{00000000-0005-0000-0000-00002ED90000}"/>
    <cellStyle name="Note 2 5 4 2 5" xfId="56164" xr:uid="{00000000-0005-0000-0000-00002FD90000}"/>
    <cellStyle name="Note 2 5 4 2 5 2" xfId="56165" xr:uid="{00000000-0005-0000-0000-000030D90000}"/>
    <cellStyle name="Note 2 5 4 2 6" xfId="56166" xr:uid="{00000000-0005-0000-0000-000031D90000}"/>
    <cellStyle name="Note 2 5 4 2 6 2" xfId="56167" xr:uid="{00000000-0005-0000-0000-000032D90000}"/>
    <cellStyle name="Note 2 5 4 2 7" xfId="56168" xr:uid="{00000000-0005-0000-0000-000033D90000}"/>
    <cellStyle name="Note 2 5 4 3" xfId="1705" xr:uid="{00000000-0005-0000-0000-000034D90000}"/>
    <cellStyle name="Note 2 5 4 3 2" xfId="56169" xr:uid="{00000000-0005-0000-0000-000035D90000}"/>
    <cellStyle name="Note 2 5 4 3 3" xfId="56170" xr:uid="{00000000-0005-0000-0000-000036D90000}"/>
    <cellStyle name="Note 2 5 4 3 4" xfId="56171" xr:uid="{00000000-0005-0000-0000-000037D90000}"/>
    <cellStyle name="Note 2 5 4 3 5" xfId="56172" xr:uid="{00000000-0005-0000-0000-000038D90000}"/>
    <cellStyle name="Note 2 5 4 4" xfId="56173" xr:uid="{00000000-0005-0000-0000-000039D90000}"/>
    <cellStyle name="Note 2 5 4 4 2" xfId="56174" xr:uid="{00000000-0005-0000-0000-00003AD90000}"/>
    <cellStyle name="Note 2 5 4 4 3" xfId="56175" xr:uid="{00000000-0005-0000-0000-00003BD90000}"/>
    <cellStyle name="Note 2 5 4 4 4" xfId="56176" xr:uid="{00000000-0005-0000-0000-00003CD90000}"/>
    <cellStyle name="Note 2 5 4 4 5" xfId="56177" xr:uid="{00000000-0005-0000-0000-00003DD90000}"/>
    <cellStyle name="Note 2 5 4 5" xfId="56178" xr:uid="{00000000-0005-0000-0000-00003ED90000}"/>
    <cellStyle name="Note 2 5 4 5 2" xfId="56179" xr:uid="{00000000-0005-0000-0000-00003FD90000}"/>
    <cellStyle name="Note 2 5 4 6" xfId="56180" xr:uid="{00000000-0005-0000-0000-000040D90000}"/>
    <cellStyle name="Note 2 5 4 6 2" xfId="56181" xr:uid="{00000000-0005-0000-0000-000041D90000}"/>
    <cellStyle name="Note 2 5 4 7" xfId="56182" xr:uid="{00000000-0005-0000-0000-000042D90000}"/>
    <cellStyle name="Note 2 5 4 7 2" xfId="56183" xr:uid="{00000000-0005-0000-0000-000043D90000}"/>
    <cellStyle name="Note 2 5 4 8" xfId="56184" xr:uid="{00000000-0005-0000-0000-000044D90000}"/>
    <cellStyle name="Note 2 5 5" xfId="1706" xr:uid="{00000000-0005-0000-0000-000045D90000}"/>
    <cellStyle name="Note 2 5 5 2" xfId="1707" xr:uid="{00000000-0005-0000-0000-000046D90000}"/>
    <cellStyle name="Note 2 5 5 2 2" xfId="1708" xr:uid="{00000000-0005-0000-0000-000047D90000}"/>
    <cellStyle name="Note 2 5 5 2 2 2" xfId="56185" xr:uid="{00000000-0005-0000-0000-000048D90000}"/>
    <cellStyle name="Note 2 5 5 2 2 3" xfId="56186" xr:uid="{00000000-0005-0000-0000-000049D90000}"/>
    <cellStyle name="Note 2 5 5 2 2 4" xfId="56187" xr:uid="{00000000-0005-0000-0000-00004AD90000}"/>
    <cellStyle name="Note 2 5 5 2 2 5" xfId="56188" xr:uid="{00000000-0005-0000-0000-00004BD90000}"/>
    <cellStyle name="Note 2 5 5 2 3" xfId="56189" xr:uid="{00000000-0005-0000-0000-00004CD90000}"/>
    <cellStyle name="Note 2 5 5 2 3 2" xfId="56190" xr:uid="{00000000-0005-0000-0000-00004DD90000}"/>
    <cellStyle name="Note 2 5 5 2 3 3" xfId="56191" xr:uid="{00000000-0005-0000-0000-00004ED90000}"/>
    <cellStyle name="Note 2 5 5 2 3 4" xfId="56192" xr:uid="{00000000-0005-0000-0000-00004FD90000}"/>
    <cellStyle name="Note 2 5 5 2 3 5" xfId="56193" xr:uid="{00000000-0005-0000-0000-000050D90000}"/>
    <cellStyle name="Note 2 5 5 2 4" xfId="56194" xr:uid="{00000000-0005-0000-0000-000051D90000}"/>
    <cellStyle name="Note 2 5 5 2 4 2" xfId="56195" xr:uid="{00000000-0005-0000-0000-000052D90000}"/>
    <cellStyle name="Note 2 5 5 2 5" xfId="56196" xr:uid="{00000000-0005-0000-0000-000053D90000}"/>
    <cellStyle name="Note 2 5 5 2 5 2" xfId="56197" xr:uid="{00000000-0005-0000-0000-000054D90000}"/>
    <cellStyle name="Note 2 5 5 2 6" xfId="56198" xr:uid="{00000000-0005-0000-0000-000055D90000}"/>
    <cellStyle name="Note 2 5 5 2 6 2" xfId="56199" xr:uid="{00000000-0005-0000-0000-000056D90000}"/>
    <cellStyle name="Note 2 5 5 2 7" xfId="56200" xr:uid="{00000000-0005-0000-0000-000057D90000}"/>
    <cellStyle name="Note 2 5 5 3" xfId="1709" xr:uid="{00000000-0005-0000-0000-000058D90000}"/>
    <cellStyle name="Note 2 5 5 3 2" xfId="56201" xr:uid="{00000000-0005-0000-0000-000059D90000}"/>
    <cellStyle name="Note 2 5 5 3 3" xfId="56202" xr:uid="{00000000-0005-0000-0000-00005AD90000}"/>
    <cellStyle name="Note 2 5 5 3 4" xfId="56203" xr:uid="{00000000-0005-0000-0000-00005BD90000}"/>
    <cellStyle name="Note 2 5 5 3 5" xfId="56204" xr:uid="{00000000-0005-0000-0000-00005CD90000}"/>
    <cellStyle name="Note 2 5 5 4" xfId="56205" xr:uid="{00000000-0005-0000-0000-00005DD90000}"/>
    <cellStyle name="Note 2 5 5 4 2" xfId="56206" xr:uid="{00000000-0005-0000-0000-00005ED90000}"/>
    <cellStyle name="Note 2 5 5 4 3" xfId="56207" xr:uid="{00000000-0005-0000-0000-00005FD90000}"/>
    <cellStyle name="Note 2 5 5 4 4" xfId="56208" xr:uid="{00000000-0005-0000-0000-000060D90000}"/>
    <cellStyle name="Note 2 5 5 4 5" xfId="56209" xr:uid="{00000000-0005-0000-0000-000061D90000}"/>
    <cellStyle name="Note 2 5 5 5" xfId="56210" xr:uid="{00000000-0005-0000-0000-000062D90000}"/>
    <cellStyle name="Note 2 5 5 5 2" xfId="56211" xr:uid="{00000000-0005-0000-0000-000063D90000}"/>
    <cellStyle name="Note 2 5 5 6" xfId="56212" xr:uid="{00000000-0005-0000-0000-000064D90000}"/>
    <cellStyle name="Note 2 5 5 6 2" xfId="56213" xr:uid="{00000000-0005-0000-0000-000065D90000}"/>
    <cellStyle name="Note 2 5 5 7" xfId="56214" xr:uid="{00000000-0005-0000-0000-000066D90000}"/>
    <cellStyle name="Note 2 5 5 7 2" xfId="56215" xr:uid="{00000000-0005-0000-0000-000067D90000}"/>
    <cellStyle name="Note 2 5 5 8" xfId="56216" xr:uid="{00000000-0005-0000-0000-000068D90000}"/>
    <cellStyle name="Note 2 5 6" xfId="1710" xr:uid="{00000000-0005-0000-0000-000069D90000}"/>
    <cellStyle name="Note 2 5 6 2" xfId="1711" xr:uid="{00000000-0005-0000-0000-00006AD90000}"/>
    <cellStyle name="Note 2 5 6 2 2" xfId="56217" xr:uid="{00000000-0005-0000-0000-00006BD90000}"/>
    <cellStyle name="Note 2 5 6 2 2 2" xfId="56218" xr:uid="{00000000-0005-0000-0000-00006CD90000}"/>
    <cellStyle name="Note 2 5 6 2 2 3" xfId="56219" xr:uid="{00000000-0005-0000-0000-00006DD90000}"/>
    <cellStyle name="Note 2 5 6 2 2 4" xfId="56220" xr:uid="{00000000-0005-0000-0000-00006ED90000}"/>
    <cellStyle name="Note 2 5 6 2 2 5" xfId="56221" xr:uid="{00000000-0005-0000-0000-00006FD90000}"/>
    <cellStyle name="Note 2 5 6 2 3" xfId="56222" xr:uid="{00000000-0005-0000-0000-000070D90000}"/>
    <cellStyle name="Note 2 5 6 2 3 2" xfId="56223" xr:uid="{00000000-0005-0000-0000-000071D90000}"/>
    <cellStyle name="Note 2 5 6 2 3 3" xfId="56224" xr:uid="{00000000-0005-0000-0000-000072D90000}"/>
    <cellStyle name="Note 2 5 6 2 3 4" xfId="56225" xr:uid="{00000000-0005-0000-0000-000073D90000}"/>
    <cellStyle name="Note 2 5 6 2 3 5" xfId="56226" xr:uid="{00000000-0005-0000-0000-000074D90000}"/>
    <cellStyle name="Note 2 5 6 2 4" xfId="56227" xr:uid="{00000000-0005-0000-0000-000075D90000}"/>
    <cellStyle name="Note 2 5 6 2 4 2" xfId="56228" xr:uid="{00000000-0005-0000-0000-000076D90000}"/>
    <cellStyle name="Note 2 5 6 2 5" xfId="56229" xr:uid="{00000000-0005-0000-0000-000077D90000}"/>
    <cellStyle name="Note 2 5 6 2 5 2" xfId="56230" xr:uid="{00000000-0005-0000-0000-000078D90000}"/>
    <cellStyle name="Note 2 5 6 2 6" xfId="56231" xr:uid="{00000000-0005-0000-0000-000079D90000}"/>
    <cellStyle name="Note 2 5 6 2 6 2" xfId="56232" xr:uid="{00000000-0005-0000-0000-00007AD90000}"/>
    <cellStyle name="Note 2 5 6 2 7" xfId="56233" xr:uid="{00000000-0005-0000-0000-00007BD90000}"/>
    <cellStyle name="Note 2 5 6 3" xfId="56234" xr:uid="{00000000-0005-0000-0000-00007CD90000}"/>
    <cellStyle name="Note 2 5 6 3 2" xfId="56235" xr:uid="{00000000-0005-0000-0000-00007DD90000}"/>
    <cellStyle name="Note 2 5 6 3 3" xfId="56236" xr:uid="{00000000-0005-0000-0000-00007ED90000}"/>
    <cellStyle name="Note 2 5 6 3 4" xfId="56237" xr:uid="{00000000-0005-0000-0000-00007FD90000}"/>
    <cellStyle name="Note 2 5 6 3 5" xfId="56238" xr:uid="{00000000-0005-0000-0000-000080D90000}"/>
    <cellStyle name="Note 2 5 6 4" xfId="56239" xr:uid="{00000000-0005-0000-0000-000081D90000}"/>
    <cellStyle name="Note 2 5 6 4 2" xfId="56240" xr:uid="{00000000-0005-0000-0000-000082D90000}"/>
    <cellStyle name="Note 2 5 6 4 3" xfId="56241" xr:uid="{00000000-0005-0000-0000-000083D90000}"/>
    <cellStyle name="Note 2 5 6 4 4" xfId="56242" xr:uid="{00000000-0005-0000-0000-000084D90000}"/>
    <cellStyle name="Note 2 5 6 4 5" xfId="56243" xr:uid="{00000000-0005-0000-0000-000085D90000}"/>
    <cellStyle name="Note 2 5 6 5" xfId="56244" xr:uid="{00000000-0005-0000-0000-000086D90000}"/>
    <cellStyle name="Note 2 5 6 5 2" xfId="56245" xr:uid="{00000000-0005-0000-0000-000087D90000}"/>
    <cellStyle name="Note 2 5 6 6" xfId="56246" xr:uid="{00000000-0005-0000-0000-000088D90000}"/>
    <cellStyle name="Note 2 5 6 6 2" xfId="56247" xr:uid="{00000000-0005-0000-0000-000089D90000}"/>
    <cellStyle name="Note 2 5 6 7" xfId="56248" xr:uid="{00000000-0005-0000-0000-00008AD90000}"/>
    <cellStyle name="Note 2 5 6 7 2" xfId="56249" xr:uid="{00000000-0005-0000-0000-00008BD90000}"/>
    <cellStyle name="Note 2 5 6 8" xfId="56250" xr:uid="{00000000-0005-0000-0000-00008CD90000}"/>
    <cellStyle name="Note 2 5 7" xfId="1712" xr:uid="{00000000-0005-0000-0000-00008DD90000}"/>
    <cellStyle name="Note 2 5 7 2" xfId="56251" xr:uid="{00000000-0005-0000-0000-00008ED90000}"/>
    <cellStyle name="Note 2 5 7 2 2" xfId="56252" xr:uid="{00000000-0005-0000-0000-00008FD90000}"/>
    <cellStyle name="Note 2 5 7 2 2 2" xfId="56253" xr:uid="{00000000-0005-0000-0000-000090D90000}"/>
    <cellStyle name="Note 2 5 7 2 2 3" xfId="56254" xr:uid="{00000000-0005-0000-0000-000091D90000}"/>
    <cellStyle name="Note 2 5 7 2 2 4" xfId="56255" xr:uid="{00000000-0005-0000-0000-000092D90000}"/>
    <cellStyle name="Note 2 5 7 2 2 5" xfId="56256" xr:uid="{00000000-0005-0000-0000-000093D90000}"/>
    <cellStyle name="Note 2 5 7 2 3" xfId="56257" xr:uid="{00000000-0005-0000-0000-000094D90000}"/>
    <cellStyle name="Note 2 5 7 2 3 2" xfId="56258" xr:uid="{00000000-0005-0000-0000-000095D90000}"/>
    <cellStyle name="Note 2 5 7 2 3 3" xfId="56259" xr:uid="{00000000-0005-0000-0000-000096D90000}"/>
    <cellStyle name="Note 2 5 7 2 3 4" xfId="56260" xr:uid="{00000000-0005-0000-0000-000097D90000}"/>
    <cellStyle name="Note 2 5 7 2 3 5" xfId="56261" xr:uid="{00000000-0005-0000-0000-000098D90000}"/>
    <cellStyle name="Note 2 5 7 2 4" xfId="56262" xr:uid="{00000000-0005-0000-0000-000099D90000}"/>
    <cellStyle name="Note 2 5 7 2 4 2" xfId="56263" xr:uid="{00000000-0005-0000-0000-00009AD90000}"/>
    <cellStyle name="Note 2 5 7 2 5" xfId="56264" xr:uid="{00000000-0005-0000-0000-00009BD90000}"/>
    <cellStyle name="Note 2 5 7 2 5 2" xfId="56265" xr:uid="{00000000-0005-0000-0000-00009CD90000}"/>
    <cellStyle name="Note 2 5 7 2 6" xfId="56266" xr:uid="{00000000-0005-0000-0000-00009DD90000}"/>
    <cellStyle name="Note 2 5 7 2 6 2" xfId="56267" xr:uid="{00000000-0005-0000-0000-00009ED90000}"/>
    <cellStyle name="Note 2 5 7 2 7" xfId="56268" xr:uid="{00000000-0005-0000-0000-00009FD90000}"/>
    <cellStyle name="Note 2 5 7 3" xfId="56269" xr:uid="{00000000-0005-0000-0000-0000A0D90000}"/>
    <cellStyle name="Note 2 5 7 3 2" xfId="56270" xr:uid="{00000000-0005-0000-0000-0000A1D90000}"/>
    <cellStyle name="Note 2 5 7 3 3" xfId="56271" xr:uid="{00000000-0005-0000-0000-0000A2D90000}"/>
    <cellStyle name="Note 2 5 7 3 4" xfId="56272" xr:uid="{00000000-0005-0000-0000-0000A3D90000}"/>
    <cellStyle name="Note 2 5 7 3 5" xfId="56273" xr:uid="{00000000-0005-0000-0000-0000A4D90000}"/>
    <cellStyle name="Note 2 5 7 4" xfId="56274" xr:uid="{00000000-0005-0000-0000-0000A5D90000}"/>
    <cellStyle name="Note 2 5 7 4 2" xfId="56275" xr:uid="{00000000-0005-0000-0000-0000A6D90000}"/>
    <cellStyle name="Note 2 5 7 4 3" xfId="56276" xr:uid="{00000000-0005-0000-0000-0000A7D90000}"/>
    <cellStyle name="Note 2 5 7 4 4" xfId="56277" xr:uid="{00000000-0005-0000-0000-0000A8D90000}"/>
    <cellStyle name="Note 2 5 7 4 5" xfId="56278" xr:uid="{00000000-0005-0000-0000-0000A9D90000}"/>
    <cellStyle name="Note 2 5 7 5" xfId="56279" xr:uid="{00000000-0005-0000-0000-0000AAD90000}"/>
    <cellStyle name="Note 2 5 7 5 2" xfId="56280" xr:uid="{00000000-0005-0000-0000-0000ABD90000}"/>
    <cellStyle name="Note 2 5 7 6" xfId="56281" xr:uid="{00000000-0005-0000-0000-0000ACD90000}"/>
    <cellStyle name="Note 2 5 7 6 2" xfId="56282" xr:uid="{00000000-0005-0000-0000-0000ADD90000}"/>
    <cellStyle name="Note 2 5 7 7" xfId="56283" xr:uid="{00000000-0005-0000-0000-0000AED90000}"/>
    <cellStyle name="Note 2 5 7 7 2" xfId="56284" xr:uid="{00000000-0005-0000-0000-0000AFD90000}"/>
    <cellStyle name="Note 2 5 7 8" xfId="56285" xr:uid="{00000000-0005-0000-0000-0000B0D90000}"/>
    <cellStyle name="Note 2 5 8" xfId="56286" xr:uid="{00000000-0005-0000-0000-0000B1D90000}"/>
    <cellStyle name="Note 2 5 8 2" xfId="56287" xr:uid="{00000000-0005-0000-0000-0000B2D90000}"/>
    <cellStyle name="Note 2 5 8 2 2" xfId="56288" xr:uid="{00000000-0005-0000-0000-0000B3D90000}"/>
    <cellStyle name="Note 2 5 8 2 2 2" xfId="56289" xr:uid="{00000000-0005-0000-0000-0000B4D90000}"/>
    <cellStyle name="Note 2 5 8 2 2 3" xfId="56290" xr:uid="{00000000-0005-0000-0000-0000B5D90000}"/>
    <cellStyle name="Note 2 5 8 2 2 4" xfId="56291" xr:uid="{00000000-0005-0000-0000-0000B6D90000}"/>
    <cellStyle name="Note 2 5 8 2 2 5" xfId="56292" xr:uid="{00000000-0005-0000-0000-0000B7D90000}"/>
    <cellStyle name="Note 2 5 8 2 3" xfId="56293" xr:uid="{00000000-0005-0000-0000-0000B8D90000}"/>
    <cellStyle name="Note 2 5 8 2 3 2" xfId="56294" xr:uid="{00000000-0005-0000-0000-0000B9D90000}"/>
    <cellStyle name="Note 2 5 8 2 3 3" xfId="56295" xr:uid="{00000000-0005-0000-0000-0000BAD90000}"/>
    <cellStyle name="Note 2 5 8 2 3 4" xfId="56296" xr:uid="{00000000-0005-0000-0000-0000BBD90000}"/>
    <cellStyle name="Note 2 5 8 2 3 5" xfId="56297" xr:uid="{00000000-0005-0000-0000-0000BCD90000}"/>
    <cellStyle name="Note 2 5 8 2 4" xfId="56298" xr:uid="{00000000-0005-0000-0000-0000BDD90000}"/>
    <cellStyle name="Note 2 5 8 2 4 2" xfId="56299" xr:uid="{00000000-0005-0000-0000-0000BED90000}"/>
    <cellStyle name="Note 2 5 8 2 5" xfId="56300" xr:uid="{00000000-0005-0000-0000-0000BFD90000}"/>
    <cellStyle name="Note 2 5 8 2 5 2" xfId="56301" xr:uid="{00000000-0005-0000-0000-0000C0D90000}"/>
    <cellStyle name="Note 2 5 8 2 6" xfId="56302" xr:uid="{00000000-0005-0000-0000-0000C1D90000}"/>
    <cellStyle name="Note 2 5 8 2 6 2" xfId="56303" xr:uid="{00000000-0005-0000-0000-0000C2D90000}"/>
    <cellStyle name="Note 2 5 8 2 7" xfId="56304" xr:uid="{00000000-0005-0000-0000-0000C3D90000}"/>
    <cellStyle name="Note 2 5 8 3" xfId="56305" xr:uid="{00000000-0005-0000-0000-0000C4D90000}"/>
    <cellStyle name="Note 2 5 8 3 2" xfId="56306" xr:uid="{00000000-0005-0000-0000-0000C5D90000}"/>
    <cellStyle name="Note 2 5 8 3 3" xfId="56307" xr:uid="{00000000-0005-0000-0000-0000C6D90000}"/>
    <cellStyle name="Note 2 5 8 3 4" xfId="56308" xr:uid="{00000000-0005-0000-0000-0000C7D90000}"/>
    <cellStyle name="Note 2 5 8 3 5" xfId="56309" xr:uid="{00000000-0005-0000-0000-0000C8D90000}"/>
    <cellStyle name="Note 2 5 8 4" xfId="56310" xr:uid="{00000000-0005-0000-0000-0000C9D90000}"/>
    <cellStyle name="Note 2 5 8 4 2" xfId="56311" xr:uid="{00000000-0005-0000-0000-0000CAD90000}"/>
    <cellStyle name="Note 2 5 8 4 3" xfId="56312" xr:uid="{00000000-0005-0000-0000-0000CBD90000}"/>
    <cellStyle name="Note 2 5 8 4 4" xfId="56313" xr:uid="{00000000-0005-0000-0000-0000CCD90000}"/>
    <cellStyle name="Note 2 5 8 4 5" xfId="56314" xr:uid="{00000000-0005-0000-0000-0000CDD90000}"/>
    <cellStyle name="Note 2 5 8 5" xfId="56315" xr:uid="{00000000-0005-0000-0000-0000CED90000}"/>
    <cellStyle name="Note 2 5 8 5 2" xfId="56316" xr:uid="{00000000-0005-0000-0000-0000CFD90000}"/>
    <cellStyle name="Note 2 5 8 6" xfId="56317" xr:uid="{00000000-0005-0000-0000-0000D0D90000}"/>
    <cellStyle name="Note 2 5 8 6 2" xfId="56318" xr:uid="{00000000-0005-0000-0000-0000D1D90000}"/>
    <cellStyle name="Note 2 5 8 7" xfId="56319" xr:uid="{00000000-0005-0000-0000-0000D2D90000}"/>
    <cellStyle name="Note 2 5 8 7 2" xfId="56320" xr:uid="{00000000-0005-0000-0000-0000D3D90000}"/>
    <cellStyle name="Note 2 5 8 8" xfId="56321" xr:uid="{00000000-0005-0000-0000-0000D4D90000}"/>
    <cellStyle name="Note 2 5 9" xfId="56322" xr:uid="{00000000-0005-0000-0000-0000D5D90000}"/>
    <cellStyle name="Note 2 5 9 2" xfId="56323" xr:uid="{00000000-0005-0000-0000-0000D6D90000}"/>
    <cellStyle name="Note 2 5 9 2 2" xfId="56324" xr:uid="{00000000-0005-0000-0000-0000D7D90000}"/>
    <cellStyle name="Note 2 5 9 2 2 2" xfId="56325" xr:uid="{00000000-0005-0000-0000-0000D8D90000}"/>
    <cellStyle name="Note 2 5 9 2 2 3" xfId="56326" xr:uid="{00000000-0005-0000-0000-0000D9D90000}"/>
    <cellStyle name="Note 2 5 9 2 2 4" xfId="56327" xr:uid="{00000000-0005-0000-0000-0000DAD90000}"/>
    <cellStyle name="Note 2 5 9 2 2 5" xfId="56328" xr:uid="{00000000-0005-0000-0000-0000DBD90000}"/>
    <cellStyle name="Note 2 5 9 2 3" xfId="56329" xr:uid="{00000000-0005-0000-0000-0000DCD90000}"/>
    <cellStyle name="Note 2 5 9 2 3 2" xfId="56330" xr:uid="{00000000-0005-0000-0000-0000DDD90000}"/>
    <cellStyle name="Note 2 5 9 2 3 3" xfId="56331" xr:uid="{00000000-0005-0000-0000-0000DED90000}"/>
    <cellStyle name="Note 2 5 9 2 3 4" xfId="56332" xr:uid="{00000000-0005-0000-0000-0000DFD90000}"/>
    <cellStyle name="Note 2 5 9 2 3 5" xfId="56333" xr:uid="{00000000-0005-0000-0000-0000E0D90000}"/>
    <cellStyle name="Note 2 5 9 2 4" xfId="56334" xr:uid="{00000000-0005-0000-0000-0000E1D90000}"/>
    <cellStyle name="Note 2 5 9 2 4 2" xfId="56335" xr:uid="{00000000-0005-0000-0000-0000E2D90000}"/>
    <cellStyle name="Note 2 5 9 2 5" xfId="56336" xr:uid="{00000000-0005-0000-0000-0000E3D90000}"/>
    <cellStyle name="Note 2 5 9 2 5 2" xfId="56337" xr:uid="{00000000-0005-0000-0000-0000E4D90000}"/>
    <cellStyle name="Note 2 5 9 2 6" xfId="56338" xr:uid="{00000000-0005-0000-0000-0000E5D90000}"/>
    <cellStyle name="Note 2 5 9 2 6 2" xfId="56339" xr:uid="{00000000-0005-0000-0000-0000E6D90000}"/>
    <cellStyle name="Note 2 5 9 2 7" xfId="56340" xr:uid="{00000000-0005-0000-0000-0000E7D90000}"/>
    <cellStyle name="Note 2 5 9 3" xfId="56341" xr:uid="{00000000-0005-0000-0000-0000E8D90000}"/>
    <cellStyle name="Note 2 5 9 3 2" xfId="56342" xr:uid="{00000000-0005-0000-0000-0000E9D90000}"/>
    <cellStyle name="Note 2 5 9 3 3" xfId="56343" xr:uid="{00000000-0005-0000-0000-0000EAD90000}"/>
    <cellStyle name="Note 2 5 9 3 4" xfId="56344" xr:uid="{00000000-0005-0000-0000-0000EBD90000}"/>
    <cellStyle name="Note 2 5 9 3 5" xfId="56345" xr:uid="{00000000-0005-0000-0000-0000ECD90000}"/>
    <cellStyle name="Note 2 5 9 4" xfId="56346" xr:uid="{00000000-0005-0000-0000-0000EDD90000}"/>
    <cellStyle name="Note 2 5 9 4 2" xfId="56347" xr:uid="{00000000-0005-0000-0000-0000EED90000}"/>
    <cellStyle name="Note 2 5 9 4 3" xfId="56348" xr:uid="{00000000-0005-0000-0000-0000EFD90000}"/>
    <cellStyle name="Note 2 5 9 4 4" xfId="56349" xr:uid="{00000000-0005-0000-0000-0000F0D90000}"/>
    <cellStyle name="Note 2 5 9 4 5" xfId="56350" xr:uid="{00000000-0005-0000-0000-0000F1D90000}"/>
    <cellStyle name="Note 2 5 9 5" xfId="56351" xr:uid="{00000000-0005-0000-0000-0000F2D90000}"/>
    <cellStyle name="Note 2 5 9 5 2" xfId="56352" xr:uid="{00000000-0005-0000-0000-0000F3D90000}"/>
    <cellStyle name="Note 2 5 9 6" xfId="56353" xr:uid="{00000000-0005-0000-0000-0000F4D90000}"/>
    <cellStyle name="Note 2 5 9 6 2" xfId="56354" xr:uid="{00000000-0005-0000-0000-0000F5D90000}"/>
    <cellStyle name="Note 2 5 9 7" xfId="56355" xr:uid="{00000000-0005-0000-0000-0000F6D90000}"/>
    <cellStyle name="Note 2 5 9 7 2" xfId="56356" xr:uid="{00000000-0005-0000-0000-0000F7D90000}"/>
    <cellStyle name="Note 2 5 9 8" xfId="56357" xr:uid="{00000000-0005-0000-0000-0000F8D90000}"/>
    <cellStyle name="Note 2 6" xfId="1713" xr:uid="{00000000-0005-0000-0000-0000F9D90000}"/>
    <cellStyle name="Note 2 6 2" xfId="1714" xr:uid="{00000000-0005-0000-0000-0000FAD90000}"/>
    <cellStyle name="Note 2 6 2 2" xfId="1715" xr:uid="{00000000-0005-0000-0000-0000FBD90000}"/>
    <cellStyle name="Note 2 6 3" xfId="1716" xr:uid="{00000000-0005-0000-0000-0000FCD90000}"/>
    <cellStyle name="Note 2 6 3 2" xfId="56358" xr:uid="{00000000-0005-0000-0000-0000FDD90000}"/>
    <cellStyle name="Note 2 6 4" xfId="56359" xr:uid="{00000000-0005-0000-0000-0000FED90000}"/>
    <cellStyle name="Note 2 6 5" xfId="56360" xr:uid="{00000000-0005-0000-0000-0000FFD90000}"/>
    <cellStyle name="Note 2 7" xfId="1717" xr:uid="{00000000-0005-0000-0000-000000DA0000}"/>
    <cellStyle name="Note 2 7 2" xfId="1718" xr:uid="{00000000-0005-0000-0000-000001DA0000}"/>
    <cellStyle name="Note 2 7 2 2" xfId="1719" xr:uid="{00000000-0005-0000-0000-000002DA0000}"/>
    <cellStyle name="Note 2 7 3" xfId="1720" xr:uid="{00000000-0005-0000-0000-000003DA0000}"/>
    <cellStyle name="Note 2 7 3 2" xfId="56361" xr:uid="{00000000-0005-0000-0000-000004DA0000}"/>
    <cellStyle name="Note 2 7 4" xfId="56362" xr:uid="{00000000-0005-0000-0000-000005DA0000}"/>
    <cellStyle name="Note 2 7 5" xfId="56363" xr:uid="{00000000-0005-0000-0000-000006DA0000}"/>
    <cellStyle name="Note 2 8" xfId="1721" xr:uid="{00000000-0005-0000-0000-000007DA0000}"/>
    <cellStyle name="Note 2 8 2" xfId="1722" xr:uid="{00000000-0005-0000-0000-000008DA0000}"/>
    <cellStyle name="Note 2 8 2 2" xfId="56364" xr:uid="{00000000-0005-0000-0000-000009DA0000}"/>
    <cellStyle name="Note 2 9" xfId="1723" xr:uid="{00000000-0005-0000-0000-00000ADA0000}"/>
    <cellStyle name="Note 2 9 2" xfId="56365" xr:uid="{00000000-0005-0000-0000-00000BDA0000}"/>
    <cellStyle name="Note 2_T-straight with PEDs adjustor" xfId="56366" xr:uid="{00000000-0005-0000-0000-00000CDA0000}"/>
    <cellStyle name="Note 3" xfId="1724" xr:uid="{00000000-0005-0000-0000-00000DDA0000}"/>
    <cellStyle name="Note 3 2" xfId="1725" xr:uid="{00000000-0005-0000-0000-00000EDA0000}"/>
    <cellStyle name="Note 3 2 2" xfId="1726" xr:uid="{00000000-0005-0000-0000-00000FDA0000}"/>
    <cellStyle name="Note 3 2 2 10" xfId="56367" xr:uid="{00000000-0005-0000-0000-000010DA0000}"/>
    <cellStyle name="Note 3 2 2 10 2" xfId="56368" xr:uid="{00000000-0005-0000-0000-000011DA0000}"/>
    <cellStyle name="Note 3 2 2 10 2 2" xfId="56369" xr:uid="{00000000-0005-0000-0000-000012DA0000}"/>
    <cellStyle name="Note 3 2 2 10 2 2 2" xfId="56370" xr:uid="{00000000-0005-0000-0000-000013DA0000}"/>
    <cellStyle name="Note 3 2 2 10 2 2 3" xfId="56371" xr:uid="{00000000-0005-0000-0000-000014DA0000}"/>
    <cellStyle name="Note 3 2 2 10 2 2 4" xfId="56372" xr:uid="{00000000-0005-0000-0000-000015DA0000}"/>
    <cellStyle name="Note 3 2 2 10 2 2 5" xfId="56373" xr:uid="{00000000-0005-0000-0000-000016DA0000}"/>
    <cellStyle name="Note 3 2 2 10 2 3" xfId="56374" xr:uid="{00000000-0005-0000-0000-000017DA0000}"/>
    <cellStyle name="Note 3 2 2 10 2 3 2" xfId="56375" xr:uid="{00000000-0005-0000-0000-000018DA0000}"/>
    <cellStyle name="Note 3 2 2 10 2 3 3" xfId="56376" xr:uid="{00000000-0005-0000-0000-000019DA0000}"/>
    <cellStyle name="Note 3 2 2 10 2 3 4" xfId="56377" xr:uid="{00000000-0005-0000-0000-00001ADA0000}"/>
    <cellStyle name="Note 3 2 2 10 2 3 5" xfId="56378" xr:uid="{00000000-0005-0000-0000-00001BDA0000}"/>
    <cellStyle name="Note 3 2 2 10 2 4" xfId="56379" xr:uid="{00000000-0005-0000-0000-00001CDA0000}"/>
    <cellStyle name="Note 3 2 2 10 2 4 2" xfId="56380" xr:uid="{00000000-0005-0000-0000-00001DDA0000}"/>
    <cellStyle name="Note 3 2 2 10 2 5" xfId="56381" xr:uid="{00000000-0005-0000-0000-00001EDA0000}"/>
    <cellStyle name="Note 3 2 2 10 2 5 2" xfId="56382" xr:uid="{00000000-0005-0000-0000-00001FDA0000}"/>
    <cellStyle name="Note 3 2 2 10 2 6" xfId="56383" xr:uid="{00000000-0005-0000-0000-000020DA0000}"/>
    <cellStyle name="Note 3 2 2 10 2 6 2" xfId="56384" xr:uid="{00000000-0005-0000-0000-000021DA0000}"/>
    <cellStyle name="Note 3 2 2 10 2 7" xfId="56385" xr:uid="{00000000-0005-0000-0000-000022DA0000}"/>
    <cellStyle name="Note 3 2 2 10 3" xfId="56386" xr:uid="{00000000-0005-0000-0000-000023DA0000}"/>
    <cellStyle name="Note 3 2 2 10 3 2" xfId="56387" xr:uid="{00000000-0005-0000-0000-000024DA0000}"/>
    <cellStyle name="Note 3 2 2 10 3 3" xfId="56388" xr:uid="{00000000-0005-0000-0000-000025DA0000}"/>
    <cellStyle name="Note 3 2 2 10 3 4" xfId="56389" xr:uid="{00000000-0005-0000-0000-000026DA0000}"/>
    <cellStyle name="Note 3 2 2 10 3 5" xfId="56390" xr:uid="{00000000-0005-0000-0000-000027DA0000}"/>
    <cellStyle name="Note 3 2 2 10 4" xfId="56391" xr:uid="{00000000-0005-0000-0000-000028DA0000}"/>
    <cellStyle name="Note 3 2 2 10 4 2" xfId="56392" xr:uid="{00000000-0005-0000-0000-000029DA0000}"/>
    <cellStyle name="Note 3 2 2 10 4 3" xfId="56393" xr:uid="{00000000-0005-0000-0000-00002ADA0000}"/>
    <cellStyle name="Note 3 2 2 10 4 4" xfId="56394" xr:uid="{00000000-0005-0000-0000-00002BDA0000}"/>
    <cellStyle name="Note 3 2 2 10 4 5" xfId="56395" xr:uid="{00000000-0005-0000-0000-00002CDA0000}"/>
    <cellStyle name="Note 3 2 2 10 5" xfId="56396" xr:uid="{00000000-0005-0000-0000-00002DDA0000}"/>
    <cellStyle name="Note 3 2 2 10 5 2" xfId="56397" xr:uid="{00000000-0005-0000-0000-00002EDA0000}"/>
    <cellStyle name="Note 3 2 2 10 6" xfId="56398" xr:uid="{00000000-0005-0000-0000-00002FDA0000}"/>
    <cellStyle name="Note 3 2 2 10 6 2" xfId="56399" xr:uid="{00000000-0005-0000-0000-000030DA0000}"/>
    <cellStyle name="Note 3 2 2 10 7" xfId="56400" xr:uid="{00000000-0005-0000-0000-000031DA0000}"/>
    <cellStyle name="Note 3 2 2 10 7 2" xfId="56401" xr:uid="{00000000-0005-0000-0000-000032DA0000}"/>
    <cellStyle name="Note 3 2 2 10 8" xfId="56402" xr:uid="{00000000-0005-0000-0000-000033DA0000}"/>
    <cellStyle name="Note 3 2 2 11" xfId="56403" xr:uid="{00000000-0005-0000-0000-000034DA0000}"/>
    <cellStyle name="Note 3 2 2 11 2" xfId="56404" xr:uid="{00000000-0005-0000-0000-000035DA0000}"/>
    <cellStyle name="Note 3 2 2 11 2 2" xfId="56405" xr:uid="{00000000-0005-0000-0000-000036DA0000}"/>
    <cellStyle name="Note 3 2 2 11 2 2 2" xfId="56406" xr:uid="{00000000-0005-0000-0000-000037DA0000}"/>
    <cellStyle name="Note 3 2 2 11 2 2 3" xfId="56407" xr:uid="{00000000-0005-0000-0000-000038DA0000}"/>
    <cellStyle name="Note 3 2 2 11 2 2 4" xfId="56408" xr:uid="{00000000-0005-0000-0000-000039DA0000}"/>
    <cellStyle name="Note 3 2 2 11 2 2 5" xfId="56409" xr:uid="{00000000-0005-0000-0000-00003ADA0000}"/>
    <cellStyle name="Note 3 2 2 11 2 3" xfId="56410" xr:uid="{00000000-0005-0000-0000-00003BDA0000}"/>
    <cellStyle name="Note 3 2 2 11 2 3 2" xfId="56411" xr:uid="{00000000-0005-0000-0000-00003CDA0000}"/>
    <cellStyle name="Note 3 2 2 11 2 3 3" xfId="56412" xr:uid="{00000000-0005-0000-0000-00003DDA0000}"/>
    <cellStyle name="Note 3 2 2 11 2 3 4" xfId="56413" xr:uid="{00000000-0005-0000-0000-00003EDA0000}"/>
    <cellStyle name="Note 3 2 2 11 2 3 5" xfId="56414" xr:uid="{00000000-0005-0000-0000-00003FDA0000}"/>
    <cellStyle name="Note 3 2 2 11 2 4" xfId="56415" xr:uid="{00000000-0005-0000-0000-000040DA0000}"/>
    <cellStyle name="Note 3 2 2 11 2 4 2" xfId="56416" xr:uid="{00000000-0005-0000-0000-000041DA0000}"/>
    <cellStyle name="Note 3 2 2 11 2 5" xfId="56417" xr:uid="{00000000-0005-0000-0000-000042DA0000}"/>
    <cellStyle name="Note 3 2 2 11 2 5 2" xfId="56418" xr:uid="{00000000-0005-0000-0000-000043DA0000}"/>
    <cellStyle name="Note 3 2 2 11 2 6" xfId="56419" xr:uid="{00000000-0005-0000-0000-000044DA0000}"/>
    <cellStyle name="Note 3 2 2 11 2 6 2" xfId="56420" xr:uid="{00000000-0005-0000-0000-000045DA0000}"/>
    <cellStyle name="Note 3 2 2 11 2 7" xfId="56421" xr:uid="{00000000-0005-0000-0000-000046DA0000}"/>
    <cellStyle name="Note 3 2 2 11 3" xfId="56422" xr:uid="{00000000-0005-0000-0000-000047DA0000}"/>
    <cellStyle name="Note 3 2 2 11 3 2" xfId="56423" xr:uid="{00000000-0005-0000-0000-000048DA0000}"/>
    <cellStyle name="Note 3 2 2 11 3 3" xfId="56424" xr:uid="{00000000-0005-0000-0000-000049DA0000}"/>
    <cellStyle name="Note 3 2 2 11 3 4" xfId="56425" xr:uid="{00000000-0005-0000-0000-00004ADA0000}"/>
    <cellStyle name="Note 3 2 2 11 3 5" xfId="56426" xr:uid="{00000000-0005-0000-0000-00004BDA0000}"/>
    <cellStyle name="Note 3 2 2 11 4" xfId="56427" xr:uid="{00000000-0005-0000-0000-00004CDA0000}"/>
    <cellStyle name="Note 3 2 2 11 4 2" xfId="56428" xr:uid="{00000000-0005-0000-0000-00004DDA0000}"/>
    <cellStyle name="Note 3 2 2 11 4 3" xfId="56429" xr:uid="{00000000-0005-0000-0000-00004EDA0000}"/>
    <cellStyle name="Note 3 2 2 11 4 4" xfId="56430" xr:uid="{00000000-0005-0000-0000-00004FDA0000}"/>
    <cellStyle name="Note 3 2 2 11 4 5" xfId="56431" xr:uid="{00000000-0005-0000-0000-000050DA0000}"/>
    <cellStyle name="Note 3 2 2 11 5" xfId="56432" xr:uid="{00000000-0005-0000-0000-000051DA0000}"/>
    <cellStyle name="Note 3 2 2 11 5 2" xfId="56433" xr:uid="{00000000-0005-0000-0000-000052DA0000}"/>
    <cellStyle name="Note 3 2 2 11 6" xfId="56434" xr:uid="{00000000-0005-0000-0000-000053DA0000}"/>
    <cellStyle name="Note 3 2 2 11 6 2" xfId="56435" xr:uid="{00000000-0005-0000-0000-000054DA0000}"/>
    <cellStyle name="Note 3 2 2 11 7" xfId="56436" xr:uid="{00000000-0005-0000-0000-000055DA0000}"/>
    <cellStyle name="Note 3 2 2 11 7 2" xfId="56437" xr:uid="{00000000-0005-0000-0000-000056DA0000}"/>
    <cellStyle name="Note 3 2 2 11 8" xfId="56438" xr:uid="{00000000-0005-0000-0000-000057DA0000}"/>
    <cellStyle name="Note 3 2 2 12" xfId="56439" xr:uid="{00000000-0005-0000-0000-000058DA0000}"/>
    <cellStyle name="Note 3 2 2 12 2" xfId="56440" xr:uid="{00000000-0005-0000-0000-000059DA0000}"/>
    <cellStyle name="Note 3 2 2 12 2 2" xfId="56441" xr:uid="{00000000-0005-0000-0000-00005ADA0000}"/>
    <cellStyle name="Note 3 2 2 12 2 2 2" xfId="56442" xr:uid="{00000000-0005-0000-0000-00005BDA0000}"/>
    <cellStyle name="Note 3 2 2 12 2 2 3" xfId="56443" xr:uid="{00000000-0005-0000-0000-00005CDA0000}"/>
    <cellStyle name="Note 3 2 2 12 2 2 4" xfId="56444" xr:uid="{00000000-0005-0000-0000-00005DDA0000}"/>
    <cellStyle name="Note 3 2 2 12 2 2 5" xfId="56445" xr:uid="{00000000-0005-0000-0000-00005EDA0000}"/>
    <cellStyle name="Note 3 2 2 12 2 3" xfId="56446" xr:uid="{00000000-0005-0000-0000-00005FDA0000}"/>
    <cellStyle name="Note 3 2 2 12 2 3 2" xfId="56447" xr:uid="{00000000-0005-0000-0000-000060DA0000}"/>
    <cellStyle name="Note 3 2 2 12 2 3 3" xfId="56448" xr:uid="{00000000-0005-0000-0000-000061DA0000}"/>
    <cellStyle name="Note 3 2 2 12 2 3 4" xfId="56449" xr:uid="{00000000-0005-0000-0000-000062DA0000}"/>
    <cellStyle name="Note 3 2 2 12 2 3 5" xfId="56450" xr:uid="{00000000-0005-0000-0000-000063DA0000}"/>
    <cellStyle name="Note 3 2 2 12 2 4" xfId="56451" xr:uid="{00000000-0005-0000-0000-000064DA0000}"/>
    <cellStyle name="Note 3 2 2 12 2 4 2" xfId="56452" xr:uid="{00000000-0005-0000-0000-000065DA0000}"/>
    <cellStyle name="Note 3 2 2 12 2 5" xfId="56453" xr:uid="{00000000-0005-0000-0000-000066DA0000}"/>
    <cellStyle name="Note 3 2 2 12 2 5 2" xfId="56454" xr:uid="{00000000-0005-0000-0000-000067DA0000}"/>
    <cellStyle name="Note 3 2 2 12 2 6" xfId="56455" xr:uid="{00000000-0005-0000-0000-000068DA0000}"/>
    <cellStyle name="Note 3 2 2 12 2 6 2" xfId="56456" xr:uid="{00000000-0005-0000-0000-000069DA0000}"/>
    <cellStyle name="Note 3 2 2 12 2 7" xfId="56457" xr:uid="{00000000-0005-0000-0000-00006ADA0000}"/>
    <cellStyle name="Note 3 2 2 12 3" xfId="56458" xr:uid="{00000000-0005-0000-0000-00006BDA0000}"/>
    <cellStyle name="Note 3 2 2 12 3 2" xfId="56459" xr:uid="{00000000-0005-0000-0000-00006CDA0000}"/>
    <cellStyle name="Note 3 2 2 12 3 3" xfId="56460" xr:uid="{00000000-0005-0000-0000-00006DDA0000}"/>
    <cellStyle name="Note 3 2 2 12 3 4" xfId="56461" xr:uid="{00000000-0005-0000-0000-00006EDA0000}"/>
    <cellStyle name="Note 3 2 2 12 3 5" xfId="56462" xr:uid="{00000000-0005-0000-0000-00006FDA0000}"/>
    <cellStyle name="Note 3 2 2 12 4" xfId="56463" xr:uid="{00000000-0005-0000-0000-000070DA0000}"/>
    <cellStyle name="Note 3 2 2 12 4 2" xfId="56464" xr:uid="{00000000-0005-0000-0000-000071DA0000}"/>
    <cellStyle name="Note 3 2 2 12 4 3" xfId="56465" xr:uid="{00000000-0005-0000-0000-000072DA0000}"/>
    <cellStyle name="Note 3 2 2 12 4 4" xfId="56466" xr:uid="{00000000-0005-0000-0000-000073DA0000}"/>
    <cellStyle name="Note 3 2 2 12 4 5" xfId="56467" xr:uid="{00000000-0005-0000-0000-000074DA0000}"/>
    <cellStyle name="Note 3 2 2 12 5" xfId="56468" xr:uid="{00000000-0005-0000-0000-000075DA0000}"/>
    <cellStyle name="Note 3 2 2 12 5 2" xfId="56469" xr:uid="{00000000-0005-0000-0000-000076DA0000}"/>
    <cellStyle name="Note 3 2 2 12 6" xfId="56470" xr:uid="{00000000-0005-0000-0000-000077DA0000}"/>
    <cellStyle name="Note 3 2 2 12 6 2" xfId="56471" xr:uid="{00000000-0005-0000-0000-000078DA0000}"/>
    <cellStyle name="Note 3 2 2 12 7" xfId="56472" xr:uid="{00000000-0005-0000-0000-000079DA0000}"/>
    <cellStyle name="Note 3 2 2 12 7 2" xfId="56473" xr:uid="{00000000-0005-0000-0000-00007ADA0000}"/>
    <cellStyle name="Note 3 2 2 12 8" xfId="56474" xr:uid="{00000000-0005-0000-0000-00007BDA0000}"/>
    <cellStyle name="Note 3 2 2 13" xfId="56475" xr:uid="{00000000-0005-0000-0000-00007CDA0000}"/>
    <cellStyle name="Note 3 2 2 13 2" xfId="56476" xr:uid="{00000000-0005-0000-0000-00007DDA0000}"/>
    <cellStyle name="Note 3 2 2 13 2 2" xfId="56477" xr:uid="{00000000-0005-0000-0000-00007EDA0000}"/>
    <cellStyle name="Note 3 2 2 13 2 2 2" xfId="56478" xr:uid="{00000000-0005-0000-0000-00007FDA0000}"/>
    <cellStyle name="Note 3 2 2 13 2 2 3" xfId="56479" xr:uid="{00000000-0005-0000-0000-000080DA0000}"/>
    <cellStyle name="Note 3 2 2 13 2 2 4" xfId="56480" xr:uid="{00000000-0005-0000-0000-000081DA0000}"/>
    <cellStyle name="Note 3 2 2 13 2 2 5" xfId="56481" xr:uid="{00000000-0005-0000-0000-000082DA0000}"/>
    <cellStyle name="Note 3 2 2 13 2 3" xfId="56482" xr:uid="{00000000-0005-0000-0000-000083DA0000}"/>
    <cellStyle name="Note 3 2 2 13 2 3 2" xfId="56483" xr:uid="{00000000-0005-0000-0000-000084DA0000}"/>
    <cellStyle name="Note 3 2 2 13 2 3 3" xfId="56484" xr:uid="{00000000-0005-0000-0000-000085DA0000}"/>
    <cellStyle name="Note 3 2 2 13 2 3 4" xfId="56485" xr:uid="{00000000-0005-0000-0000-000086DA0000}"/>
    <cellStyle name="Note 3 2 2 13 2 3 5" xfId="56486" xr:uid="{00000000-0005-0000-0000-000087DA0000}"/>
    <cellStyle name="Note 3 2 2 13 2 4" xfId="56487" xr:uid="{00000000-0005-0000-0000-000088DA0000}"/>
    <cellStyle name="Note 3 2 2 13 2 4 2" xfId="56488" xr:uid="{00000000-0005-0000-0000-000089DA0000}"/>
    <cellStyle name="Note 3 2 2 13 2 5" xfId="56489" xr:uid="{00000000-0005-0000-0000-00008ADA0000}"/>
    <cellStyle name="Note 3 2 2 13 2 5 2" xfId="56490" xr:uid="{00000000-0005-0000-0000-00008BDA0000}"/>
    <cellStyle name="Note 3 2 2 13 2 6" xfId="56491" xr:uid="{00000000-0005-0000-0000-00008CDA0000}"/>
    <cellStyle name="Note 3 2 2 13 2 6 2" xfId="56492" xr:uid="{00000000-0005-0000-0000-00008DDA0000}"/>
    <cellStyle name="Note 3 2 2 13 2 7" xfId="56493" xr:uid="{00000000-0005-0000-0000-00008EDA0000}"/>
    <cellStyle name="Note 3 2 2 13 3" xfId="56494" xr:uid="{00000000-0005-0000-0000-00008FDA0000}"/>
    <cellStyle name="Note 3 2 2 13 3 2" xfId="56495" xr:uid="{00000000-0005-0000-0000-000090DA0000}"/>
    <cellStyle name="Note 3 2 2 13 3 3" xfId="56496" xr:uid="{00000000-0005-0000-0000-000091DA0000}"/>
    <cellStyle name="Note 3 2 2 13 3 4" xfId="56497" xr:uid="{00000000-0005-0000-0000-000092DA0000}"/>
    <cellStyle name="Note 3 2 2 13 3 5" xfId="56498" xr:uid="{00000000-0005-0000-0000-000093DA0000}"/>
    <cellStyle name="Note 3 2 2 13 4" xfId="56499" xr:uid="{00000000-0005-0000-0000-000094DA0000}"/>
    <cellStyle name="Note 3 2 2 13 4 2" xfId="56500" xr:uid="{00000000-0005-0000-0000-000095DA0000}"/>
    <cellStyle name="Note 3 2 2 13 4 3" xfId="56501" xr:uid="{00000000-0005-0000-0000-000096DA0000}"/>
    <cellStyle name="Note 3 2 2 13 4 4" xfId="56502" xr:uid="{00000000-0005-0000-0000-000097DA0000}"/>
    <cellStyle name="Note 3 2 2 13 4 5" xfId="56503" xr:uid="{00000000-0005-0000-0000-000098DA0000}"/>
    <cellStyle name="Note 3 2 2 13 5" xfId="56504" xr:uid="{00000000-0005-0000-0000-000099DA0000}"/>
    <cellStyle name="Note 3 2 2 13 5 2" xfId="56505" xr:uid="{00000000-0005-0000-0000-00009ADA0000}"/>
    <cellStyle name="Note 3 2 2 13 6" xfId="56506" xr:uid="{00000000-0005-0000-0000-00009BDA0000}"/>
    <cellStyle name="Note 3 2 2 13 6 2" xfId="56507" xr:uid="{00000000-0005-0000-0000-00009CDA0000}"/>
    <cellStyle name="Note 3 2 2 13 7" xfId="56508" xr:uid="{00000000-0005-0000-0000-00009DDA0000}"/>
    <cellStyle name="Note 3 2 2 13 7 2" xfId="56509" xr:uid="{00000000-0005-0000-0000-00009EDA0000}"/>
    <cellStyle name="Note 3 2 2 13 8" xfId="56510" xr:uid="{00000000-0005-0000-0000-00009FDA0000}"/>
    <cellStyle name="Note 3 2 2 14" xfId="56511" xr:uid="{00000000-0005-0000-0000-0000A0DA0000}"/>
    <cellStyle name="Note 3 2 2 14 2" xfId="56512" xr:uid="{00000000-0005-0000-0000-0000A1DA0000}"/>
    <cellStyle name="Note 3 2 2 14 2 2" xfId="56513" xr:uid="{00000000-0005-0000-0000-0000A2DA0000}"/>
    <cellStyle name="Note 3 2 2 14 2 2 2" xfId="56514" xr:uid="{00000000-0005-0000-0000-0000A3DA0000}"/>
    <cellStyle name="Note 3 2 2 14 2 2 3" xfId="56515" xr:uid="{00000000-0005-0000-0000-0000A4DA0000}"/>
    <cellStyle name="Note 3 2 2 14 2 2 4" xfId="56516" xr:uid="{00000000-0005-0000-0000-0000A5DA0000}"/>
    <cellStyle name="Note 3 2 2 14 2 2 5" xfId="56517" xr:uid="{00000000-0005-0000-0000-0000A6DA0000}"/>
    <cellStyle name="Note 3 2 2 14 2 3" xfId="56518" xr:uid="{00000000-0005-0000-0000-0000A7DA0000}"/>
    <cellStyle name="Note 3 2 2 14 2 3 2" xfId="56519" xr:uid="{00000000-0005-0000-0000-0000A8DA0000}"/>
    <cellStyle name="Note 3 2 2 14 2 3 3" xfId="56520" xr:uid="{00000000-0005-0000-0000-0000A9DA0000}"/>
    <cellStyle name="Note 3 2 2 14 2 3 4" xfId="56521" xr:uid="{00000000-0005-0000-0000-0000AADA0000}"/>
    <cellStyle name="Note 3 2 2 14 2 3 5" xfId="56522" xr:uid="{00000000-0005-0000-0000-0000ABDA0000}"/>
    <cellStyle name="Note 3 2 2 14 2 4" xfId="56523" xr:uid="{00000000-0005-0000-0000-0000ACDA0000}"/>
    <cellStyle name="Note 3 2 2 14 2 4 2" xfId="56524" xr:uid="{00000000-0005-0000-0000-0000ADDA0000}"/>
    <cellStyle name="Note 3 2 2 14 2 5" xfId="56525" xr:uid="{00000000-0005-0000-0000-0000AEDA0000}"/>
    <cellStyle name="Note 3 2 2 14 2 5 2" xfId="56526" xr:uid="{00000000-0005-0000-0000-0000AFDA0000}"/>
    <cellStyle name="Note 3 2 2 14 2 6" xfId="56527" xr:uid="{00000000-0005-0000-0000-0000B0DA0000}"/>
    <cellStyle name="Note 3 2 2 14 2 6 2" xfId="56528" xr:uid="{00000000-0005-0000-0000-0000B1DA0000}"/>
    <cellStyle name="Note 3 2 2 14 2 7" xfId="56529" xr:uid="{00000000-0005-0000-0000-0000B2DA0000}"/>
    <cellStyle name="Note 3 2 2 14 3" xfId="56530" xr:uid="{00000000-0005-0000-0000-0000B3DA0000}"/>
    <cellStyle name="Note 3 2 2 14 3 2" xfId="56531" xr:uid="{00000000-0005-0000-0000-0000B4DA0000}"/>
    <cellStyle name="Note 3 2 2 14 3 3" xfId="56532" xr:uid="{00000000-0005-0000-0000-0000B5DA0000}"/>
    <cellStyle name="Note 3 2 2 14 3 4" xfId="56533" xr:uid="{00000000-0005-0000-0000-0000B6DA0000}"/>
    <cellStyle name="Note 3 2 2 14 3 5" xfId="56534" xr:uid="{00000000-0005-0000-0000-0000B7DA0000}"/>
    <cellStyle name="Note 3 2 2 14 4" xfId="56535" xr:uid="{00000000-0005-0000-0000-0000B8DA0000}"/>
    <cellStyle name="Note 3 2 2 14 4 2" xfId="56536" xr:uid="{00000000-0005-0000-0000-0000B9DA0000}"/>
    <cellStyle name="Note 3 2 2 14 4 3" xfId="56537" xr:uid="{00000000-0005-0000-0000-0000BADA0000}"/>
    <cellStyle name="Note 3 2 2 14 4 4" xfId="56538" xr:uid="{00000000-0005-0000-0000-0000BBDA0000}"/>
    <cellStyle name="Note 3 2 2 14 4 5" xfId="56539" xr:uid="{00000000-0005-0000-0000-0000BCDA0000}"/>
    <cellStyle name="Note 3 2 2 14 5" xfId="56540" xr:uid="{00000000-0005-0000-0000-0000BDDA0000}"/>
    <cellStyle name="Note 3 2 2 14 5 2" xfId="56541" xr:uid="{00000000-0005-0000-0000-0000BEDA0000}"/>
    <cellStyle name="Note 3 2 2 14 6" xfId="56542" xr:uid="{00000000-0005-0000-0000-0000BFDA0000}"/>
    <cellStyle name="Note 3 2 2 14 6 2" xfId="56543" xr:uid="{00000000-0005-0000-0000-0000C0DA0000}"/>
    <cellStyle name="Note 3 2 2 14 7" xfId="56544" xr:uid="{00000000-0005-0000-0000-0000C1DA0000}"/>
    <cellStyle name="Note 3 2 2 14 7 2" xfId="56545" xr:uid="{00000000-0005-0000-0000-0000C2DA0000}"/>
    <cellStyle name="Note 3 2 2 14 8" xfId="56546" xr:uid="{00000000-0005-0000-0000-0000C3DA0000}"/>
    <cellStyle name="Note 3 2 2 15" xfId="56547" xr:uid="{00000000-0005-0000-0000-0000C4DA0000}"/>
    <cellStyle name="Note 3 2 2 15 2" xfId="56548" xr:uid="{00000000-0005-0000-0000-0000C5DA0000}"/>
    <cellStyle name="Note 3 2 2 15 2 2" xfId="56549" xr:uid="{00000000-0005-0000-0000-0000C6DA0000}"/>
    <cellStyle name="Note 3 2 2 15 2 3" xfId="56550" xr:uid="{00000000-0005-0000-0000-0000C7DA0000}"/>
    <cellStyle name="Note 3 2 2 15 2 4" xfId="56551" xr:uid="{00000000-0005-0000-0000-0000C8DA0000}"/>
    <cellStyle name="Note 3 2 2 15 2 5" xfId="56552" xr:uid="{00000000-0005-0000-0000-0000C9DA0000}"/>
    <cellStyle name="Note 3 2 2 15 3" xfId="56553" xr:uid="{00000000-0005-0000-0000-0000CADA0000}"/>
    <cellStyle name="Note 3 2 2 15 3 2" xfId="56554" xr:uid="{00000000-0005-0000-0000-0000CBDA0000}"/>
    <cellStyle name="Note 3 2 2 15 3 3" xfId="56555" xr:uid="{00000000-0005-0000-0000-0000CCDA0000}"/>
    <cellStyle name="Note 3 2 2 15 3 4" xfId="56556" xr:uid="{00000000-0005-0000-0000-0000CDDA0000}"/>
    <cellStyle name="Note 3 2 2 15 3 5" xfId="56557" xr:uid="{00000000-0005-0000-0000-0000CEDA0000}"/>
    <cellStyle name="Note 3 2 2 15 4" xfId="56558" xr:uid="{00000000-0005-0000-0000-0000CFDA0000}"/>
    <cellStyle name="Note 3 2 2 15 4 2" xfId="56559" xr:uid="{00000000-0005-0000-0000-0000D0DA0000}"/>
    <cellStyle name="Note 3 2 2 15 5" xfId="56560" xr:uid="{00000000-0005-0000-0000-0000D1DA0000}"/>
    <cellStyle name="Note 3 2 2 15 5 2" xfId="56561" xr:uid="{00000000-0005-0000-0000-0000D2DA0000}"/>
    <cellStyle name="Note 3 2 2 15 6" xfId="56562" xr:uid="{00000000-0005-0000-0000-0000D3DA0000}"/>
    <cellStyle name="Note 3 2 2 15 6 2" xfId="56563" xr:uid="{00000000-0005-0000-0000-0000D4DA0000}"/>
    <cellStyle name="Note 3 2 2 15 7" xfId="56564" xr:uid="{00000000-0005-0000-0000-0000D5DA0000}"/>
    <cellStyle name="Note 3 2 2 16" xfId="56565" xr:uid="{00000000-0005-0000-0000-0000D6DA0000}"/>
    <cellStyle name="Note 3 2 2 16 2" xfId="56566" xr:uid="{00000000-0005-0000-0000-0000D7DA0000}"/>
    <cellStyle name="Note 3 2 2 16 3" xfId="56567" xr:uid="{00000000-0005-0000-0000-0000D8DA0000}"/>
    <cellStyle name="Note 3 2 2 16 4" xfId="56568" xr:uid="{00000000-0005-0000-0000-0000D9DA0000}"/>
    <cellStyle name="Note 3 2 2 16 5" xfId="56569" xr:uid="{00000000-0005-0000-0000-0000DADA0000}"/>
    <cellStyle name="Note 3 2 2 17" xfId="56570" xr:uid="{00000000-0005-0000-0000-0000DBDA0000}"/>
    <cellStyle name="Note 3 2 2 17 2" xfId="56571" xr:uid="{00000000-0005-0000-0000-0000DCDA0000}"/>
    <cellStyle name="Note 3 2 2 17 3" xfId="56572" xr:uid="{00000000-0005-0000-0000-0000DDDA0000}"/>
    <cellStyle name="Note 3 2 2 17 4" xfId="56573" xr:uid="{00000000-0005-0000-0000-0000DEDA0000}"/>
    <cellStyle name="Note 3 2 2 17 5" xfId="56574" xr:uid="{00000000-0005-0000-0000-0000DFDA0000}"/>
    <cellStyle name="Note 3 2 2 18" xfId="56575" xr:uid="{00000000-0005-0000-0000-0000E0DA0000}"/>
    <cellStyle name="Note 3 2 2 18 2" xfId="56576" xr:uid="{00000000-0005-0000-0000-0000E1DA0000}"/>
    <cellStyle name="Note 3 2 2 19" xfId="56577" xr:uid="{00000000-0005-0000-0000-0000E2DA0000}"/>
    <cellStyle name="Note 3 2 2 19 2" xfId="56578" xr:uid="{00000000-0005-0000-0000-0000E3DA0000}"/>
    <cellStyle name="Note 3 2 2 2" xfId="1727" xr:uid="{00000000-0005-0000-0000-0000E4DA0000}"/>
    <cellStyle name="Note 3 2 2 2 2" xfId="1728" xr:uid="{00000000-0005-0000-0000-0000E5DA0000}"/>
    <cellStyle name="Note 3 2 2 2 2 2" xfId="1729" xr:uid="{00000000-0005-0000-0000-0000E6DA0000}"/>
    <cellStyle name="Note 3 2 2 2 2 2 2" xfId="56579" xr:uid="{00000000-0005-0000-0000-0000E7DA0000}"/>
    <cellStyle name="Note 3 2 2 2 2 2 3" xfId="56580" xr:uid="{00000000-0005-0000-0000-0000E8DA0000}"/>
    <cellStyle name="Note 3 2 2 2 2 2 4" xfId="56581" xr:uid="{00000000-0005-0000-0000-0000E9DA0000}"/>
    <cellStyle name="Note 3 2 2 2 2 2 5" xfId="56582" xr:uid="{00000000-0005-0000-0000-0000EADA0000}"/>
    <cellStyle name="Note 3 2 2 2 2 3" xfId="56583" xr:uid="{00000000-0005-0000-0000-0000EBDA0000}"/>
    <cellStyle name="Note 3 2 2 2 2 3 2" xfId="56584" xr:uid="{00000000-0005-0000-0000-0000ECDA0000}"/>
    <cellStyle name="Note 3 2 2 2 2 3 3" xfId="56585" xr:uid="{00000000-0005-0000-0000-0000EDDA0000}"/>
    <cellStyle name="Note 3 2 2 2 2 3 4" xfId="56586" xr:uid="{00000000-0005-0000-0000-0000EEDA0000}"/>
    <cellStyle name="Note 3 2 2 2 2 3 5" xfId="56587" xr:uid="{00000000-0005-0000-0000-0000EFDA0000}"/>
    <cellStyle name="Note 3 2 2 2 2 4" xfId="56588" xr:uid="{00000000-0005-0000-0000-0000F0DA0000}"/>
    <cellStyle name="Note 3 2 2 2 2 4 2" xfId="56589" xr:uid="{00000000-0005-0000-0000-0000F1DA0000}"/>
    <cellStyle name="Note 3 2 2 2 2 5" xfId="56590" xr:uid="{00000000-0005-0000-0000-0000F2DA0000}"/>
    <cellStyle name="Note 3 2 2 2 2 5 2" xfId="56591" xr:uid="{00000000-0005-0000-0000-0000F3DA0000}"/>
    <cellStyle name="Note 3 2 2 2 2 6" xfId="56592" xr:uid="{00000000-0005-0000-0000-0000F4DA0000}"/>
    <cellStyle name="Note 3 2 2 2 2 6 2" xfId="56593" xr:uid="{00000000-0005-0000-0000-0000F5DA0000}"/>
    <cellStyle name="Note 3 2 2 2 2 7" xfId="56594" xr:uid="{00000000-0005-0000-0000-0000F6DA0000}"/>
    <cellStyle name="Note 3 2 2 2 3" xfId="1730" xr:uid="{00000000-0005-0000-0000-0000F7DA0000}"/>
    <cellStyle name="Note 3 2 2 2 3 2" xfId="56595" xr:uid="{00000000-0005-0000-0000-0000F8DA0000}"/>
    <cellStyle name="Note 3 2 2 2 3 3" xfId="56596" xr:uid="{00000000-0005-0000-0000-0000F9DA0000}"/>
    <cellStyle name="Note 3 2 2 2 3 4" xfId="56597" xr:uid="{00000000-0005-0000-0000-0000FADA0000}"/>
    <cellStyle name="Note 3 2 2 2 3 5" xfId="56598" xr:uid="{00000000-0005-0000-0000-0000FBDA0000}"/>
    <cellStyle name="Note 3 2 2 2 4" xfId="56599" xr:uid="{00000000-0005-0000-0000-0000FCDA0000}"/>
    <cellStyle name="Note 3 2 2 2 4 2" xfId="56600" xr:uid="{00000000-0005-0000-0000-0000FDDA0000}"/>
    <cellStyle name="Note 3 2 2 2 4 3" xfId="56601" xr:uid="{00000000-0005-0000-0000-0000FEDA0000}"/>
    <cellStyle name="Note 3 2 2 2 4 4" xfId="56602" xr:uid="{00000000-0005-0000-0000-0000FFDA0000}"/>
    <cellStyle name="Note 3 2 2 2 4 5" xfId="56603" xr:uid="{00000000-0005-0000-0000-000000DB0000}"/>
    <cellStyle name="Note 3 2 2 2 5" xfId="56604" xr:uid="{00000000-0005-0000-0000-000001DB0000}"/>
    <cellStyle name="Note 3 2 2 2 5 2" xfId="56605" xr:uid="{00000000-0005-0000-0000-000002DB0000}"/>
    <cellStyle name="Note 3 2 2 2 6" xfId="56606" xr:uid="{00000000-0005-0000-0000-000003DB0000}"/>
    <cellStyle name="Note 3 2 2 2 6 2" xfId="56607" xr:uid="{00000000-0005-0000-0000-000004DB0000}"/>
    <cellStyle name="Note 3 2 2 2 7" xfId="56608" xr:uid="{00000000-0005-0000-0000-000005DB0000}"/>
    <cellStyle name="Note 3 2 2 2 7 2" xfId="56609" xr:uid="{00000000-0005-0000-0000-000006DB0000}"/>
    <cellStyle name="Note 3 2 2 2 8" xfId="56610" xr:uid="{00000000-0005-0000-0000-000007DB0000}"/>
    <cellStyle name="Note 3 2 2 20" xfId="56611" xr:uid="{00000000-0005-0000-0000-000008DB0000}"/>
    <cellStyle name="Note 3 2 2 20 2" xfId="56612" xr:uid="{00000000-0005-0000-0000-000009DB0000}"/>
    <cellStyle name="Note 3 2 2 21" xfId="56613" xr:uid="{00000000-0005-0000-0000-00000ADB0000}"/>
    <cellStyle name="Note 3 2 2 3" xfId="1731" xr:uid="{00000000-0005-0000-0000-00000BDB0000}"/>
    <cellStyle name="Note 3 2 2 3 2" xfId="1732" xr:uid="{00000000-0005-0000-0000-00000CDB0000}"/>
    <cellStyle name="Note 3 2 2 3 2 2" xfId="1733" xr:uid="{00000000-0005-0000-0000-00000DDB0000}"/>
    <cellStyle name="Note 3 2 2 3 2 2 2" xfId="56614" xr:uid="{00000000-0005-0000-0000-00000EDB0000}"/>
    <cellStyle name="Note 3 2 2 3 2 2 3" xfId="56615" xr:uid="{00000000-0005-0000-0000-00000FDB0000}"/>
    <cellStyle name="Note 3 2 2 3 2 2 4" xfId="56616" xr:uid="{00000000-0005-0000-0000-000010DB0000}"/>
    <cellStyle name="Note 3 2 2 3 2 2 5" xfId="56617" xr:uid="{00000000-0005-0000-0000-000011DB0000}"/>
    <cellStyle name="Note 3 2 2 3 2 3" xfId="56618" xr:uid="{00000000-0005-0000-0000-000012DB0000}"/>
    <cellStyle name="Note 3 2 2 3 2 3 2" xfId="56619" xr:uid="{00000000-0005-0000-0000-000013DB0000}"/>
    <cellStyle name="Note 3 2 2 3 2 3 3" xfId="56620" xr:uid="{00000000-0005-0000-0000-000014DB0000}"/>
    <cellStyle name="Note 3 2 2 3 2 3 4" xfId="56621" xr:uid="{00000000-0005-0000-0000-000015DB0000}"/>
    <cellStyle name="Note 3 2 2 3 2 3 5" xfId="56622" xr:uid="{00000000-0005-0000-0000-000016DB0000}"/>
    <cellStyle name="Note 3 2 2 3 2 4" xfId="56623" xr:uid="{00000000-0005-0000-0000-000017DB0000}"/>
    <cellStyle name="Note 3 2 2 3 2 4 2" xfId="56624" xr:uid="{00000000-0005-0000-0000-000018DB0000}"/>
    <cellStyle name="Note 3 2 2 3 2 5" xfId="56625" xr:uid="{00000000-0005-0000-0000-000019DB0000}"/>
    <cellStyle name="Note 3 2 2 3 2 5 2" xfId="56626" xr:uid="{00000000-0005-0000-0000-00001ADB0000}"/>
    <cellStyle name="Note 3 2 2 3 2 6" xfId="56627" xr:uid="{00000000-0005-0000-0000-00001BDB0000}"/>
    <cellStyle name="Note 3 2 2 3 2 6 2" xfId="56628" xr:uid="{00000000-0005-0000-0000-00001CDB0000}"/>
    <cellStyle name="Note 3 2 2 3 2 7" xfId="56629" xr:uid="{00000000-0005-0000-0000-00001DDB0000}"/>
    <cellStyle name="Note 3 2 2 3 3" xfId="1734" xr:uid="{00000000-0005-0000-0000-00001EDB0000}"/>
    <cellStyle name="Note 3 2 2 3 3 2" xfId="56630" xr:uid="{00000000-0005-0000-0000-00001FDB0000}"/>
    <cellStyle name="Note 3 2 2 3 3 3" xfId="56631" xr:uid="{00000000-0005-0000-0000-000020DB0000}"/>
    <cellStyle name="Note 3 2 2 3 3 4" xfId="56632" xr:uid="{00000000-0005-0000-0000-000021DB0000}"/>
    <cellStyle name="Note 3 2 2 3 3 5" xfId="56633" xr:uid="{00000000-0005-0000-0000-000022DB0000}"/>
    <cellStyle name="Note 3 2 2 3 4" xfId="56634" xr:uid="{00000000-0005-0000-0000-000023DB0000}"/>
    <cellStyle name="Note 3 2 2 3 4 2" xfId="56635" xr:uid="{00000000-0005-0000-0000-000024DB0000}"/>
    <cellStyle name="Note 3 2 2 3 4 3" xfId="56636" xr:uid="{00000000-0005-0000-0000-000025DB0000}"/>
    <cellStyle name="Note 3 2 2 3 4 4" xfId="56637" xr:uid="{00000000-0005-0000-0000-000026DB0000}"/>
    <cellStyle name="Note 3 2 2 3 4 5" xfId="56638" xr:uid="{00000000-0005-0000-0000-000027DB0000}"/>
    <cellStyle name="Note 3 2 2 3 5" xfId="56639" xr:uid="{00000000-0005-0000-0000-000028DB0000}"/>
    <cellStyle name="Note 3 2 2 3 5 2" xfId="56640" xr:uid="{00000000-0005-0000-0000-000029DB0000}"/>
    <cellStyle name="Note 3 2 2 3 6" xfId="56641" xr:uid="{00000000-0005-0000-0000-00002ADB0000}"/>
    <cellStyle name="Note 3 2 2 3 6 2" xfId="56642" xr:uid="{00000000-0005-0000-0000-00002BDB0000}"/>
    <cellStyle name="Note 3 2 2 3 7" xfId="56643" xr:uid="{00000000-0005-0000-0000-00002CDB0000}"/>
    <cellStyle name="Note 3 2 2 3 7 2" xfId="56644" xr:uid="{00000000-0005-0000-0000-00002DDB0000}"/>
    <cellStyle name="Note 3 2 2 3 8" xfId="56645" xr:uid="{00000000-0005-0000-0000-00002EDB0000}"/>
    <cellStyle name="Note 3 2 2 4" xfId="1735" xr:uid="{00000000-0005-0000-0000-00002FDB0000}"/>
    <cellStyle name="Note 3 2 2 4 2" xfId="1736" xr:uid="{00000000-0005-0000-0000-000030DB0000}"/>
    <cellStyle name="Note 3 2 2 4 2 2" xfId="1737" xr:uid="{00000000-0005-0000-0000-000031DB0000}"/>
    <cellStyle name="Note 3 2 2 4 2 2 2" xfId="56646" xr:uid="{00000000-0005-0000-0000-000032DB0000}"/>
    <cellStyle name="Note 3 2 2 4 2 2 3" xfId="56647" xr:uid="{00000000-0005-0000-0000-000033DB0000}"/>
    <cellStyle name="Note 3 2 2 4 2 2 4" xfId="56648" xr:uid="{00000000-0005-0000-0000-000034DB0000}"/>
    <cellStyle name="Note 3 2 2 4 2 2 5" xfId="56649" xr:uid="{00000000-0005-0000-0000-000035DB0000}"/>
    <cellStyle name="Note 3 2 2 4 2 3" xfId="56650" xr:uid="{00000000-0005-0000-0000-000036DB0000}"/>
    <cellStyle name="Note 3 2 2 4 2 3 2" xfId="56651" xr:uid="{00000000-0005-0000-0000-000037DB0000}"/>
    <cellStyle name="Note 3 2 2 4 2 3 3" xfId="56652" xr:uid="{00000000-0005-0000-0000-000038DB0000}"/>
    <cellStyle name="Note 3 2 2 4 2 3 4" xfId="56653" xr:uid="{00000000-0005-0000-0000-000039DB0000}"/>
    <cellStyle name="Note 3 2 2 4 2 3 5" xfId="56654" xr:uid="{00000000-0005-0000-0000-00003ADB0000}"/>
    <cellStyle name="Note 3 2 2 4 2 4" xfId="56655" xr:uid="{00000000-0005-0000-0000-00003BDB0000}"/>
    <cellStyle name="Note 3 2 2 4 2 4 2" xfId="56656" xr:uid="{00000000-0005-0000-0000-00003CDB0000}"/>
    <cellStyle name="Note 3 2 2 4 2 5" xfId="56657" xr:uid="{00000000-0005-0000-0000-00003DDB0000}"/>
    <cellStyle name="Note 3 2 2 4 2 5 2" xfId="56658" xr:uid="{00000000-0005-0000-0000-00003EDB0000}"/>
    <cellStyle name="Note 3 2 2 4 2 6" xfId="56659" xr:uid="{00000000-0005-0000-0000-00003FDB0000}"/>
    <cellStyle name="Note 3 2 2 4 2 6 2" xfId="56660" xr:uid="{00000000-0005-0000-0000-000040DB0000}"/>
    <cellStyle name="Note 3 2 2 4 2 7" xfId="56661" xr:uid="{00000000-0005-0000-0000-000041DB0000}"/>
    <cellStyle name="Note 3 2 2 4 3" xfId="1738" xr:uid="{00000000-0005-0000-0000-000042DB0000}"/>
    <cellStyle name="Note 3 2 2 4 3 2" xfId="56662" xr:uid="{00000000-0005-0000-0000-000043DB0000}"/>
    <cellStyle name="Note 3 2 2 4 3 3" xfId="56663" xr:uid="{00000000-0005-0000-0000-000044DB0000}"/>
    <cellStyle name="Note 3 2 2 4 3 4" xfId="56664" xr:uid="{00000000-0005-0000-0000-000045DB0000}"/>
    <cellStyle name="Note 3 2 2 4 3 5" xfId="56665" xr:uid="{00000000-0005-0000-0000-000046DB0000}"/>
    <cellStyle name="Note 3 2 2 4 4" xfId="56666" xr:uid="{00000000-0005-0000-0000-000047DB0000}"/>
    <cellStyle name="Note 3 2 2 4 4 2" xfId="56667" xr:uid="{00000000-0005-0000-0000-000048DB0000}"/>
    <cellStyle name="Note 3 2 2 4 4 3" xfId="56668" xr:uid="{00000000-0005-0000-0000-000049DB0000}"/>
    <cellStyle name="Note 3 2 2 4 4 4" xfId="56669" xr:uid="{00000000-0005-0000-0000-00004ADB0000}"/>
    <cellStyle name="Note 3 2 2 4 4 5" xfId="56670" xr:uid="{00000000-0005-0000-0000-00004BDB0000}"/>
    <cellStyle name="Note 3 2 2 4 5" xfId="56671" xr:uid="{00000000-0005-0000-0000-00004CDB0000}"/>
    <cellStyle name="Note 3 2 2 4 5 2" xfId="56672" xr:uid="{00000000-0005-0000-0000-00004DDB0000}"/>
    <cellStyle name="Note 3 2 2 4 6" xfId="56673" xr:uid="{00000000-0005-0000-0000-00004EDB0000}"/>
    <cellStyle name="Note 3 2 2 4 6 2" xfId="56674" xr:uid="{00000000-0005-0000-0000-00004FDB0000}"/>
    <cellStyle name="Note 3 2 2 4 7" xfId="56675" xr:uid="{00000000-0005-0000-0000-000050DB0000}"/>
    <cellStyle name="Note 3 2 2 4 7 2" xfId="56676" xr:uid="{00000000-0005-0000-0000-000051DB0000}"/>
    <cellStyle name="Note 3 2 2 4 8" xfId="56677" xr:uid="{00000000-0005-0000-0000-000052DB0000}"/>
    <cellStyle name="Note 3 2 2 5" xfId="1739" xr:uid="{00000000-0005-0000-0000-000053DB0000}"/>
    <cellStyle name="Note 3 2 2 5 2" xfId="1740" xr:uid="{00000000-0005-0000-0000-000054DB0000}"/>
    <cellStyle name="Note 3 2 2 5 2 2" xfId="1741" xr:uid="{00000000-0005-0000-0000-000055DB0000}"/>
    <cellStyle name="Note 3 2 2 5 2 2 2" xfId="56678" xr:uid="{00000000-0005-0000-0000-000056DB0000}"/>
    <cellStyle name="Note 3 2 2 5 2 2 3" xfId="56679" xr:uid="{00000000-0005-0000-0000-000057DB0000}"/>
    <cellStyle name="Note 3 2 2 5 2 2 4" xfId="56680" xr:uid="{00000000-0005-0000-0000-000058DB0000}"/>
    <cellStyle name="Note 3 2 2 5 2 2 5" xfId="56681" xr:uid="{00000000-0005-0000-0000-000059DB0000}"/>
    <cellStyle name="Note 3 2 2 5 2 3" xfId="56682" xr:uid="{00000000-0005-0000-0000-00005ADB0000}"/>
    <cellStyle name="Note 3 2 2 5 2 3 2" xfId="56683" xr:uid="{00000000-0005-0000-0000-00005BDB0000}"/>
    <cellStyle name="Note 3 2 2 5 2 3 3" xfId="56684" xr:uid="{00000000-0005-0000-0000-00005CDB0000}"/>
    <cellStyle name="Note 3 2 2 5 2 3 4" xfId="56685" xr:uid="{00000000-0005-0000-0000-00005DDB0000}"/>
    <cellStyle name="Note 3 2 2 5 2 3 5" xfId="56686" xr:uid="{00000000-0005-0000-0000-00005EDB0000}"/>
    <cellStyle name="Note 3 2 2 5 2 4" xfId="56687" xr:uid="{00000000-0005-0000-0000-00005FDB0000}"/>
    <cellStyle name="Note 3 2 2 5 2 4 2" xfId="56688" xr:uid="{00000000-0005-0000-0000-000060DB0000}"/>
    <cellStyle name="Note 3 2 2 5 2 5" xfId="56689" xr:uid="{00000000-0005-0000-0000-000061DB0000}"/>
    <cellStyle name="Note 3 2 2 5 2 5 2" xfId="56690" xr:uid="{00000000-0005-0000-0000-000062DB0000}"/>
    <cellStyle name="Note 3 2 2 5 2 6" xfId="56691" xr:uid="{00000000-0005-0000-0000-000063DB0000}"/>
    <cellStyle name="Note 3 2 2 5 2 6 2" xfId="56692" xr:uid="{00000000-0005-0000-0000-000064DB0000}"/>
    <cellStyle name="Note 3 2 2 5 2 7" xfId="56693" xr:uid="{00000000-0005-0000-0000-000065DB0000}"/>
    <cellStyle name="Note 3 2 2 5 3" xfId="1742" xr:uid="{00000000-0005-0000-0000-000066DB0000}"/>
    <cellStyle name="Note 3 2 2 5 3 2" xfId="56694" xr:uid="{00000000-0005-0000-0000-000067DB0000}"/>
    <cellStyle name="Note 3 2 2 5 3 3" xfId="56695" xr:uid="{00000000-0005-0000-0000-000068DB0000}"/>
    <cellStyle name="Note 3 2 2 5 3 4" xfId="56696" xr:uid="{00000000-0005-0000-0000-000069DB0000}"/>
    <cellStyle name="Note 3 2 2 5 3 5" xfId="56697" xr:uid="{00000000-0005-0000-0000-00006ADB0000}"/>
    <cellStyle name="Note 3 2 2 5 4" xfId="56698" xr:uid="{00000000-0005-0000-0000-00006BDB0000}"/>
    <cellStyle name="Note 3 2 2 5 4 2" xfId="56699" xr:uid="{00000000-0005-0000-0000-00006CDB0000}"/>
    <cellStyle name="Note 3 2 2 5 4 3" xfId="56700" xr:uid="{00000000-0005-0000-0000-00006DDB0000}"/>
    <cellStyle name="Note 3 2 2 5 4 4" xfId="56701" xr:uid="{00000000-0005-0000-0000-00006EDB0000}"/>
    <cellStyle name="Note 3 2 2 5 4 5" xfId="56702" xr:uid="{00000000-0005-0000-0000-00006FDB0000}"/>
    <cellStyle name="Note 3 2 2 5 5" xfId="56703" xr:uid="{00000000-0005-0000-0000-000070DB0000}"/>
    <cellStyle name="Note 3 2 2 5 5 2" xfId="56704" xr:uid="{00000000-0005-0000-0000-000071DB0000}"/>
    <cellStyle name="Note 3 2 2 5 6" xfId="56705" xr:uid="{00000000-0005-0000-0000-000072DB0000}"/>
    <cellStyle name="Note 3 2 2 5 6 2" xfId="56706" xr:uid="{00000000-0005-0000-0000-000073DB0000}"/>
    <cellStyle name="Note 3 2 2 5 7" xfId="56707" xr:uid="{00000000-0005-0000-0000-000074DB0000}"/>
    <cellStyle name="Note 3 2 2 5 7 2" xfId="56708" xr:uid="{00000000-0005-0000-0000-000075DB0000}"/>
    <cellStyle name="Note 3 2 2 5 8" xfId="56709" xr:uid="{00000000-0005-0000-0000-000076DB0000}"/>
    <cellStyle name="Note 3 2 2 6" xfId="1743" xr:uid="{00000000-0005-0000-0000-000077DB0000}"/>
    <cellStyle name="Note 3 2 2 6 2" xfId="1744" xr:uid="{00000000-0005-0000-0000-000078DB0000}"/>
    <cellStyle name="Note 3 2 2 6 2 2" xfId="56710" xr:uid="{00000000-0005-0000-0000-000079DB0000}"/>
    <cellStyle name="Note 3 2 2 6 2 2 2" xfId="56711" xr:uid="{00000000-0005-0000-0000-00007ADB0000}"/>
    <cellStyle name="Note 3 2 2 6 2 2 3" xfId="56712" xr:uid="{00000000-0005-0000-0000-00007BDB0000}"/>
    <cellStyle name="Note 3 2 2 6 2 2 4" xfId="56713" xr:uid="{00000000-0005-0000-0000-00007CDB0000}"/>
    <cellStyle name="Note 3 2 2 6 2 2 5" xfId="56714" xr:uid="{00000000-0005-0000-0000-00007DDB0000}"/>
    <cellStyle name="Note 3 2 2 6 2 3" xfId="56715" xr:uid="{00000000-0005-0000-0000-00007EDB0000}"/>
    <cellStyle name="Note 3 2 2 6 2 3 2" xfId="56716" xr:uid="{00000000-0005-0000-0000-00007FDB0000}"/>
    <cellStyle name="Note 3 2 2 6 2 3 3" xfId="56717" xr:uid="{00000000-0005-0000-0000-000080DB0000}"/>
    <cellStyle name="Note 3 2 2 6 2 3 4" xfId="56718" xr:uid="{00000000-0005-0000-0000-000081DB0000}"/>
    <cellStyle name="Note 3 2 2 6 2 3 5" xfId="56719" xr:uid="{00000000-0005-0000-0000-000082DB0000}"/>
    <cellStyle name="Note 3 2 2 6 2 4" xfId="56720" xr:uid="{00000000-0005-0000-0000-000083DB0000}"/>
    <cellStyle name="Note 3 2 2 6 2 4 2" xfId="56721" xr:uid="{00000000-0005-0000-0000-000084DB0000}"/>
    <cellStyle name="Note 3 2 2 6 2 5" xfId="56722" xr:uid="{00000000-0005-0000-0000-000085DB0000}"/>
    <cellStyle name="Note 3 2 2 6 2 5 2" xfId="56723" xr:uid="{00000000-0005-0000-0000-000086DB0000}"/>
    <cellStyle name="Note 3 2 2 6 2 6" xfId="56724" xr:uid="{00000000-0005-0000-0000-000087DB0000}"/>
    <cellStyle name="Note 3 2 2 6 2 6 2" xfId="56725" xr:uid="{00000000-0005-0000-0000-000088DB0000}"/>
    <cellStyle name="Note 3 2 2 6 2 7" xfId="56726" xr:uid="{00000000-0005-0000-0000-000089DB0000}"/>
    <cellStyle name="Note 3 2 2 6 3" xfId="56727" xr:uid="{00000000-0005-0000-0000-00008ADB0000}"/>
    <cellStyle name="Note 3 2 2 6 3 2" xfId="56728" xr:uid="{00000000-0005-0000-0000-00008BDB0000}"/>
    <cellStyle name="Note 3 2 2 6 3 3" xfId="56729" xr:uid="{00000000-0005-0000-0000-00008CDB0000}"/>
    <cellStyle name="Note 3 2 2 6 3 4" xfId="56730" xr:uid="{00000000-0005-0000-0000-00008DDB0000}"/>
    <cellStyle name="Note 3 2 2 6 3 5" xfId="56731" xr:uid="{00000000-0005-0000-0000-00008EDB0000}"/>
    <cellStyle name="Note 3 2 2 6 4" xfId="56732" xr:uid="{00000000-0005-0000-0000-00008FDB0000}"/>
    <cellStyle name="Note 3 2 2 6 4 2" xfId="56733" xr:uid="{00000000-0005-0000-0000-000090DB0000}"/>
    <cellStyle name="Note 3 2 2 6 4 3" xfId="56734" xr:uid="{00000000-0005-0000-0000-000091DB0000}"/>
    <cellStyle name="Note 3 2 2 6 4 4" xfId="56735" xr:uid="{00000000-0005-0000-0000-000092DB0000}"/>
    <cellStyle name="Note 3 2 2 6 4 5" xfId="56736" xr:uid="{00000000-0005-0000-0000-000093DB0000}"/>
    <cellStyle name="Note 3 2 2 6 5" xfId="56737" xr:uid="{00000000-0005-0000-0000-000094DB0000}"/>
    <cellStyle name="Note 3 2 2 6 5 2" xfId="56738" xr:uid="{00000000-0005-0000-0000-000095DB0000}"/>
    <cellStyle name="Note 3 2 2 6 6" xfId="56739" xr:uid="{00000000-0005-0000-0000-000096DB0000}"/>
    <cellStyle name="Note 3 2 2 6 6 2" xfId="56740" xr:uid="{00000000-0005-0000-0000-000097DB0000}"/>
    <cellStyle name="Note 3 2 2 6 7" xfId="56741" xr:uid="{00000000-0005-0000-0000-000098DB0000}"/>
    <cellStyle name="Note 3 2 2 6 7 2" xfId="56742" xr:uid="{00000000-0005-0000-0000-000099DB0000}"/>
    <cellStyle name="Note 3 2 2 6 8" xfId="56743" xr:uid="{00000000-0005-0000-0000-00009ADB0000}"/>
    <cellStyle name="Note 3 2 2 7" xfId="1745" xr:uid="{00000000-0005-0000-0000-00009BDB0000}"/>
    <cellStyle name="Note 3 2 2 7 2" xfId="56744" xr:uid="{00000000-0005-0000-0000-00009CDB0000}"/>
    <cellStyle name="Note 3 2 2 7 2 2" xfId="56745" xr:uid="{00000000-0005-0000-0000-00009DDB0000}"/>
    <cellStyle name="Note 3 2 2 7 2 2 2" xfId="56746" xr:uid="{00000000-0005-0000-0000-00009EDB0000}"/>
    <cellStyle name="Note 3 2 2 7 2 2 3" xfId="56747" xr:uid="{00000000-0005-0000-0000-00009FDB0000}"/>
    <cellStyle name="Note 3 2 2 7 2 2 4" xfId="56748" xr:uid="{00000000-0005-0000-0000-0000A0DB0000}"/>
    <cellStyle name="Note 3 2 2 7 2 2 5" xfId="56749" xr:uid="{00000000-0005-0000-0000-0000A1DB0000}"/>
    <cellStyle name="Note 3 2 2 7 2 3" xfId="56750" xr:uid="{00000000-0005-0000-0000-0000A2DB0000}"/>
    <cellStyle name="Note 3 2 2 7 2 3 2" xfId="56751" xr:uid="{00000000-0005-0000-0000-0000A3DB0000}"/>
    <cellStyle name="Note 3 2 2 7 2 3 3" xfId="56752" xr:uid="{00000000-0005-0000-0000-0000A4DB0000}"/>
    <cellStyle name="Note 3 2 2 7 2 3 4" xfId="56753" xr:uid="{00000000-0005-0000-0000-0000A5DB0000}"/>
    <cellStyle name="Note 3 2 2 7 2 3 5" xfId="56754" xr:uid="{00000000-0005-0000-0000-0000A6DB0000}"/>
    <cellStyle name="Note 3 2 2 7 2 4" xfId="56755" xr:uid="{00000000-0005-0000-0000-0000A7DB0000}"/>
    <cellStyle name="Note 3 2 2 7 2 4 2" xfId="56756" xr:uid="{00000000-0005-0000-0000-0000A8DB0000}"/>
    <cellStyle name="Note 3 2 2 7 2 5" xfId="56757" xr:uid="{00000000-0005-0000-0000-0000A9DB0000}"/>
    <cellStyle name="Note 3 2 2 7 2 5 2" xfId="56758" xr:uid="{00000000-0005-0000-0000-0000AADB0000}"/>
    <cellStyle name="Note 3 2 2 7 2 6" xfId="56759" xr:uid="{00000000-0005-0000-0000-0000ABDB0000}"/>
    <cellStyle name="Note 3 2 2 7 2 6 2" xfId="56760" xr:uid="{00000000-0005-0000-0000-0000ACDB0000}"/>
    <cellStyle name="Note 3 2 2 7 2 7" xfId="56761" xr:uid="{00000000-0005-0000-0000-0000ADDB0000}"/>
    <cellStyle name="Note 3 2 2 7 3" xfId="56762" xr:uid="{00000000-0005-0000-0000-0000AEDB0000}"/>
    <cellStyle name="Note 3 2 2 7 3 2" xfId="56763" xr:uid="{00000000-0005-0000-0000-0000AFDB0000}"/>
    <cellStyle name="Note 3 2 2 7 3 3" xfId="56764" xr:uid="{00000000-0005-0000-0000-0000B0DB0000}"/>
    <cellStyle name="Note 3 2 2 7 3 4" xfId="56765" xr:uid="{00000000-0005-0000-0000-0000B1DB0000}"/>
    <cellStyle name="Note 3 2 2 7 3 5" xfId="56766" xr:uid="{00000000-0005-0000-0000-0000B2DB0000}"/>
    <cellStyle name="Note 3 2 2 7 4" xfId="56767" xr:uid="{00000000-0005-0000-0000-0000B3DB0000}"/>
    <cellStyle name="Note 3 2 2 7 4 2" xfId="56768" xr:uid="{00000000-0005-0000-0000-0000B4DB0000}"/>
    <cellStyle name="Note 3 2 2 7 4 3" xfId="56769" xr:uid="{00000000-0005-0000-0000-0000B5DB0000}"/>
    <cellStyle name="Note 3 2 2 7 4 4" xfId="56770" xr:uid="{00000000-0005-0000-0000-0000B6DB0000}"/>
    <cellStyle name="Note 3 2 2 7 4 5" xfId="56771" xr:uid="{00000000-0005-0000-0000-0000B7DB0000}"/>
    <cellStyle name="Note 3 2 2 7 5" xfId="56772" xr:uid="{00000000-0005-0000-0000-0000B8DB0000}"/>
    <cellStyle name="Note 3 2 2 7 5 2" xfId="56773" xr:uid="{00000000-0005-0000-0000-0000B9DB0000}"/>
    <cellStyle name="Note 3 2 2 7 6" xfId="56774" xr:uid="{00000000-0005-0000-0000-0000BADB0000}"/>
    <cellStyle name="Note 3 2 2 7 6 2" xfId="56775" xr:uid="{00000000-0005-0000-0000-0000BBDB0000}"/>
    <cellStyle name="Note 3 2 2 7 7" xfId="56776" xr:uid="{00000000-0005-0000-0000-0000BCDB0000}"/>
    <cellStyle name="Note 3 2 2 7 7 2" xfId="56777" xr:uid="{00000000-0005-0000-0000-0000BDDB0000}"/>
    <cellStyle name="Note 3 2 2 7 8" xfId="56778" xr:uid="{00000000-0005-0000-0000-0000BEDB0000}"/>
    <cellStyle name="Note 3 2 2 8" xfId="56779" xr:uid="{00000000-0005-0000-0000-0000BFDB0000}"/>
    <cellStyle name="Note 3 2 2 8 2" xfId="56780" xr:uid="{00000000-0005-0000-0000-0000C0DB0000}"/>
    <cellStyle name="Note 3 2 2 8 2 2" xfId="56781" xr:uid="{00000000-0005-0000-0000-0000C1DB0000}"/>
    <cellStyle name="Note 3 2 2 8 2 2 2" xfId="56782" xr:uid="{00000000-0005-0000-0000-0000C2DB0000}"/>
    <cellStyle name="Note 3 2 2 8 2 2 3" xfId="56783" xr:uid="{00000000-0005-0000-0000-0000C3DB0000}"/>
    <cellStyle name="Note 3 2 2 8 2 2 4" xfId="56784" xr:uid="{00000000-0005-0000-0000-0000C4DB0000}"/>
    <cellStyle name="Note 3 2 2 8 2 2 5" xfId="56785" xr:uid="{00000000-0005-0000-0000-0000C5DB0000}"/>
    <cellStyle name="Note 3 2 2 8 2 3" xfId="56786" xr:uid="{00000000-0005-0000-0000-0000C6DB0000}"/>
    <cellStyle name="Note 3 2 2 8 2 3 2" xfId="56787" xr:uid="{00000000-0005-0000-0000-0000C7DB0000}"/>
    <cellStyle name="Note 3 2 2 8 2 3 3" xfId="56788" xr:uid="{00000000-0005-0000-0000-0000C8DB0000}"/>
    <cellStyle name="Note 3 2 2 8 2 3 4" xfId="56789" xr:uid="{00000000-0005-0000-0000-0000C9DB0000}"/>
    <cellStyle name="Note 3 2 2 8 2 3 5" xfId="56790" xr:uid="{00000000-0005-0000-0000-0000CADB0000}"/>
    <cellStyle name="Note 3 2 2 8 2 4" xfId="56791" xr:uid="{00000000-0005-0000-0000-0000CBDB0000}"/>
    <cellStyle name="Note 3 2 2 8 2 4 2" xfId="56792" xr:uid="{00000000-0005-0000-0000-0000CCDB0000}"/>
    <cellStyle name="Note 3 2 2 8 2 5" xfId="56793" xr:uid="{00000000-0005-0000-0000-0000CDDB0000}"/>
    <cellStyle name="Note 3 2 2 8 2 5 2" xfId="56794" xr:uid="{00000000-0005-0000-0000-0000CEDB0000}"/>
    <cellStyle name="Note 3 2 2 8 2 6" xfId="56795" xr:uid="{00000000-0005-0000-0000-0000CFDB0000}"/>
    <cellStyle name="Note 3 2 2 8 2 6 2" xfId="56796" xr:uid="{00000000-0005-0000-0000-0000D0DB0000}"/>
    <cellStyle name="Note 3 2 2 8 2 7" xfId="56797" xr:uid="{00000000-0005-0000-0000-0000D1DB0000}"/>
    <cellStyle name="Note 3 2 2 8 3" xfId="56798" xr:uid="{00000000-0005-0000-0000-0000D2DB0000}"/>
    <cellStyle name="Note 3 2 2 8 3 2" xfId="56799" xr:uid="{00000000-0005-0000-0000-0000D3DB0000}"/>
    <cellStyle name="Note 3 2 2 8 3 3" xfId="56800" xr:uid="{00000000-0005-0000-0000-0000D4DB0000}"/>
    <cellStyle name="Note 3 2 2 8 3 4" xfId="56801" xr:uid="{00000000-0005-0000-0000-0000D5DB0000}"/>
    <cellStyle name="Note 3 2 2 8 3 5" xfId="56802" xr:uid="{00000000-0005-0000-0000-0000D6DB0000}"/>
    <cellStyle name="Note 3 2 2 8 4" xfId="56803" xr:uid="{00000000-0005-0000-0000-0000D7DB0000}"/>
    <cellStyle name="Note 3 2 2 8 4 2" xfId="56804" xr:uid="{00000000-0005-0000-0000-0000D8DB0000}"/>
    <cellStyle name="Note 3 2 2 8 4 3" xfId="56805" xr:uid="{00000000-0005-0000-0000-0000D9DB0000}"/>
    <cellStyle name="Note 3 2 2 8 4 4" xfId="56806" xr:uid="{00000000-0005-0000-0000-0000DADB0000}"/>
    <cellStyle name="Note 3 2 2 8 4 5" xfId="56807" xr:uid="{00000000-0005-0000-0000-0000DBDB0000}"/>
    <cellStyle name="Note 3 2 2 8 5" xfId="56808" xr:uid="{00000000-0005-0000-0000-0000DCDB0000}"/>
    <cellStyle name="Note 3 2 2 8 5 2" xfId="56809" xr:uid="{00000000-0005-0000-0000-0000DDDB0000}"/>
    <cellStyle name="Note 3 2 2 8 6" xfId="56810" xr:uid="{00000000-0005-0000-0000-0000DEDB0000}"/>
    <cellStyle name="Note 3 2 2 8 6 2" xfId="56811" xr:uid="{00000000-0005-0000-0000-0000DFDB0000}"/>
    <cellStyle name="Note 3 2 2 8 7" xfId="56812" xr:uid="{00000000-0005-0000-0000-0000E0DB0000}"/>
    <cellStyle name="Note 3 2 2 8 7 2" xfId="56813" xr:uid="{00000000-0005-0000-0000-0000E1DB0000}"/>
    <cellStyle name="Note 3 2 2 8 8" xfId="56814" xr:uid="{00000000-0005-0000-0000-0000E2DB0000}"/>
    <cellStyle name="Note 3 2 2 9" xfId="56815" xr:uid="{00000000-0005-0000-0000-0000E3DB0000}"/>
    <cellStyle name="Note 3 2 2 9 2" xfId="56816" xr:uid="{00000000-0005-0000-0000-0000E4DB0000}"/>
    <cellStyle name="Note 3 2 2 9 2 2" xfId="56817" xr:uid="{00000000-0005-0000-0000-0000E5DB0000}"/>
    <cellStyle name="Note 3 2 2 9 2 2 2" xfId="56818" xr:uid="{00000000-0005-0000-0000-0000E6DB0000}"/>
    <cellStyle name="Note 3 2 2 9 2 2 3" xfId="56819" xr:uid="{00000000-0005-0000-0000-0000E7DB0000}"/>
    <cellStyle name="Note 3 2 2 9 2 2 4" xfId="56820" xr:uid="{00000000-0005-0000-0000-0000E8DB0000}"/>
    <cellStyle name="Note 3 2 2 9 2 2 5" xfId="56821" xr:uid="{00000000-0005-0000-0000-0000E9DB0000}"/>
    <cellStyle name="Note 3 2 2 9 2 3" xfId="56822" xr:uid="{00000000-0005-0000-0000-0000EADB0000}"/>
    <cellStyle name="Note 3 2 2 9 2 3 2" xfId="56823" xr:uid="{00000000-0005-0000-0000-0000EBDB0000}"/>
    <cellStyle name="Note 3 2 2 9 2 3 3" xfId="56824" xr:uid="{00000000-0005-0000-0000-0000ECDB0000}"/>
    <cellStyle name="Note 3 2 2 9 2 3 4" xfId="56825" xr:uid="{00000000-0005-0000-0000-0000EDDB0000}"/>
    <cellStyle name="Note 3 2 2 9 2 3 5" xfId="56826" xr:uid="{00000000-0005-0000-0000-0000EEDB0000}"/>
    <cellStyle name="Note 3 2 2 9 2 4" xfId="56827" xr:uid="{00000000-0005-0000-0000-0000EFDB0000}"/>
    <cellStyle name="Note 3 2 2 9 2 4 2" xfId="56828" xr:uid="{00000000-0005-0000-0000-0000F0DB0000}"/>
    <cellStyle name="Note 3 2 2 9 2 5" xfId="56829" xr:uid="{00000000-0005-0000-0000-0000F1DB0000}"/>
    <cellStyle name="Note 3 2 2 9 2 5 2" xfId="56830" xr:uid="{00000000-0005-0000-0000-0000F2DB0000}"/>
    <cellStyle name="Note 3 2 2 9 2 6" xfId="56831" xr:uid="{00000000-0005-0000-0000-0000F3DB0000}"/>
    <cellStyle name="Note 3 2 2 9 2 6 2" xfId="56832" xr:uid="{00000000-0005-0000-0000-0000F4DB0000}"/>
    <cellStyle name="Note 3 2 2 9 2 7" xfId="56833" xr:uid="{00000000-0005-0000-0000-0000F5DB0000}"/>
    <cellStyle name="Note 3 2 2 9 3" xfId="56834" xr:uid="{00000000-0005-0000-0000-0000F6DB0000}"/>
    <cellStyle name="Note 3 2 2 9 3 2" xfId="56835" xr:uid="{00000000-0005-0000-0000-0000F7DB0000}"/>
    <cellStyle name="Note 3 2 2 9 3 3" xfId="56836" xr:uid="{00000000-0005-0000-0000-0000F8DB0000}"/>
    <cellStyle name="Note 3 2 2 9 3 4" xfId="56837" xr:uid="{00000000-0005-0000-0000-0000F9DB0000}"/>
    <cellStyle name="Note 3 2 2 9 3 5" xfId="56838" xr:uid="{00000000-0005-0000-0000-0000FADB0000}"/>
    <cellStyle name="Note 3 2 2 9 4" xfId="56839" xr:uid="{00000000-0005-0000-0000-0000FBDB0000}"/>
    <cellStyle name="Note 3 2 2 9 4 2" xfId="56840" xr:uid="{00000000-0005-0000-0000-0000FCDB0000}"/>
    <cellStyle name="Note 3 2 2 9 4 3" xfId="56841" xr:uid="{00000000-0005-0000-0000-0000FDDB0000}"/>
    <cellStyle name="Note 3 2 2 9 4 4" xfId="56842" xr:uid="{00000000-0005-0000-0000-0000FEDB0000}"/>
    <cellStyle name="Note 3 2 2 9 4 5" xfId="56843" xr:uid="{00000000-0005-0000-0000-0000FFDB0000}"/>
    <cellStyle name="Note 3 2 2 9 5" xfId="56844" xr:uid="{00000000-0005-0000-0000-000000DC0000}"/>
    <cellStyle name="Note 3 2 2 9 5 2" xfId="56845" xr:uid="{00000000-0005-0000-0000-000001DC0000}"/>
    <cellStyle name="Note 3 2 2 9 6" xfId="56846" xr:uid="{00000000-0005-0000-0000-000002DC0000}"/>
    <cellStyle name="Note 3 2 2 9 6 2" xfId="56847" xr:uid="{00000000-0005-0000-0000-000003DC0000}"/>
    <cellStyle name="Note 3 2 2 9 7" xfId="56848" xr:uid="{00000000-0005-0000-0000-000004DC0000}"/>
    <cellStyle name="Note 3 2 2 9 7 2" xfId="56849" xr:uid="{00000000-0005-0000-0000-000005DC0000}"/>
    <cellStyle name="Note 3 2 2 9 8" xfId="56850" xr:uid="{00000000-0005-0000-0000-000006DC0000}"/>
    <cellStyle name="Note 3 2 3" xfId="1746" xr:uid="{00000000-0005-0000-0000-000007DC0000}"/>
    <cellStyle name="Note 3 2 3 2" xfId="1747" xr:uid="{00000000-0005-0000-0000-000008DC0000}"/>
    <cellStyle name="Note 3 2 3 2 2" xfId="1748" xr:uid="{00000000-0005-0000-0000-000009DC0000}"/>
    <cellStyle name="Note 3 2 3 3" xfId="1749" xr:uid="{00000000-0005-0000-0000-00000ADC0000}"/>
    <cellStyle name="Note 3 2 3 3 2" xfId="56851" xr:uid="{00000000-0005-0000-0000-00000BDC0000}"/>
    <cellStyle name="Note 3 2 3 4" xfId="56852" xr:uid="{00000000-0005-0000-0000-00000CDC0000}"/>
    <cellStyle name="Note 3 2 3 5" xfId="56853" xr:uid="{00000000-0005-0000-0000-00000DDC0000}"/>
    <cellStyle name="Note 3 2 4" xfId="1750" xr:uid="{00000000-0005-0000-0000-00000EDC0000}"/>
    <cellStyle name="Note 3 2 4 2" xfId="1751" xr:uid="{00000000-0005-0000-0000-00000FDC0000}"/>
    <cellStyle name="Note 3 2 4 2 2" xfId="1752" xr:uid="{00000000-0005-0000-0000-000010DC0000}"/>
    <cellStyle name="Note 3 2 4 3" xfId="1753" xr:uid="{00000000-0005-0000-0000-000011DC0000}"/>
    <cellStyle name="Note 3 2 4 3 2" xfId="56854" xr:uid="{00000000-0005-0000-0000-000012DC0000}"/>
    <cellStyle name="Note 3 2 4 4" xfId="56855" xr:uid="{00000000-0005-0000-0000-000013DC0000}"/>
    <cellStyle name="Note 3 2 4 5" xfId="56856" xr:uid="{00000000-0005-0000-0000-000014DC0000}"/>
    <cellStyle name="Note 3 2 5" xfId="1754" xr:uid="{00000000-0005-0000-0000-000015DC0000}"/>
    <cellStyle name="Note 3 2 5 2" xfId="1755" xr:uid="{00000000-0005-0000-0000-000016DC0000}"/>
    <cellStyle name="Note 3 2 5 2 2" xfId="56857" xr:uid="{00000000-0005-0000-0000-000017DC0000}"/>
    <cellStyle name="Note 3 2 6" xfId="1756" xr:uid="{00000000-0005-0000-0000-000018DC0000}"/>
    <cellStyle name="Note 3 2 6 2" xfId="56858" xr:uid="{00000000-0005-0000-0000-000019DC0000}"/>
    <cellStyle name="Note 3 2 7" xfId="56859" xr:uid="{00000000-0005-0000-0000-00001ADC0000}"/>
    <cellStyle name="Note 3 2 7 2" xfId="56860" xr:uid="{00000000-0005-0000-0000-00001BDC0000}"/>
    <cellStyle name="Note 3 2_T-straight with PEDs adjustor" xfId="56861" xr:uid="{00000000-0005-0000-0000-00001CDC0000}"/>
    <cellStyle name="Note 3 3" xfId="1757" xr:uid="{00000000-0005-0000-0000-00001DDC0000}"/>
    <cellStyle name="Note 3 3 10" xfId="56862" xr:uid="{00000000-0005-0000-0000-00001EDC0000}"/>
    <cellStyle name="Note 3 3 10 2" xfId="56863" xr:uid="{00000000-0005-0000-0000-00001FDC0000}"/>
    <cellStyle name="Note 3 3 10 2 2" xfId="56864" xr:uid="{00000000-0005-0000-0000-000020DC0000}"/>
    <cellStyle name="Note 3 3 10 2 2 2" xfId="56865" xr:uid="{00000000-0005-0000-0000-000021DC0000}"/>
    <cellStyle name="Note 3 3 10 2 2 3" xfId="56866" xr:uid="{00000000-0005-0000-0000-000022DC0000}"/>
    <cellStyle name="Note 3 3 10 2 2 4" xfId="56867" xr:uid="{00000000-0005-0000-0000-000023DC0000}"/>
    <cellStyle name="Note 3 3 10 2 2 5" xfId="56868" xr:uid="{00000000-0005-0000-0000-000024DC0000}"/>
    <cellStyle name="Note 3 3 10 2 3" xfId="56869" xr:uid="{00000000-0005-0000-0000-000025DC0000}"/>
    <cellStyle name="Note 3 3 10 2 3 2" xfId="56870" xr:uid="{00000000-0005-0000-0000-000026DC0000}"/>
    <cellStyle name="Note 3 3 10 2 3 3" xfId="56871" xr:uid="{00000000-0005-0000-0000-000027DC0000}"/>
    <cellStyle name="Note 3 3 10 2 3 4" xfId="56872" xr:uid="{00000000-0005-0000-0000-000028DC0000}"/>
    <cellStyle name="Note 3 3 10 2 3 5" xfId="56873" xr:uid="{00000000-0005-0000-0000-000029DC0000}"/>
    <cellStyle name="Note 3 3 10 2 4" xfId="56874" xr:uid="{00000000-0005-0000-0000-00002ADC0000}"/>
    <cellStyle name="Note 3 3 10 2 4 2" xfId="56875" xr:uid="{00000000-0005-0000-0000-00002BDC0000}"/>
    <cellStyle name="Note 3 3 10 2 5" xfId="56876" xr:uid="{00000000-0005-0000-0000-00002CDC0000}"/>
    <cellStyle name="Note 3 3 10 2 5 2" xfId="56877" xr:uid="{00000000-0005-0000-0000-00002DDC0000}"/>
    <cellStyle name="Note 3 3 10 2 6" xfId="56878" xr:uid="{00000000-0005-0000-0000-00002EDC0000}"/>
    <cellStyle name="Note 3 3 10 2 6 2" xfId="56879" xr:uid="{00000000-0005-0000-0000-00002FDC0000}"/>
    <cellStyle name="Note 3 3 10 2 7" xfId="56880" xr:uid="{00000000-0005-0000-0000-000030DC0000}"/>
    <cellStyle name="Note 3 3 10 3" xfId="56881" xr:uid="{00000000-0005-0000-0000-000031DC0000}"/>
    <cellStyle name="Note 3 3 10 3 2" xfId="56882" xr:uid="{00000000-0005-0000-0000-000032DC0000}"/>
    <cellStyle name="Note 3 3 10 3 3" xfId="56883" xr:uid="{00000000-0005-0000-0000-000033DC0000}"/>
    <cellStyle name="Note 3 3 10 3 4" xfId="56884" xr:uid="{00000000-0005-0000-0000-000034DC0000}"/>
    <cellStyle name="Note 3 3 10 3 5" xfId="56885" xr:uid="{00000000-0005-0000-0000-000035DC0000}"/>
    <cellStyle name="Note 3 3 10 4" xfId="56886" xr:uid="{00000000-0005-0000-0000-000036DC0000}"/>
    <cellStyle name="Note 3 3 10 4 2" xfId="56887" xr:uid="{00000000-0005-0000-0000-000037DC0000}"/>
    <cellStyle name="Note 3 3 10 4 3" xfId="56888" xr:uid="{00000000-0005-0000-0000-000038DC0000}"/>
    <cellStyle name="Note 3 3 10 4 4" xfId="56889" xr:uid="{00000000-0005-0000-0000-000039DC0000}"/>
    <cellStyle name="Note 3 3 10 4 5" xfId="56890" xr:uid="{00000000-0005-0000-0000-00003ADC0000}"/>
    <cellStyle name="Note 3 3 10 5" xfId="56891" xr:uid="{00000000-0005-0000-0000-00003BDC0000}"/>
    <cellStyle name="Note 3 3 10 5 2" xfId="56892" xr:uid="{00000000-0005-0000-0000-00003CDC0000}"/>
    <cellStyle name="Note 3 3 10 6" xfId="56893" xr:uid="{00000000-0005-0000-0000-00003DDC0000}"/>
    <cellStyle name="Note 3 3 10 6 2" xfId="56894" xr:uid="{00000000-0005-0000-0000-00003EDC0000}"/>
    <cellStyle name="Note 3 3 10 7" xfId="56895" xr:uid="{00000000-0005-0000-0000-00003FDC0000}"/>
    <cellStyle name="Note 3 3 10 7 2" xfId="56896" xr:uid="{00000000-0005-0000-0000-000040DC0000}"/>
    <cellStyle name="Note 3 3 10 8" xfId="56897" xr:uid="{00000000-0005-0000-0000-000041DC0000}"/>
    <cellStyle name="Note 3 3 11" xfId="56898" xr:uid="{00000000-0005-0000-0000-000042DC0000}"/>
    <cellStyle name="Note 3 3 11 2" xfId="56899" xr:uid="{00000000-0005-0000-0000-000043DC0000}"/>
    <cellStyle name="Note 3 3 11 2 2" xfId="56900" xr:uid="{00000000-0005-0000-0000-000044DC0000}"/>
    <cellStyle name="Note 3 3 11 2 2 2" xfId="56901" xr:uid="{00000000-0005-0000-0000-000045DC0000}"/>
    <cellStyle name="Note 3 3 11 2 2 3" xfId="56902" xr:uid="{00000000-0005-0000-0000-000046DC0000}"/>
    <cellStyle name="Note 3 3 11 2 2 4" xfId="56903" xr:uid="{00000000-0005-0000-0000-000047DC0000}"/>
    <cellStyle name="Note 3 3 11 2 2 5" xfId="56904" xr:uid="{00000000-0005-0000-0000-000048DC0000}"/>
    <cellStyle name="Note 3 3 11 2 3" xfId="56905" xr:uid="{00000000-0005-0000-0000-000049DC0000}"/>
    <cellStyle name="Note 3 3 11 2 3 2" xfId="56906" xr:uid="{00000000-0005-0000-0000-00004ADC0000}"/>
    <cellStyle name="Note 3 3 11 2 3 3" xfId="56907" xr:uid="{00000000-0005-0000-0000-00004BDC0000}"/>
    <cellStyle name="Note 3 3 11 2 3 4" xfId="56908" xr:uid="{00000000-0005-0000-0000-00004CDC0000}"/>
    <cellStyle name="Note 3 3 11 2 3 5" xfId="56909" xr:uid="{00000000-0005-0000-0000-00004DDC0000}"/>
    <cellStyle name="Note 3 3 11 2 4" xfId="56910" xr:uid="{00000000-0005-0000-0000-00004EDC0000}"/>
    <cellStyle name="Note 3 3 11 2 4 2" xfId="56911" xr:uid="{00000000-0005-0000-0000-00004FDC0000}"/>
    <cellStyle name="Note 3 3 11 2 5" xfId="56912" xr:uid="{00000000-0005-0000-0000-000050DC0000}"/>
    <cellStyle name="Note 3 3 11 2 5 2" xfId="56913" xr:uid="{00000000-0005-0000-0000-000051DC0000}"/>
    <cellStyle name="Note 3 3 11 2 6" xfId="56914" xr:uid="{00000000-0005-0000-0000-000052DC0000}"/>
    <cellStyle name="Note 3 3 11 2 6 2" xfId="56915" xr:uid="{00000000-0005-0000-0000-000053DC0000}"/>
    <cellStyle name="Note 3 3 11 2 7" xfId="56916" xr:uid="{00000000-0005-0000-0000-000054DC0000}"/>
    <cellStyle name="Note 3 3 11 3" xfId="56917" xr:uid="{00000000-0005-0000-0000-000055DC0000}"/>
    <cellStyle name="Note 3 3 11 3 2" xfId="56918" xr:uid="{00000000-0005-0000-0000-000056DC0000}"/>
    <cellStyle name="Note 3 3 11 3 3" xfId="56919" xr:uid="{00000000-0005-0000-0000-000057DC0000}"/>
    <cellStyle name="Note 3 3 11 3 4" xfId="56920" xr:uid="{00000000-0005-0000-0000-000058DC0000}"/>
    <cellStyle name="Note 3 3 11 3 5" xfId="56921" xr:uid="{00000000-0005-0000-0000-000059DC0000}"/>
    <cellStyle name="Note 3 3 11 4" xfId="56922" xr:uid="{00000000-0005-0000-0000-00005ADC0000}"/>
    <cellStyle name="Note 3 3 11 4 2" xfId="56923" xr:uid="{00000000-0005-0000-0000-00005BDC0000}"/>
    <cellStyle name="Note 3 3 11 4 3" xfId="56924" xr:uid="{00000000-0005-0000-0000-00005CDC0000}"/>
    <cellStyle name="Note 3 3 11 4 4" xfId="56925" xr:uid="{00000000-0005-0000-0000-00005DDC0000}"/>
    <cellStyle name="Note 3 3 11 4 5" xfId="56926" xr:uid="{00000000-0005-0000-0000-00005EDC0000}"/>
    <cellStyle name="Note 3 3 11 5" xfId="56927" xr:uid="{00000000-0005-0000-0000-00005FDC0000}"/>
    <cellStyle name="Note 3 3 11 5 2" xfId="56928" xr:uid="{00000000-0005-0000-0000-000060DC0000}"/>
    <cellStyle name="Note 3 3 11 6" xfId="56929" xr:uid="{00000000-0005-0000-0000-000061DC0000}"/>
    <cellStyle name="Note 3 3 11 6 2" xfId="56930" xr:uid="{00000000-0005-0000-0000-000062DC0000}"/>
    <cellStyle name="Note 3 3 11 7" xfId="56931" xr:uid="{00000000-0005-0000-0000-000063DC0000}"/>
    <cellStyle name="Note 3 3 11 7 2" xfId="56932" xr:uid="{00000000-0005-0000-0000-000064DC0000}"/>
    <cellStyle name="Note 3 3 11 8" xfId="56933" xr:uid="{00000000-0005-0000-0000-000065DC0000}"/>
    <cellStyle name="Note 3 3 12" xfId="56934" xr:uid="{00000000-0005-0000-0000-000066DC0000}"/>
    <cellStyle name="Note 3 3 12 2" xfId="56935" xr:uid="{00000000-0005-0000-0000-000067DC0000}"/>
    <cellStyle name="Note 3 3 12 2 2" xfId="56936" xr:uid="{00000000-0005-0000-0000-000068DC0000}"/>
    <cellStyle name="Note 3 3 12 2 2 2" xfId="56937" xr:uid="{00000000-0005-0000-0000-000069DC0000}"/>
    <cellStyle name="Note 3 3 12 2 2 3" xfId="56938" xr:uid="{00000000-0005-0000-0000-00006ADC0000}"/>
    <cellStyle name="Note 3 3 12 2 2 4" xfId="56939" xr:uid="{00000000-0005-0000-0000-00006BDC0000}"/>
    <cellStyle name="Note 3 3 12 2 2 5" xfId="56940" xr:uid="{00000000-0005-0000-0000-00006CDC0000}"/>
    <cellStyle name="Note 3 3 12 2 3" xfId="56941" xr:uid="{00000000-0005-0000-0000-00006DDC0000}"/>
    <cellStyle name="Note 3 3 12 2 3 2" xfId="56942" xr:uid="{00000000-0005-0000-0000-00006EDC0000}"/>
    <cellStyle name="Note 3 3 12 2 3 3" xfId="56943" xr:uid="{00000000-0005-0000-0000-00006FDC0000}"/>
    <cellStyle name="Note 3 3 12 2 3 4" xfId="56944" xr:uid="{00000000-0005-0000-0000-000070DC0000}"/>
    <cellStyle name="Note 3 3 12 2 3 5" xfId="56945" xr:uid="{00000000-0005-0000-0000-000071DC0000}"/>
    <cellStyle name="Note 3 3 12 2 4" xfId="56946" xr:uid="{00000000-0005-0000-0000-000072DC0000}"/>
    <cellStyle name="Note 3 3 12 2 4 2" xfId="56947" xr:uid="{00000000-0005-0000-0000-000073DC0000}"/>
    <cellStyle name="Note 3 3 12 2 5" xfId="56948" xr:uid="{00000000-0005-0000-0000-000074DC0000}"/>
    <cellStyle name="Note 3 3 12 2 5 2" xfId="56949" xr:uid="{00000000-0005-0000-0000-000075DC0000}"/>
    <cellStyle name="Note 3 3 12 2 6" xfId="56950" xr:uid="{00000000-0005-0000-0000-000076DC0000}"/>
    <cellStyle name="Note 3 3 12 2 6 2" xfId="56951" xr:uid="{00000000-0005-0000-0000-000077DC0000}"/>
    <cellStyle name="Note 3 3 12 2 7" xfId="56952" xr:uid="{00000000-0005-0000-0000-000078DC0000}"/>
    <cellStyle name="Note 3 3 12 3" xfId="56953" xr:uid="{00000000-0005-0000-0000-000079DC0000}"/>
    <cellStyle name="Note 3 3 12 3 2" xfId="56954" xr:uid="{00000000-0005-0000-0000-00007ADC0000}"/>
    <cellStyle name="Note 3 3 12 3 3" xfId="56955" xr:uid="{00000000-0005-0000-0000-00007BDC0000}"/>
    <cellStyle name="Note 3 3 12 3 4" xfId="56956" xr:uid="{00000000-0005-0000-0000-00007CDC0000}"/>
    <cellStyle name="Note 3 3 12 3 5" xfId="56957" xr:uid="{00000000-0005-0000-0000-00007DDC0000}"/>
    <cellStyle name="Note 3 3 12 4" xfId="56958" xr:uid="{00000000-0005-0000-0000-00007EDC0000}"/>
    <cellStyle name="Note 3 3 12 4 2" xfId="56959" xr:uid="{00000000-0005-0000-0000-00007FDC0000}"/>
    <cellStyle name="Note 3 3 12 4 3" xfId="56960" xr:uid="{00000000-0005-0000-0000-000080DC0000}"/>
    <cellStyle name="Note 3 3 12 4 4" xfId="56961" xr:uid="{00000000-0005-0000-0000-000081DC0000}"/>
    <cellStyle name="Note 3 3 12 4 5" xfId="56962" xr:uid="{00000000-0005-0000-0000-000082DC0000}"/>
    <cellStyle name="Note 3 3 12 5" xfId="56963" xr:uid="{00000000-0005-0000-0000-000083DC0000}"/>
    <cellStyle name="Note 3 3 12 5 2" xfId="56964" xr:uid="{00000000-0005-0000-0000-000084DC0000}"/>
    <cellStyle name="Note 3 3 12 6" xfId="56965" xr:uid="{00000000-0005-0000-0000-000085DC0000}"/>
    <cellStyle name="Note 3 3 12 6 2" xfId="56966" xr:uid="{00000000-0005-0000-0000-000086DC0000}"/>
    <cellStyle name="Note 3 3 12 7" xfId="56967" xr:uid="{00000000-0005-0000-0000-000087DC0000}"/>
    <cellStyle name="Note 3 3 12 7 2" xfId="56968" xr:uid="{00000000-0005-0000-0000-000088DC0000}"/>
    <cellStyle name="Note 3 3 12 8" xfId="56969" xr:uid="{00000000-0005-0000-0000-000089DC0000}"/>
    <cellStyle name="Note 3 3 13" xfId="56970" xr:uid="{00000000-0005-0000-0000-00008ADC0000}"/>
    <cellStyle name="Note 3 3 13 2" xfId="56971" xr:uid="{00000000-0005-0000-0000-00008BDC0000}"/>
    <cellStyle name="Note 3 3 13 2 2" xfId="56972" xr:uid="{00000000-0005-0000-0000-00008CDC0000}"/>
    <cellStyle name="Note 3 3 13 2 2 2" xfId="56973" xr:uid="{00000000-0005-0000-0000-00008DDC0000}"/>
    <cellStyle name="Note 3 3 13 2 2 3" xfId="56974" xr:uid="{00000000-0005-0000-0000-00008EDC0000}"/>
    <cellStyle name="Note 3 3 13 2 2 4" xfId="56975" xr:uid="{00000000-0005-0000-0000-00008FDC0000}"/>
    <cellStyle name="Note 3 3 13 2 2 5" xfId="56976" xr:uid="{00000000-0005-0000-0000-000090DC0000}"/>
    <cellStyle name="Note 3 3 13 2 3" xfId="56977" xr:uid="{00000000-0005-0000-0000-000091DC0000}"/>
    <cellStyle name="Note 3 3 13 2 3 2" xfId="56978" xr:uid="{00000000-0005-0000-0000-000092DC0000}"/>
    <cellStyle name="Note 3 3 13 2 3 3" xfId="56979" xr:uid="{00000000-0005-0000-0000-000093DC0000}"/>
    <cellStyle name="Note 3 3 13 2 3 4" xfId="56980" xr:uid="{00000000-0005-0000-0000-000094DC0000}"/>
    <cellStyle name="Note 3 3 13 2 3 5" xfId="56981" xr:uid="{00000000-0005-0000-0000-000095DC0000}"/>
    <cellStyle name="Note 3 3 13 2 4" xfId="56982" xr:uid="{00000000-0005-0000-0000-000096DC0000}"/>
    <cellStyle name="Note 3 3 13 2 4 2" xfId="56983" xr:uid="{00000000-0005-0000-0000-000097DC0000}"/>
    <cellStyle name="Note 3 3 13 2 5" xfId="56984" xr:uid="{00000000-0005-0000-0000-000098DC0000}"/>
    <cellStyle name="Note 3 3 13 2 5 2" xfId="56985" xr:uid="{00000000-0005-0000-0000-000099DC0000}"/>
    <cellStyle name="Note 3 3 13 2 6" xfId="56986" xr:uid="{00000000-0005-0000-0000-00009ADC0000}"/>
    <cellStyle name="Note 3 3 13 2 6 2" xfId="56987" xr:uid="{00000000-0005-0000-0000-00009BDC0000}"/>
    <cellStyle name="Note 3 3 13 2 7" xfId="56988" xr:uid="{00000000-0005-0000-0000-00009CDC0000}"/>
    <cellStyle name="Note 3 3 13 3" xfId="56989" xr:uid="{00000000-0005-0000-0000-00009DDC0000}"/>
    <cellStyle name="Note 3 3 13 3 2" xfId="56990" xr:uid="{00000000-0005-0000-0000-00009EDC0000}"/>
    <cellStyle name="Note 3 3 13 3 3" xfId="56991" xr:uid="{00000000-0005-0000-0000-00009FDC0000}"/>
    <cellStyle name="Note 3 3 13 3 4" xfId="56992" xr:uid="{00000000-0005-0000-0000-0000A0DC0000}"/>
    <cellStyle name="Note 3 3 13 3 5" xfId="56993" xr:uid="{00000000-0005-0000-0000-0000A1DC0000}"/>
    <cellStyle name="Note 3 3 13 4" xfId="56994" xr:uid="{00000000-0005-0000-0000-0000A2DC0000}"/>
    <cellStyle name="Note 3 3 13 4 2" xfId="56995" xr:uid="{00000000-0005-0000-0000-0000A3DC0000}"/>
    <cellStyle name="Note 3 3 13 4 3" xfId="56996" xr:uid="{00000000-0005-0000-0000-0000A4DC0000}"/>
    <cellStyle name="Note 3 3 13 4 4" xfId="56997" xr:uid="{00000000-0005-0000-0000-0000A5DC0000}"/>
    <cellStyle name="Note 3 3 13 4 5" xfId="56998" xr:uid="{00000000-0005-0000-0000-0000A6DC0000}"/>
    <cellStyle name="Note 3 3 13 5" xfId="56999" xr:uid="{00000000-0005-0000-0000-0000A7DC0000}"/>
    <cellStyle name="Note 3 3 13 5 2" xfId="57000" xr:uid="{00000000-0005-0000-0000-0000A8DC0000}"/>
    <cellStyle name="Note 3 3 13 6" xfId="57001" xr:uid="{00000000-0005-0000-0000-0000A9DC0000}"/>
    <cellStyle name="Note 3 3 13 6 2" xfId="57002" xr:uid="{00000000-0005-0000-0000-0000AADC0000}"/>
    <cellStyle name="Note 3 3 13 7" xfId="57003" xr:uid="{00000000-0005-0000-0000-0000ABDC0000}"/>
    <cellStyle name="Note 3 3 13 7 2" xfId="57004" xr:uid="{00000000-0005-0000-0000-0000ACDC0000}"/>
    <cellStyle name="Note 3 3 13 8" xfId="57005" xr:uid="{00000000-0005-0000-0000-0000ADDC0000}"/>
    <cellStyle name="Note 3 3 14" xfId="57006" xr:uid="{00000000-0005-0000-0000-0000AEDC0000}"/>
    <cellStyle name="Note 3 3 14 2" xfId="57007" xr:uid="{00000000-0005-0000-0000-0000AFDC0000}"/>
    <cellStyle name="Note 3 3 14 2 2" xfId="57008" xr:uid="{00000000-0005-0000-0000-0000B0DC0000}"/>
    <cellStyle name="Note 3 3 14 2 2 2" xfId="57009" xr:uid="{00000000-0005-0000-0000-0000B1DC0000}"/>
    <cellStyle name="Note 3 3 14 2 2 3" xfId="57010" xr:uid="{00000000-0005-0000-0000-0000B2DC0000}"/>
    <cellStyle name="Note 3 3 14 2 2 4" xfId="57011" xr:uid="{00000000-0005-0000-0000-0000B3DC0000}"/>
    <cellStyle name="Note 3 3 14 2 2 5" xfId="57012" xr:uid="{00000000-0005-0000-0000-0000B4DC0000}"/>
    <cellStyle name="Note 3 3 14 2 3" xfId="57013" xr:uid="{00000000-0005-0000-0000-0000B5DC0000}"/>
    <cellStyle name="Note 3 3 14 2 3 2" xfId="57014" xr:uid="{00000000-0005-0000-0000-0000B6DC0000}"/>
    <cellStyle name="Note 3 3 14 2 3 3" xfId="57015" xr:uid="{00000000-0005-0000-0000-0000B7DC0000}"/>
    <cellStyle name="Note 3 3 14 2 3 4" xfId="57016" xr:uid="{00000000-0005-0000-0000-0000B8DC0000}"/>
    <cellStyle name="Note 3 3 14 2 3 5" xfId="57017" xr:uid="{00000000-0005-0000-0000-0000B9DC0000}"/>
    <cellStyle name="Note 3 3 14 2 4" xfId="57018" xr:uid="{00000000-0005-0000-0000-0000BADC0000}"/>
    <cellStyle name="Note 3 3 14 2 4 2" xfId="57019" xr:uid="{00000000-0005-0000-0000-0000BBDC0000}"/>
    <cellStyle name="Note 3 3 14 2 5" xfId="57020" xr:uid="{00000000-0005-0000-0000-0000BCDC0000}"/>
    <cellStyle name="Note 3 3 14 2 5 2" xfId="57021" xr:uid="{00000000-0005-0000-0000-0000BDDC0000}"/>
    <cellStyle name="Note 3 3 14 2 6" xfId="57022" xr:uid="{00000000-0005-0000-0000-0000BEDC0000}"/>
    <cellStyle name="Note 3 3 14 2 6 2" xfId="57023" xr:uid="{00000000-0005-0000-0000-0000BFDC0000}"/>
    <cellStyle name="Note 3 3 14 2 7" xfId="57024" xr:uid="{00000000-0005-0000-0000-0000C0DC0000}"/>
    <cellStyle name="Note 3 3 14 3" xfId="57025" xr:uid="{00000000-0005-0000-0000-0000C1DC0000}"/>
    <cellStyle name="Note 3 3 14 3 2" xfId="57026" xr:uid="{00000000-0005-0000-0000-0000C2DC0000}"/>
    <cellStyle name="Note 3 3 14 3 3" xfId="57027" xr:uid="{00000000-0005-0000-0000-0000C3DC0000}"/>
    <cellStyle name="Note 3 3 14 3 4" xfId="57028" xr:uid="{00000000-0005-0000-0000-0000C4DC0000}"/>
    <cellStyle name="Note 3 3 14 3 5" xfId="57029" xr:uid="{00000000-0005-0000-0000-0000C5DC0000}"/>
    <cellStyle name="Note 3 3 14 4" xfId="57030" xr:uid="{00000000-0005-0000-0000-0000C6DC0000}"/>
    <cellStyle name="Note 3 3 14 4 2" xfId="57031" xr:uid="{00000000-0005-0000-0000-0000C7DC0000}"/>
    <cellStyle name="Note 3 3 14 4 3" xfId="57032" xr:uid="{00000000-0005-0000-0000-0000C8DC0000}"/>
    <cellStyle name="Note 3 3 14 4 4" xfId="57033" xr:uid="{00000000-0005-0000-0000-0000C9DC0000}"/>
    <cellStyle name="Note 3 3 14 4 5" xfId="57034" xr:uid="{00000000-0005-0000-0000-0000CADC0000}"/>
    <cellStyle name="Note 3 3 14 5" xfId="57035" xr:uid="{00000000-0005-0000-0000-0000CBDC0000}"/>
    <cellStyle name="Note 3 3 14 5 2" xfId="57036" xr:uid="{00000000-0005-0000-0000-0000CCDC0000}"/>
    <cellStyle name="Note 3 3 14 6" xfId="57037" xr:uid="{00000000-0005-0000-0000-0000CDDC0000}"/>
    <cellStyle name="Note 3 3 14 6 2" xfId="57038" xr:uid="{00000000-0005-0000-0000-0000CEDC0000}"/>
    <cellStyle name="Note 3 3 14 7" xfId="57039" xr:uid="{00000000-0005-0000-0000-0000CFDC0000}"/>
    <cellStyle name="Note 3 3 14 7 2" xfId="57040" xr:uid="{00000000-0005-0000-0000-0000D0DC0000}"/>
    <cellStyle name="Note 3 3 14 8" xfId="57041" xr:uid="{00000000-0005-0000-0000-0000D1DC0000}"/>
    <cellStyle name="Note 3 3 15" xfId="57042" xr:uid="{00000000-0005-0000-0000-0000D2DC0000}"/>
    <cellStyle name="Note 3 3 15 2" xfId="57043" xr:uid="{00000000-0005-0000-0000-0000D3DC0000}"/>
    <cellStyle name="Note 3 3 15 2 2" xfId="57044" xr:uid="{00000000-0005-0000-0000-0000D4DC0000}"/>
    <cellStyle name="Note 3 3 15 2 3" xfId="57045" xr:uid="{00000000-0005-0000-0000-0000D5DC0000}"/>
    <cellStyle name="Note 3 3 15 2 4" xfId="57046" xr:uid="{00000000-0005-0000-0000-0000D6DC0000}"/>
    <cellStyle name="Note 3 3 15 2 5" xfId="57047" xr:uid="{00000000-0005-0000-0000-0000D7DC0000}"/>
    <cellStyle name="Note 3 3 15 3" xfId="57048" xr:uid="{00000000-0005-0000-0000-0000D8DC0000}"/>
    <cellStyle name="Note 3 3 15 3 2" xfId="57049" xr:uid="{00000000-0005-0000-0000-0000D9DC0000}"/>
    <cellStyle name="Note 3 3 15 3 3" xfId="57050" xr:uid="{00000000-0005-0000-0000-0000DADC0000}"/>
    <cellStyle name="Note 3 3 15 3 4" xfId="57051" xr:uid="{00000000-0005-0000-0000-0000DBDC0000}"/>
    <cellStyle name="Note 3 3 15 3 5" xfId="57052" xr:uid="{00000000-0005-0000-0000-0000DCDC0000}"/>
    <cellStyle name="Note 3 3 15 4" xfId="57053" xr:uid="{00000000-0005-0000-0000-0000DDDC0000}"/>
    <cellStyle name="Note 3 3 15 4 2" xfId="57054" xr:uid="{00000000-0005-0000-0000-0000DEDC0000}"/>
    <cellStyle name="Note 3 3 15 5" xfId="57055" xr:uid="{00000000-0005-0000-0000-0000DFDC0000}"/>
    <cellStyle name="Note 3 3 15 5 2" xfId="57056" xr:uid="{00000000-0005-0000-0000-0000E0DC0000}"/>
    <cellStyle name="Note 3 3 15 6" xfId="57057" xr:uid="{00000000-0005-0000-0000-0000E1DC0000}"/>
    <cellStyle name="Note 3 3 15 6 2" xfId="57058" xr:uid="{00000000-0005-0000-0000-0000E2DC0000}"/>
    <cellStyle name="Note 3 3 15 7" xfId="57059" xr:uid="{00000000-0005-0000-0000-0000E3DC0000}"/>
    <cellStyle name="Note 3 3 16" xfId="57060" xr:uid="{00000000-0005-0000-0000-0000E4DC0000}"/>
    <cellStyle name="Note 3 3 16 2" xfId="57061" xr:uid="{00000000-0005-0000-0000-0000E5DC0000}"/>
    <cellStyle name="Note 3 3 16 3" xfId="57062" xr:uid="{00000000-0005-0000-0000-0000E6DC0000}"/>
    <cellStyle name="Note 3 3 16 4" xfId="57063" xr:uid="{00000000-0005-0000-0000-0000E7DC0000}"/>
    <cellStyle name="Note 3 3 16 5" xfId="57064" xr:uid="{00000000-0005-0000-0000-0000E8DC0000}"/>
    <cellStyle name="Note 3 3 17" xfId="57065" xr:uid="{00000000-0005-0000-0000-0000E9DC0000}"/>
    <cellStyle name="Note 3 3 17 2" xfId="57066" xr:uid="{00000000-0005-0000-0000-0000EADC0000}"/>
    <cellStyle name="Note 3 3 17 3" xfId="57067" xr:uid="{00000000-0005-0000-0000-0000EBDC0000}"/>
    <cellStyle name="Note 3 3 17 4" xfId="57068" xr:uid="{00000000-0005-0000-0000-0000ECDC0000}"/>
    <cellStyle name="Note 3 3 17 5" xfId="57069" xr:uid="{00000000-0005-0000-0000-0000EDDC0000}"/>
    <cellStyle name="Note 3 3 18" xfId="57070" xr:uid="{00000000-0005-0000-0000-0000EEDC0000}"/>
    <cellStyle name="Note 3 3 18 2" xfId="57071" xr:uid="{00000000-0005-0000-0000-0000EFDC0000}"/>
    <cellStyle name="Note 3 3 19" xfId="57072" xr:uid="{00000000-0005-0000-0000-0000F0DC0000}"/>
    <cellStyle name="Note 3 3 19 2" xfId="57073" xr:uid="{00000000-0005-0000-0000-0000F1DC0000}"/>
    <cellStyle name="Note 3 3 2" xfId="1758" xr:uid="{00000000-0005-0000-0000-0000F2DC0000}"/>
    <cellStyle name="Note 3 3 2 2" xfId="1759" xr:uid="{00000000-0005-0000-0000-0000F3DC0000}"/>
    <cellStyle name="Note 3 3 2 2 2" xfId="1760" xr:uid="{00000000-0005-0000-0000-0000F4DC0000}"/>
    <cellStyle name="Note 3 3 2 2 2 2" xfId="57074" xr:uid="{00000000-0005-0000-0000-0000F5DC0000}"/>
    <cellStyle name="Note 3 3 2 2 2 3" xfId="57075" xr:uid="{00000000-0005-0000-0000-0000F6DC0000}"/>
    <cellStyle name="Note 3 3 2 2 2 4" xfId="57076" xr:uid="{00000000-0005-0000-0000-0000F7DC0000}"/>
    <cellStyle name="Note 3 3 2 2 2 5" xfId="57077" xr:uid="{00000000-0005-0000-0000-0000F8DC0000}"/>
    <cellStyle name="Note 3 3 2 2 3" xfId="57078" xr:uid="{00000000-0005-0000-0000-0000F9DC0000}"/>
    <cellStyle name="Note 3 3 2 2 3 2" xfId="57079" xr:uid="{00000000-0005-0000-0000-0000FADC0000}"/>
    <cellStyle name="Note 3 3 2 2 3 3" xfId="57080" xr:uid="{00000000-0005-0000-0000-0000FBDC0000}"/>
    <cellStyle name="Note 3 3 2 2 3 4" xfId="57081" xr:uid="{00000000-0005-0000-0000-0000FCDC0000}"/>
    <cellStyle name="Note 3 3 2 2 3 5" xfId="57082" xr:uid="{00000000-0005-0000-0000-0000FDDC0000}"/>
    <cellStyle name="Note 3 3 2 2 4" xfId="57083" xr:uid="{00000000-0005-0000-0000-0000FEDC0000}"/>
    <cellStyle name="Note 3 3 2 2 4 2" xfId="57084" xr:uid="{00000000-0005-0000-0000-0000FFDC0000}"/>
    <cellStyle name="Note 3 3 2 2 5" xfId="57085" xr:uid="{00000000-0005-0000-0000-000000DD0000}"/>
    <cellStyle name="Note 3 3 2 2 5 2" xfId="57086" xr:uid="{00000000-0005-0000-0000-000001DD0000}"/>
    <cellStyle name="Note 3 3 2 2 6" xfId="57087" xr:uid="{00000000-0005-0000-0000-000002DD0000}"/>
    <cellStyle name="Note 3 3 2 2 6 2" xfId="57088" xr:uid="{00000000-0005-0000-0000-000003DD0000}"/>
    <cellStyle name="Note 3 3 2 2 7" xfId="57089" xr:uid="{00000000-0005-0000-0000-000004DD0000}"/>
    <cellStyle name="Note 3 3 2 3" xfId="1761" xr:uid="{00000000-0005-0000-0000-000005DD0000}"/>
    <cellStyle name="Note 3 3 2 3 2" xfId="57090" xr:uid="{00000000-0005-0000-0000-000006DD0000}"/>
    <cellStyle name="Note 3 3 2 3 3" xfId="57091" xr:uid="{00000000-0005-0000-0000-000007DD0000}"/>
    <cellStyle name="Note 3 3 2 3 4" xfId="57092" xr:uid="{00000000-0005-0000-0000-000008DD0000}"/>
    <cellStyle name="Note 3 3 2 3 5" xfId="57093" xr:uid="{00000000-0005-0000-0000-000009DD0000}"/>
    <cellStyle name="Note 3 3 2 4" xfId="57094" xr:uid="{00000000-0005-0000-0000-00000ADD0000}"/>
    <cellStyle name="Note 3 3 2 4 2" xfId="57095" xr:uid="{00000000-0005-0000-0000-00000BDD0000}"/>
    <cellStyle name="Note 3 3 2 4 3" xfId="57096" xr:uid="{00000000-0005-0000-0000-00000CDD0000}"/>
    <cellStyle name="Note 3 3 2 4 4" xfId="57097" xr:uid="{00000000-0005-0000-0000-00000DDD0000}"/>
    <cellStyle name="Note 3 3 2 4 5" xfId="57098" xr:uid="{00000000-0005-0000-0000-00000EDD0000}"/>
    <cellStyle name="Note 3 3 2 5" xfId="57099" xr:uid="{00000000-0005-0000-0000-00000FDD0000}"/>
    <cellStyle name="Note 3 3 2 5 2" xfId="57100" xr:uid="{00000000-0005-0000-0000-000010DD0000}"/>
    <cellStyle name="Note 3 3 2 6" xfId="57101" xr:uid="{00000000-0005-0000-0000-000011DD0000}"/>
    <cellStyle name="Note 3 3 2 6 2" xfId="57102" xr:uid="{00000000-0005-0000-0000-000012DD0000}"/>
    <cellStyle name="Note 3 3 2 7" xfId="57103" xr:uid="{00000000-0005-0000-0000-000013DD0000}"/>
    <cellStyle name="Note 3 3 2 7 2" xfId="57104" xr:uid="{00000000-0005-0000-0000-000014DD0000}"/>
    <cellStyle name="Note 3 3 2 8" xfId="57105" xr:uid="{00000000-0005-0000-0000-000015DD0000}"/>
    <cellStyle name="Note 3 3 20" xfId="57106" xr:uid="{00000000-0005-0000-0000-000016DD0000}"/>
    <cellStyle name="Note 3 3 20 2" xfId="57107" xr:uid="{00000000-0005-0000-0000-000017DD0000}"/>
    <cellStyle name="Note 3 3 21" xfId="57108" xr:uid="{00000000-0005-0000-0000-000018DD0000}"/>
    <cellStyle name="Note 3 3 3" xfId="1762" xr:uid="{00000000-0005-0000-0000-000019DD0000}"/>
    <cellStyle name="Note 3 3 3 2" xfId="1763" xr:uid="{00000000-0005-0000-0000-00001ADD0000}"/>
    <cellStyle name="Note 3 3 3 2 2" xfId="1764" xr:uid="{00000000-0005-0000-0000-00001BDD0000}"/>
    <cellStyle name="Note 3 3 3 2 2 2" xfId="57109" xr:uid="{00000000-0005-0000-0000-00001CDD0000}"/>
    <cellStyle name="Note 3 3 3 2 2 3" xfId="57110" xr:uid="{00000000-0005-0000-0000-00001DDD0000}"/>
    <cellStyle name="Note 3 3 3 2 2 4" xfId="57111" xr:uid="{00000000-0005-0000-0000-00001EDD0000}"/>
    <cellStyle name="Note 3 3 3 2 2 5" xfId="57112" xr:uid="{00000000-0005-0000-0000-00001FDD0000}"/>
    <cellStyle name="Note 3 3 3 2 3" xfId="57113" xr:uid="{00000000-0005-0000-0000-000020DD0000}"/>
    <cellStyle name="Note 3 3 3 2 3 2" xfId="57114" xr:uid="{00000000-0005-0000-0000-000021DD0000}"/>
    <cellStyle name="Note 3 3 3 2 3 3" xfId="57115" xr:uid="{00000000-0005-0000-0000-000022DD0000}"/>
    <cellStyle name="Note 3 3 3 2 3 4" xfId="57116" xr:uid="{00000000-0005-0000-0000-000023DD0000}"/>
    <cellStyle name="Note 3 3 3 2 3 5" xfId="57117" xr:uid="{00000000-0005-0000-0000-000024DD0000}"/>
    <cellStyle name="Note 3 3 3 2 4" xfId="57118" xr:uid="{00000000-0005-0000-0000-000025DD0000}"/>
    <cellStyle name="Note 3 3 3 2 4 2" xfId="57119" xr:uid="{00000000-0005-0000-0000-000026DD0000}"/>
    <cellStyle name="Note 3 3 3 2 5" xfId="57120" xr:uid="{00000000-0005-0000-0000-000027DD0000}"/>
    <cellStyle name="Note 3 3 3 2 5 2" xfId="57121" xr:uid="{00000000-0005-0000-0000-000028DD0000}"/>
    <cellStyle name="Note 3 3 3 2 6" xfId="57122" xr:uid="{00000000-0005-0000-0000-000029DD0000}"/>
    <cellStyle name="Note 3 3 3 2 6 2" xfId="57123" xr:uid="{00000000-0005-0000-0000-00002ADD0000}"/>
    <cellStyle name="Note 3 3 3 2 7" xfId="57124" xr:uid="{00000000-0005-0000-0000-00002BDD0000}"/>
    <cellStyle name="Note 3 3 3 3" xfId="1765" xr:uid="{00000000-0005-0000-0000-00002CDD0000}"/>
    <cellStyle name="Note 3 3 3 3 2" xfId="57125" xr:uid="{00000000-0005-0000-0000-00002DDD0000}"/>
    <cellStyle name="Note 3 3 3 3 3" xfId="57126" xr:uid="{00000000-0005-0000-0000-00002EDD0000}"/>
    <cellStyle name="Note 3 3 3 3 4" xfId="57127" xr:uid="{00000000-0005-0000-0000-00002FDD0000}"/>
    <cellStyle name="Note 3 3 3 3 5" xfId="57128" xr:uid="{00000000-0005-0000-0000-000030DD0000}"/>
    <cellStyle name="Note 3 3 3 4" xfId="57129" xr:uid="{00000000-0005-0000-0000-000031DD0000}"/>
    <cellStyle name="Note 3 3 3 4 2" xfId="57130" xr:uid="{00000000-0005-0000-0000-000032DD0000}"/>
    <cellStyle name="Note 3 3 3 4 3" xfId="57131" xr:uid="{00000000-0005-0000-0000-000033DD0000}"/>
    <cellStyle name="Note 3 3 3 4 4" xfId="57132" xr:uid="{00000000-0005-0000-0000-000034DD0000}"/>
    <cellStyle name="Note 3 3 3 4 5" xfId="57133" xr:uid="{00000000-0005-0000-0000-000035DD0000}"/>
    <cellStyle name="Note 3 3 3 5" xfId="57134" xr:uid="{00000000-0005-0000-0000-000036DD0000}"/>
    <cellStyle name="Note 3 3 3 5 2" xfId="57135" xr:uid="{00000000-0005-0000-0000-000037DD0000}"/>
    <cellStyle name="Note 3 3 3 6" xfId="57136" xr:uid="{00000000-0005-0000-0000-000038DD0000}"/>
    <cellStyle name="Note 3 3 3 6 2" xfId="57137" xr:uid="{00000000-0005-0000-0000-000039DD0000}"/>
    <cellStyle name="Note 3 3 3 7" xfId="57138" xr:uid="{00000000-0005-0000-0000-00003ADD0000}"/>
    <cellStyle name="Note 3 3 3 7 2" xfId="57139" xr:uid="{00000000-0005-0000-0000-00003BDD0000}"/>
    <cellStyle name="Note 3 3 3 8" xfId="57140" xr:uid="{00000000-0005-0000-0000-00003CDD0000}"/>
    <cellStyle name="Note 3 3 4" xfId="1766" xr:uid="{00000000-0005-0000-0000-00003DDD0000}"/>
    <cellStyle name="Note 3 3 4 2" xfId="1767" xr:uid="{00000000-0005-0000-0000-00003EDD0000}"/>
    <cellStyle name="Note 3 3 4 2 2" xfId="1768" xr:uid="{00000000-0005-0000-0000-00003FDD0000}"/>
    <cellStyle name="Note 3 3 4 2 2 2" xfId="57141" xr:uid="{00000000-0005-0000-0000-000040DD0000}"/>
    <cellStyle name="Note 3 3 4 2 2 3" xfId="57142" xr:uid="{00000000-0005-0000-0000-000041DD0000}"/>
    <cellStyle name="Note 3 3 4 2 2 4" xfId="57143" xr:uid="{00000000-0005-0000-0000-000042DD0000}"/>
    <cellStyle name="Note 3 3 4 2 2 5" xfId="57144" xr:uid="{00000000-0005-0000-0000-000043DD0000}"/>
    <cellStyle name="Note 3 3 4 2 3" xfId="57145" xr:uid="{00000000-0005-0000-0000-000044DD0000}"/>
    <cellStyle name="Note 3 3 4 2 3 2" xfId="57146" xr:uid="{00000000-0005-0000-0000-000045DD0000}"/>
    <cellStyle name="Note 3 3 4 2 3 3" xfId="57147" xr:uid="{00000000-0005-0000-0000-000046DD0000}"/>
    <cellStyle name="Note 3 3 4 2 3 4" xfId="57148" xr:uid="{00000000-0005-0000-0000-000047DD0000}"/>
    <cellStyle name="Note 3 3 4 2 3 5" xfId="57149" xr:uid="{00000000-0005-0000-0000-000048DD0000}"/>
    <cellStyle name="Note 3 3 4 2 4" xfId="57150" xr:uid="{00000000-0005-0000-0000-000049DD0000}"/>
    <cellStyle name="Note 3 3 4 2 4 2" xfId="57151" xr:uid="{00000000-0005-0000-0000-00004ADD0000}"/>
    <cellStyle name="Note 3 3 4 2 5" xfId="57152" xr:uid="{00000000-0005-0000-0000-00004BDD0000}"/>
    <cellStyle name="Note 3 3 4 2 5 2" xfId="57153" xr:uid="{00000000-0005-0000-0000-00004CDD0000}"/>
    <cellStyle name="Note 3 3 4 2 6" xfId="57154" xr:uid="{00000000-0005-0000-0000-00004DDD0000}"/>
    <cellStyle name="Note 3 3 4 2 6 2" xfId="57155" xr:uid="{00000000-0005-0000-0000-00004EDD0000}"/>
    <cellStyle name="Note 3 3 4 2 7" xfId="57156" xr:uid="{00000000-0005-0000-0000-00004FDD0000}"/>
    <cellStyle name="Note 3 3 4 3" xfId="1769" xr:uid="{00000000-0005-0000-0000-000050DD0000}"/>
    <cellStyle name="Note 3 3 4 3 2" xfId="57157" xr:uid="{00000000-0005-0000-0000-000051DD0000}"/>
    <cellStyle name="Note 3 3 4 3 3" xfId="57158" xr:uid="{00000000-0005-0000-0000-000052DD0000}"/>
    <cellStyle name="Note 3 3 4 3 4" xfId="57159" xr:uid="{00000000-0005-0000-0000-000053DD0000}"/>
    <cellStyle name="Note 3 3 4 3 5" xfId="57160" xr:uid="{00000000-0005-0000-0000-000054DD0000}"/>
    <cellStyle name="Note 3 3 4 4" xfId="57161" xr:uid="{00000000-0005-0000-0000-000055DD0000}"/>
    <cellStyle name="Note 3 3 4 4 2" xfId="57162" xr:uid="{00000000-0005-0000-0000-000056DD0000}"/>
    <cellStyle name="Note 3 3 4 4 3" xfId="57163" xr:uid="{00000000-0005-0000-0000-000057DD0000}"/>
    <cellStyle name="Note 3 3 4 4 4" xfId="57164" xr:uid="{00000000-0005-0000-0000-000058DD0000}"/>
    <cellStyle name="Note 3 3 4 4 5" xfId="57165" xr:uid="{00000000-0005-0000-0000-000059DD0000}"/>
    <cellStyle name="Note 3 3 4 5" xfId="57166" xr:uid="{00000000-0005-0000-0000-00005ADD0000}"/>
    <cellStyle name="Note 3 3 4 5 2" xfId="57167" xr:uid="{00000000-0005-0000-0000-00005BDD0000}"/>
    <cellStyle name="Note 3 3 4 6" xfId="57168" xr:uid="{00000000-0005-0000-0000-00005CDD0000}"/>
    <cellStyle name="Note 3 3 4 6 2" xfId="57169" xr:uid="{00000000-0005-0000-0000-00005DDD0000}"/>
    <cellStyle name="Note 3 3 4 7" xfId="57170" xr:uid="{00000000-0005-0000-0000-00005EDD0000}"/>
    <cellStyle name="Note 3 3 4 7 2" xfId="57171" xr:uid="{00000000-0005-0000-0000-00005FDD0000}"/>
    <cellStyle name="Note 3 3 4 8" xfId="57172" xr:uid="{00000000-0005-0000-0000-000060DD0000}"/>
    <cellStyle name="Note 3 3 5" xfId="1770" xr:uid="{00000000-0005-0000-0000-000061DD0000}"/>
    <cellStyle name="Note 3 3 5 2" xfId="1771" xr:uid="{00000000-0005-0000-0000-000062DD0000}"/>
    <cellStyle name="Note 3 3 5 2 2" xfId="1772" xr:uid="{00000000-0005-0000-0000-000063DD0000}"/>
    <cellStyle name="Note 3 3 5 2 2 2" xfId="57173" xr:uid="{00000000-0005-0000-0000-000064DD0000}"/>
    <cellStyle name="Note 3 3 5 2 2 3" xfId="57174" xr:uid="{00000000-0005-0000-0000-000065DD0000}"/>
    <cellStyle name="Note 3 3 5 2 2 4" xfId="57175" xr:uid="{00000000-0005-0000-0000-000066DD0000}"/>
    <cellStyle name="Note 3 3 5 2 2 5" xfId="57176" xr:uid="{00000000-0005-0000-0000-000067DD0000}"/>
    <cellStyle name="Note 3 3 5 2 3" xfId="57177" xr:uid="{00000000-0005-0000-0000-000068DD0000}"/>
    <cellStyle name="Note 3 3 5 2 3 2" xfId="57178" xr:uid="{00000000-0005-0000-0000-000069DD0000}"/>
    <cellStyle name="Note 3 3 5 2 3 3" xfId="57179" xr:uid="{00000000-0005-0000-0000-00006ADD0000}"/>
    <cellStyle name="Note 3 3 5 2 3 4" xfId="57180" xr:uid="{00000000-0005-0000-0000-00006BDD0000}"/>
    <cellStyle name="Note 3 3 5 2 3 5" xfId="57181" xr:uid="{00000000-0005-0000-0000-00006CDD0000}"/>
    <cellStyle name="Note 3 3 5 2 4" xfId="57182" xr:uid="{00000000-0005-0000-0000-00006DDD0000}"/>
    <cellStyle name="Note 3 3 5 2 4 2" xfId="57183" xr:uid="{00000000-0005-0000-0000-00006EDD0000}"/>
    <cellStyle name="Note 3 3 5 2 5" xfId="57184" xr:uid="{00000000-0005-0000-0000-00006FDD0000}"/>
    <cellStyle name="Note 3 3 5 2 5 2" xfId="57185" xr:uid="{00000000-0005-0000-0000-000070DD0000}"/>
    <cellStyle name="Note 3 3 5 2 6" xfId="57186" xr:uid="{00000000-0005-0000-0000-000071DD0000}"/>
    <cellStyle name="Note 3 3 5 2 6 2" xfId="57187" xr:uid="{00000000-0005-0000-0000-000072DD0000}"/>
    <cellStyle name="Note 3 3 5 2 7" xfId="57188" xr:uid="{00000000-0005-0000-0000-000073DD0000}"/>
    <cellStyle name="Note 3 3 5 3" xfId="1773" xr:uid="{00000000-0005-0000-0000-000074DD0000}"/>
    <cellStyle name="Note 3 3 5 3 2" xfId="57189" xr:uid="{00000000-0005-0000-0000-000075DD0000}"/>
    <cellStyle name="Note 3 3 5 3 3" xfId="57190" xr:uid="{00000000-0005-0000-0000-000076DD0000}"/>
    <cellStyle name="Note 3 3 5 3 4" xfId="57191" xr:uid="{00000000-0005-0000-0000-000077DD0000}"/>
    <cellStyle name="Note 3 3 5 3 5" xfId="57192" xr:uid="{00000000-0005-0000-0000-000078DD0000}"/>
    <cellStyle name="Note 3 3 5 4" xfId="57193" xr:uid="{00000000-0005-0000-0000-000079DD0000}"/>
    <cellStyle name="Note 3 3 5 4 2" xfId="57194" xr:uid="{00000000-0005-0000-0000-00007ADD0000}"/>
    <cellStyle name="Note 3 3 5 4 3" xfId="57195" xr:uid="{00000000-0005-0000-0000-00007BDD0000}"/>
    <cellStyle name="Note 3 3 5 4 4" xfId="57196" xr:uid="{00000000-0005-0000-0000-00007CDD0000}"/>
    <cellStyle name="Note 3 3 5 4 5" xfId="57197" xr:uid="{00000000-0005-0000-0000-00007DDD0000}"/>
    <cellStyle name="Note 3 3 5 5" xfId="57198" xr:uid="{00000000-0005-0000-0000-00007EDD0000}"/>
    <cellStyle name="Note 3 3 5 5 2" xfId="57199" xr:uid="{00000000-0005-0000-0000-00007FDD0000}"/>
    <cellStyle name="Note 3 3 5 6" xfId="57200" xr:uid="{00000000-0005-0000-0000-000080DD0000}"/>
    <cellStyle name="Note 3 3 5 6 2" xfId="57201" xr:uid="{00000000-0005-0000-0000-000081DD0000}"/>
    <cellStyle name="Note 3 3 5 7" xfId="57202" xr:uid="{00000000-0005-0000-0000-000082DD0000}"/>
    <cellStyle name="Note 3 3 5 7 2" xfId="57203" xr:uid="{00000000-0005-0000-0000-000083DD0000}"/>
    <cellStyle name="Note 3 3 5 8" xfId="57204" xr:uid="{00000000-0005-0000-0000-000084DD0000}"/>
    <cellStyle name="Note 3 3 6" xfId="1774" xr:uid="{00000000-0005-0000-0000-000085DD0000}"/>
    <cellStyle name="Note 3 3 6 2" xfId="1775" xr:uid="{00000000-0005-0000-0000-000086DD0000}"/>
    <cellStyle name="Note 3 3 6 2 2" xfId="57205" xr:uid="{00000000-0005-0000-0000-000087DD0000}"/>
    <cellStyle name="Note 3 3 6 2 2 2" xfId="57206" xr:uid="{00000000-0005-0000-0000-000088DD0000}"/>
    <cellStyle name="Note 3 3 6 2 2 3" xfId="57207" xr:uid="{00000000-0005-0000-0000-000089DD0000}"/>
    <cellStyle name="Note 3 3 6 2 2 4" xfId="57208" xr:uid="{00000000-0005-0000-0000-00008ADD0000}"/>
    <cellStyle name="Note 3 3 6 2 2 5" xfId="57209" xr:uid="{00000000-0005-0000-0000-00008BDD0000}"/>
    <cellStyle name="Note 3 3 6 2 3" xfId="57210" xr:uid="{00000000-0005-0000-0000-00008CDD0000}"/>
    <cellStyle name="Note 3 3 6 2 3 2" xfId="57211" xr:uid="{00000000-0005-0000-0000-00008DDD0000}"/>
    <cellStyle name="Note 3 3 6 2 3 3" xfId="57212" xr:uid="{00000000-0005-0000-0000-00008EDD0000}"/>
    <cellStyle name="Note 3 3 6 2 3 4" xfId="57213" xr:uid="{00000000-0005-0000-0000-00008FDD0000}"/>
    <cellStyle name="Note 3 3 6 2 3 5" xfId="57214" xr:uid="{00000000-0005-0000-0000-000090DD0000}"/>
    <cellStyle name="Note 3 3 6 2 4" xfId="57215" xr:uid="{00000000-0005-0000-0000-000091DD0000}"/>
    <cellStyle name="Note 3 3 6 2 4 2" xfId="57216" xr:uid="{00000000-0005-0000-0000-000092DD0000}"/>
    <cellStyle name="Note 3 3 6 2 5" xfId="57217" xr:uid="{00000000-0005-0000-0000-000093DD0000}"/>
    <cellStyle name="Note 3 3 6 2 5 2" xfId="57218" xr:uid="{00000000-0005-0000-0000-000094DD0000}"/>
    <cellStyle name="Note 3 3 6 2 6" xfId="57219" xr:uid="{00000000-0005-0000-0000-000095DD0000}"/>
    <cellStyle name="Note 3 3 6 2 6 2" xfId="57220" xr:uid="{00000000-0005-0000-0000-000096DD0000}"/>
    <cellStyle name="Note 3 3 6 2 7" xfId="57221" xr:uid="{00000000-0005-0000-0000-000097DD0000}"/>
    <cellStyle name="Note 3 3 6 3" xfId="57222" xr:uid="{00000000-0005-0000-0000-000098DD0000}"/>
    <cellStyle name="Note 3 3 6 3 2" xfId="57223" xr:uid="{00000000-0005-0000-0000-000099DD0000}"/>
    <cellStyle name="Note 3 3 6 3 3" xfId="57224" xr:uid="{00000000-0005-0000-0000-00009ADD0000}"/>
    <cellStyle name="Note 3 3 6 3 4" xfId="57225" xr:uid="{00000000-0005-0000-0000-00009BDD0000}"/>
    <cellStyle name="Note 3 3 6 3 5" xfId="57226" xr:uid="{00000000-0005-0000-0000-00009CDD0000}"/>
    <cellStyle name="Note 3 3 6 4" xfId="57227" xr:uid="{00000000-0005-0000-0000-00009DDD0000}"/>
    <cellStyle name="Note 3 3 6 4 2" xfId="57228" xr:uid="{00000000-0005-0000-0000-00009EDD0000}"/>
    <cellStyle name="Note 3 3 6 4 3" xfId="57229" xr:uid="{00000000-0005-0000-0000-00009FDD0000}"/>
    <cellStyle name="Note 3 3 6 4 4" xfId="57230" xr:uid="{00000000-0005-0000-0000-0000A0DD0000}"/>
    <cellStyle name="Note 3 3 6 4 5" xfId="57231" xr:uid="{00000000-0005-0000-0000-0000A1DD0000}"/>
    <cellStyle name="Note 3 3 6 5" xfId="57232" xr:uid="{00000000-0005-0000-0000-0000A2DD0000}"/>
    <cellStyle name="Note 3 3 6 5 2" xfId="57233" xr:uid="{00000000-0005-0000-0000-0000A3DD0000}"/>
    <cellStyle name="Note 3 3 6 6" xfId="57234" xr:uid="{00000000-0005-0000-0000-0000A4DD0000}"/>
    <cellStyle name="Note 3 3 6 6 2" xfId="57235" xr:uid="{00000000-0005-0000-0000-0000A5DD0000}"/>
    <cellStyle name="Note 3 3 6 7" xfId="57236" xr:uid="{00000000-0005-0000-0000-0000A6DD0000}"/>
    <cellStyle name="Note 3 3 6 7 2" xfId="57237" xr:uid="{00000000-0005-0000-0000-0000A7DD0000}"/>
    <cellStyle name="Note 3 3 6 8" xfId="57238" xr:uid="{00000000-0005-0000-0000-0000A8DD0000}"/>
    <cellStyle name="Note 3 3 7" xfId="1776" xr:uid="{00000000-0005-0000-0000-0000A9DD0000}"/>
    <cellStyle name="Note 3 3 7 2" xfId="57239" xr:uid="{00000000-0005-0000-0000-0000AADD0000}"/>
    <cellStyle name="Note 3 3 7 2 2" xfId="57240" xr:uid="{00000000-0005-0000-0000-0000ABDD0000}"/>
    <cellStyle name="Note 3 3 7 2 2 2" xfId="57241" xr:uid="{00000000-0005-0000-0000-0000ACDD0000}"/>
    <cellStyle name="Note 3 3 7 2 2 3" xfId="57242" xr:uid="{00000000-0005-0000-0000-0000ADDD0000}"/>
    <cellStyle name="Note 3 3 7 2 2 4" xfId="57243" xr:uid="{00000000-0005-0000-0000-0000AEDD0000}"/>
    <cellStyle name="Note 3 3 7 2 2 5" xfId="57244" xr:uid="{00000000-0005-0000-0000-0000AFDD0000}"/>
    <cellStyle name="Note 3 3 7 2 3" xfId="57245" xr:uid="{00000000-0005-0000-0000-0000B0DD0000}"/>
    <cellStyle name="Note 3 3 7 2 3 2" xfId="57246" xr:uid="{00000000-0005-0000-0000-0000B1DD0000}"/>
    <cellStyle name="Note 3 3 7 2 3 3" xfId="57247" xr:uid="{00000000-0005-0000-0000-0000B2DD0000}"/>
    <cellStyle name="Note 3 3 7 2 3 4" xfId="57248" xr:uid="{00000000-0005-0000-0000-0000B3DD0000}"/>
    <cellStyle name="Note 3 3 7 2 3 5" xfId="57249" xr:uid="{00000000-0005-0000-0000-0000B4DD0000}"/>
    <cellStyle name="Note 3 3 7 2 4" xfId="57250" xr:uid="{00000000-0005-0000-0000-0000B5DD0000}"/>
    <cellStyle name="Note 3 3 7 2 4 2" xfId="57251" xr:uid="{00000000-0005-0000-0000-0000B6DD0000}"/>
    <cellStyle name="Note 3 3 7 2 5" xfId="57252" xr:uid="{00000000-0005-0000-0000-0000B7DD0000}"/>
    <cellStyle name="Note 3 3 7 2 5 2" xfId="57253" xr:uid="{00000000-0005-0000-0000-0000B8DD0000}"/>
    <cellStyle name="Note 3 3 7 2 6" xfId="57254" xr:uid="{00000000-0005-0000-0000-0000B9DD0000}"/>
    <cellStyle name="Note 3 3 7 2 6 2" xfId="57255" xr:uid="{00000000-0005-0000-0000-0000BADD0000}"/>
    <cellStyle name="Note 3 3 7 2 7" xfId="57256" xr:uid="{00000000-0005-0000-0000-0000BBDD0000}"/>
    <cellStyle name="Note 3 3 7 3" xfId="57257" xr:uid="{00000000-0005-0000-0000-0000BCDD0000}"/>
    <cellStyle name="Note 3 3 7 3 2" xfId="57258" xr:uid="{00000000-0005-0000-0000-0000BDDD0000}"/>
    <cellStyle name="Note 3 3 7 3 3" xfId="57259" xr:uid="{00000000-0005-0000-0000-0000BEDD0000}"/>
    <cellStyle name="Note 3 3 7 3 4" xfId="57260" xr:uid="{00000000-0005-0000-0000-0000BFDD0000}"/>
    <cellStyle name="Note 3 3 7 3 5" xfId="57261" xr:uid="{00000000-0005-0000-0000-0000C0DD0000}"/>
    <cellStyle name="Note 3 3 7 4" xfId="57262" xr:uid="{00000000-0005-0000-0000-0000C1DD0000}"/>
    <cellStyle name="Note 3 3 7 4 2" xfId="57263" xr:uid="{00000000-0005-0000-0000-0000C2DD0000}"/>
    <cellStyle name="Note 3 3 7 4 3" xfId="57264" xr:uid="{00000000-0005-0000-0000-0000C3DD0000}"/>
    <cellStyle name="Note 3 3 7 4 4" xfId="57265" xr:uid="{00000000-0005-0000-0000-0000C4DD0000}"/>
    <cellStyle name="Note 3 3 7 4 5" xfId="57266" xr:uid="{00000000-0005-0000-0000-0000C5DD0000}"/>
    <cellStyle name="Note 3 3 7 5" xfId="57267" xr:uid="{00000000-0005-0000-0000-0000C6DD0000}"/>
    <cellStyle name="Note 3 3 7 5 2" xfId="57268" xr:uid="{00000000-0005-0000-0000-0000C7DD0000}"/>
    <cellStyle name="Note 3 3 7 6" xfId="57269" xr:uid="{00000000-0005-0000-0000-0000C8DD0000}"/>
    <cellStyle name="Note 3 3 7 6 2" xfId="57270" xr:uid="{00000000-0005-0000-0000-0000C9DD0000}"/>
    <cellStyle name="Note 3 3 7 7" xfId="57271" xr:uid="{00000000-0005-0000-0000-0000CADD0000}"/>
    <cellStyle name="Note 3 3 7 7 2" xfId="57272" xr:uid="{00000000-0005-0000-0000-0000CBDD0000}"/>
    <cellStyle name="Note 3 3 7 8" xfId="57273" xr:uid="{00000000-0005-0000-0000-0000CCDD0000}"/>
    <cellStyle name="Note 3 3 8" xfId="57274" xr:uid="{00000000-0005-0000-0000-0000CDDD0000}"/>
    <cellStyle name="Note 3 3 8 2" xfId="57275" xr:uid="{00000000-0005-0000-0000-0000CEDD0000}"/>
    <cellStyle name="Note 3 3 8 2 2" xfId="57276" xr:uid="{00000000-0005-0000-0000-0000CFDD0000}"/>
    <cellStyle name="Note 3 3 8 2 2 2" xfId="57277" xr:uid="{00000000-0005-0000-0000-0000D0DD0000}"/>
    <cellStyle name="Note 3 3 8 2 2 3" xfId="57278" xr:uid="{00000000-0005-0000-0000-0000D1DD0000}"/>
    <cellStyle name="Note 3 3 8 2 2 4" xfId="57279" xr:uid="{00000000-0005-0000-0000-0000D2DD0000}"/>
    <cellStyle name="Note 3 3 8 2 2 5" xfId="57280" xr:uid="{00000000-0005-0000-0000-0000D3DD0000}"/>
    <cellStyle name="Note 3 3 8 2 3" xfId="57281" xr:uid="{00000000-0005-0000-0000-0000D4DD0000}"/>
    <cellStyle name="Note 3 3 8 2 3 2" xfId="57282" xr:uid="{00000000-0005-0000-0000-0000D5DD0000}"/>
    <cellStyle name="Note 3 3 8 2 3 3" xfId="57283" xr:uid="{00000000-0005-0000-0000-0000D6DD0000}"/>
    <cellStyle name="Note 3 3 8 2 3 4" xfId="57284" xr:uid="{00000000-0005-0000-0000-0000D7DD0000}"/>
    <cellStyle name="Note 3 3 8 2 3 5" xfId="57285" xr:uid="{00000000-0005-0000-0000-0000D8DD0000}"/>
    <cellStyle name="Note 3 3 8 2 4" xfId="57286" xr:uid="{00000000-0005-0000-0000-0000D9DD0000}"/>
    <cellStyle name="Note 3 3 8 2 4 2" xfId="57287" xr:uid="{00000000-0005-0000-0000-0000DADD0000}"/>
    <cellStyle name="Note 3 3 8 2 5" xfId="57288" xr:uid="{00000000-0005-0000-0000-0000DBDD0000}"/>
    <cellStyle name="Note 3 3 8 2 5 2" xfId="57289" xr:uid="{00000000-0005-0000-0000-0000DCDD0000}"/>
    <cellStyle name="Note 3 3 8 2 6" xfId="57290" xr:uid="{00000000-0005-0000-0000-0000DDDD0000}"/>
    <cellStyle name="Note 3 3 8 2 6 2" xfId="57291" xr:uid="{00000000-0005-0000-0000-0000DEDD0000}"/>
    <cellStyle name="Note 3 3 8 2 7" xfId="57292" xr:uid="{00000000-0005-0000-0000-0000DFDD0000}"/>
    <cellStyle name="Note 3 3 8 3" xfId="57293" xr:uid="{00000000-0005-0000-0000-0000E0DD0000}"/>
    <cellStyle name="Note 3 3 8 3 2" xfId="57294" xr:uid="{00000000-0005-0000-0000-0000E1DD0000}"/>
    <cellStyle name="Note 3 3 8 3 3" xfId="57295" xr:uid="{00000000-0005-0000-0000-0000E2DD0000}"/>
    <cellStyle name="Note 3 3 8 3 4" xfId="57296" xr:uid="{00000000-0005-0000-0000-0000E3DD0000}"/>
    <cellStyle name="Note 3 3 8 3 5" xfId="57297" xr:uid="{00000000-0005-0000-0000-0000E4DD0000}"/>
    <cellStyle name="Note 3 3 8 4" xfId="57298" xr:uid="{00000000-0005-0000-0000-0000E5DD0000}"/>
    <cellStyle name="Note 3 3 8 4 2" xfId="57299" xr:uid="{00000000-0005-0000-0000-0000E6DD0000}"/>
    <cellStyle name="Note 3 3 8 4 3" xfId="57300" xr:uid="{00000000-0005-0000-0000-0000E7DD0000}"/>
    <cellStyle name="Note 3 3 8 4 4" xfId="57301" xr:uid="{00000000-0005-0000-0000-0000E8DD0000}"/>
    <cellStyle name="Note 3 3 8 4 5" xfId="57302" xr:uid="{00000000-0005-0000-0000-0000E9DD0000}"/>
    <cellStyle name="Note 3 3 8 5" xfId="57303" xr:uid="{00000000-0005-0000-0000-0000EADD0000}"/>
    <cellStyle name="Note 3 3 8 5 2" xfId="57304" xr:uid="{00000000-0005-0000-0000-0000EBDD0000}"/>
    <cellStyle name="Note 3 3 8 6" xfId="57305" xr:uid="{00000000-0005-0000-0000-0000ECDD0000}"/>
    <cellStyle name="Note 3 3 8 6 2" xfId="57306" xr:uid="{00000000-0005-0000-0000-0000EDDD0000}"/>
    <cellStyle name="Note 3 3 8 7" xfId="57307" xr:uid="{00000000-0005-0000-0000-0000EEDD0000}"/>
    <cellStyle name="Note 3 3 8 7 2" xfId="57308" xr:uid="{00000000-0005-0000-0000-0000EFDD0000}"/>
    <cellStyle name="Note 3 3 8 8" xfId="57309" xr:uid="{00000000-0005-0000-0000-0000F0DD0000}"/>
    <cellStyle name="Note 3 3 9" xfId="57310" xr:uid="{00000000-0005-0000-0000-0000F1DD0000}"/>
    <cellStyle name="Note 3 3 9 2" xfId="57311" xr:uid="{00000000-0005-0000-0000-0000F2DD0000}"/>
    <cellStyle name="Note 3 3 9 2 2" xfId="57312" xr:uid="{00000000-0005-0000-0000-0000F3DD0000}"/>
    <cellStyle name="Note 3 3 9 2 2 2" xfId="57313" xr:uid="{00000000-0005-0000-0000-0000F4DD0000}"/>
    <cellStyle name="Note 3 3 9 2 2 3" xfId="57314" xr:uid="{00000000-0005-0000-0000-0000F5DD0000}"/>
    <cellStyle name="Note 3 3 9 2 2 4" xfId="57315" xr:uid="{00000000-0005-0000-0000-0000F6DD0000}"/>
    <cellStyle name="Note 3 3 9 2 2 5" xfId="57316" xr:uid="{00000000-0005-0000-0000-0000F7DD0000}"/>
    <cellStyle name="Note 3 3 9 2 3" xfId="57317" xr:uid="{00000000-0005-0000-0000-0000F8DD0000}"/>
    <cellStyle name="Note 3 3 9 2 3 2" xfId="57318" xr:uid="{00000000-0005-0000-0000-0000F9DD0000}"/>
    <cellStyle name="Note 3 3 9 2 3 3" xfId="57319" xr:uid="{00000000-0005-0000-0000-0000FADD0000}"/>
    <cellStyle name="Note 3 3 9 2 3 4" xfId="57320" xr:uid="{00000000-0005-0000-0000-0000FBDD0000}"/>
    <cellStyle name="Note 3 3 9 2 3 5" xfId="57321" xr:uid="{00000000-0005-0000-0000-0000FCDD0000}"/>
    <cellStyle name="Note 3 3 9 2 4" xfId="57322" xr:uid="{00000000-0005-0000-0000-0000FDDD0000}"/>
    <cellStyle name="Note 3 3 9 2 4 2" xfId="57323" xr:uid="{00000000-0005-0000-0000-0000FEDD0000}"/>
    <cellStyle name="Note 3 3 9 2 5" xfId="57324" xr:uid="{00000000-0005-0000-0000-0000FFDD0000}"/>
    <cellStyle name="Note 3 3 9 2 5 2" xfId="57325" xr:uid="{00000000-0005-0000-0000-000000DE0000}"/>
    <cellStyle name="Note 3 3 9 2 6" xfId="57326" xr:uid="{00000000-0005-0000-0000-000001DE0000}"/>
    <cellStyle name="Note 3 3 9 2 6 2" xfId="57327" xr:uid="{00000000-0005-0000-0000-000002DE0000}"/>
    <cellStyle name="Note 3 3 9 2 7" xfId="57328" xr:uid="{00000000-0005-0000-0000-000003DE0000}"/>
    <cellStyle name="Note 3 3 9 3" xfId="57329" xr:uid="{00000000-0005-0000-0000-000004DE0000}"/>
    <cellStyle name="Note 3 3 9 3 2" xfId="57330" xr:uid="{00000000-0005-0000-0000-000005DE0000}"/>
    <cellStyle name="Note 3 3 9 3 3" xfId="57331" xr:uid="{00000000-0005-0000-0000-000006DE0000}"/>
    <cellStyle name="Note 3 3 9 3 4" xfId="57332" xr:uid="{00000000-0005-0000-0000-000007DE0000}"/>
    <cellStyle name="Note 3 3 9 3 5" xfId="57333" xr:uid="{00000000-0005-0000-0000-000008DE0000}"/>
    <cellStyle name="Note 3 3 9 4" xfId="57334" xr:uid="{00000000-0005-0000-0000-000009DE0000}"/>
    <cellStyle name="Note 3 3 9 4 2" xfId="57335" xr:uid="{00000000-0005-0000-0000-00000ADE0000}"/>
    <cellStyle name="Note 3 3 9 4 3" xfId="57336" xr:uid="{00000000-0005-0000-0000-00000BDE0000}"/>
    <cellStyle name="Note 3 3 9 4 4" xfId="57337" xr:uid="{00000000-0005-0000-0000-00000CDE0000}"/>
    <cellStyle name="Note 3 3 9 4 5" xfId="57338" xr:uid="{00000000-0005-0000-0000-00000DDE0000}"/>
    <cellStyle name="Note 3 3 9 5" xfId="57339" xr:uid="{00000000-0005-0000-0000-00000EDE0000}"/>
    <cellStyle name="Note 3 3 9 5 2" xfId="57340" xr:uid="{00000000-0005-0000-0000-00000FDE0000}"/>
    <cellStyle name="Note 3 3 9 6" xfId="57341" xr:uid="{00000000-0005-0000-0000-000010DE0000}"/>
    <cellStyle name="Note 3 3 9 6 2" xfId="57342" xr:uid="{00000000-0005-0000-0000-000011DE0000}"/>
    <cellStyle name="Note 3 3 9 7" xfId="57343" xr:uid="{00000000-0005-0000-0000-000012DE0000}"/>
    <cellStyle name="Note 3 3 9 7 2" xfId="57344" xr:uid="{00000000-0005-0000-0000-000013DE0000}"/>
    <cellStyle name="Note 3 3 9 8" xfId="57345" xr:uid="{00000000-0005-0000-0000-000014DE0000}"/>
    <cellStyle name="Note 3 4" xfId="1777" xr:uid="{00000000-0005-0000-0000-000015DE0000}"/>
    <cellStyle name="Note 3 4 2" xfId="1778" xr:uid="{00000000-0005-0000-0000-000016DE0000}"/>
    <cellStyle name="Note 3 4 2 2" xfId="1779" xr:uid="{00000000-0005-0000-0000-000017DE0000}"/>
    <cellStyle name="Note 3 4 3" xfId="1780" xr:uid="{00000000-0005-0000-0000-000018DE0000}"/>
    <cellStyle name="Note 3 4 3 2" xfId="57346" xr:uid="{00000000-0005-0000-0000-000019DE0000}"/>
    <cellStyle name="Note 3 4 4" xfId="57347" xr:uid="{00000000-0005-0000-0000-00001ADE0000}"/>
    <cellStyle name="Note 3 4 5" xfId="57348" xr:uid="{00000000-0005-0000-0000-00001BDE0000}"/>
    <cellStyle name="Note 3 5" xfId="1781" xr:uid="{00000000-0005-0000-0000-00001CDE0000}"/>
    <cellStyle name="Note 3 5 2" xfId="1782" xr:uid="{00000000-0005-0000-0000-00001DDE0000}"/>
    <cellStyle name="Note 3 5 2 2" xfId="1783" xr:uid="{00000000-0005-0000-0000-00001EDE0000}"/>
    <cellStyle name="Note 3 5 3" xfId="1784" xr:uid="{00000000-0005-0000-0000-00001FDE0000}"/>
    <cellStyle name="Note 3 5 3 2" xfId="57349" xr:uid="{00000000-0005-0000-0000-000020DE0000}"/>
    <cellStyle name="Note 3 5 4" xfId="57350" xr:uid="{00000000-0005-0000-0000-000021DE0000}"/>
    <cellStyle name="Note 3 5 5" xfId="57351" xr:uid="{00000000-0005-0000-0000-000022DE0000}"/>
    <cellStyle name="Note 3 6" xfId="1785" xr:uid="{00000000-0005-0000-0000-000023DE0000}"/>
    <cellStyle name="Note 3 6 2" xfId="1786" xr:uid="{00000000-0005-0000-0000-000024DE0000}"/>
    <cellStyle name="Note 3 6 2 2" xfId="57352" xr:uid="{00000000-0005-0000-0000-000025DE0000}"/>
    <cellStyle name="Note 3 7" xfId="1787" xr:uid="{00000000-0005-0000-0000-000026DE0000}"/>
    <cellStyle name="Note 3 7 2" xfId="57353" xr:uid="{00000000-0005-0000-0000-000027DE0000}"/>
    <cellStyle name="Note 3 8" xfId="57354" xr:uid="{00000000-0005-0000-0000-000028DE0000}"/>
    <cellStyle name="Note 3 8 2" xfId="57355" xr:uid="{00000000-0005-0000-0000-000029DE0000}"/>
    <cellStyle name="Note 3_T-straight with PEDs adjustor" xfId="57356" xr:uid="{00000000-0005-0000-0000-00002ADE0000}"/>
    <cellStyle name="Note 4" xfId="1788" xr:uid="{00000000-0005-0000-0000-00002BDE0000}"/>
    <cellStyle name="Note 4 2" xfId="1789" xr:uid="{00000000-0005-0000-0000-00002CDE0000}"/>
    <cellStyle name="Note 4 2 10" xfId="57357" xr:uid="{00000000-0005-0000-0000-00002DDE0000}"/>
    <cellStyle name="Note 4 2 10 2" xfId="57358" xr:uid="{00000000-0005-0000-0000-00002EDE0000}"/>
    <cellStyle name="Note 4 2 10 2 2" xfId="57359" xr:uid="{00000000-0005-0000-0000-00002FDE0000}"/>
    <cellStyle name="Note 4 2 10 2 2 2" xfId="57360" xr:uid="{00000000-0005-0000-0000-000030DE0000}"/>
    <cellStyle name="Note 4 2 10 2 2 3" xfId="57361" xr:uid="{00000000-0005-0000-0000-000031DE0000}"/>
    <cellStyle name="Note 4 2 10 2 2 4" xfId="57362" xr:uid="{00000000-0005-0000-0000-000032DE0000}"/>
    <cellStyle name="Note 4 2 10 2 2 5" xfId="57363" xr:uid="{00000000-0005-0000-0000-000033DE0000}"/>
    <cellStyle name="Note 4 2 10 2 3" xfId="57364" xr:uid="{00000000-0005-0000-0000-000034DE0000}"/>
    <cellStyle name="Note 4 2 10 2 3 2" xfId="57365" xr:uid="{00000000-0005-0000-0000-000035DE0000}"/>
    <cellStyle name="Note 4 2 10 2 3 3" xfId="57366" xr:uid="{00000000-0005-0000-0000-000036DE0000}"/>
    <cellStyle name="Note 4 2 10 2 3 4" xfId="57367" xr:uid="{00000000-0005-0000-0000-000037DE0000}"/>
    <cellStyle name="Note 4 2 10 2 3 5" xfId="57368" xr:uid="{00000000-0005-0000-0000-000038DE0000}"/>
    <cellStyle name="Note 4 2 10 2 4" xfId="57369" xr:uid="{00000000-0005-0000-0000-000039DE0000}"/>
    <cellStyle name="Note 4 2 10 2 4 2" xfId="57370" xr:uid="{00000000-0005-0000-0000-00003ADE0000}"/>
    <cellStyle name="Note 4 2 10 2 5" xfId="57371" xr:uid="{00000000-0005-0000-0000-00003BDE0000}"/>
    <cellStyle name="Note 4 2 10 2 5 2" xfId="57372" xr:uid="{00000000-0005-0000-0000-00003CDE0000}"/>
    <cellStyle name="Note 4 2 10 2 6" xfId="57373" xr:uid="{00000000-0005-0000-0000-00003DDE0000}"/>
    <cellStyle name="Note 4 2 10 2 6 2" xfId="57374" xr:uid="{00000000-0005-0000-0000-00003EDE0000}"/>
    <cellStyle name="Note 4 2 10 2 7" xfId="57375" xr:uid="{00000000-0005-0000-0000-00003FDE0000}"/>
    <cellStyle name="Note 4 2 10 3" xfId="57376" xr:uid="{00000000-0005-0000-0000-000040DE0000}"/>
    <cellStyle name="Note 4 2 10 3 2" xfId="57377" xr:uid="{00000000-0005-0000-0000-000041DE0000}"/>
    <cellStyle name="Note 4 2 10 3 3" xfId="57378" xr:uid="{00000000-0005-0000-0000-000042DE0000}"/>
    <cellStyle name="Note 4 2 10 3 4" xfId="57379" xr:uid="{00000000-0005-0000-0000-000043DE0000}"/>
    <cellStyle name="Note 4 2 10 3 5" xfId="57380" xr:uid="{00000000-0005-0000-0000-000044DE0000}"/>
    <cellStyle name="Note 4 2 10 4" xfId="57381" xr:uid="{00000000-0005-0000-0000-000045DE0000}"/>
    <cellStyle name="Note 4 2 10 4 2" xfId="57382" xr:uid="{00000000-0005-0000-0000-000046DE0000}"/>
    <cellStyle name="Note 4 2 10 4 3" xfId="57383" xr:uid="{00000000-0005-0000-0000-000047DE0000}"/>
    <cellStyle name="Note 4 2 10 4 4" xfId="57384" xr:uid="{00000000-0005-0000-0000-000048DE0000}"/>
    <cellStyle name="Note 4 2 10 4 5" xfId="57385" xr:uid="{00000000-0005-0000-0000-000049DE0000}"/>
    <cellStyle name="Note 4 2 10 5" xfId="57386" xr:uid="{00000000-0005-0000-0000-00004ADE0000}"/>
    <cellStyle name="Note 4 2 10 5 2" xfId="57387" xr:uid="{00000000-0005-0000-0000-00004BDE0000}"/>
    <cellStyle name="Note 4 2 10 6" xfId="57388" xr:uid="{00000000-0005-0000-0000-00004CDE0000}"/>
    <cellStyle name="Note 4 2 10 6 2" xfId="57389" xr:uid="{00000000-0005-0000-0000-00004DDE0000}"/>
    <cellStyle name="Note 4 2 10 7" xfId="57390" xr:uid="{00000000-0005-0000-0000-00004EDE0000}"/>
    <cellStyle name="Note 4 2 10 7 2" xfId="57391" xr:uid="{00000000-0005-0000-0000-00004FDE0000}"/>
    <cellStyle name="Note 4 2 10 8" xfId="57392" xr:uid="{00000000-0005-0000-0000-000050DE0000}"/>
    <cellStyle name="Note 4 2 11" xfId="57393" xr:uid="{00000000-0005-0000-0000-000051DE0000}"/>
    <cellStyle name="Note 4 2 11 2" xfId="57394" xr:uid="{00000000-0005-0000-0000-000052DE0000}"/>
    <cellStyle name="Note 4 2 11 2 2" xfId="57395" xr:uid="{00000000-0005-0000-0000-000053DE0000}"/>
    <cellStyle name="Note 4 2 11 2 2 2" xfId="57396" xr:uid="{00000000-0005-0000-0000-000054DE0000}"/>
    <cellStyle name="Note 4 2 11 2 2 3" xfId="57397" xr:uid="{00000000-0005-0000-0000-000055DE0000}"/>
    <cellStyle name="Note 4 2 11 2 2 4" xfId="57398" xr:uid="{00000000-0005-0000-0000-000056DE0000}"/>
    <cellStyle name="Note 4 2 11 2 2 5" xfId="57399" xr:uid="{00000000-0005-0000-0000-000057DE0000}"/>
    <cellStyle name="Note 4 2 11 2 3" xfId="57400" xr:uid="{00000000-0005-0000-0000-000058DE0000}"/>
    <cellStyle name="Note 4 2 11 2 3 2" xfId="57401" xr:uid="{00000000-0005-0000-0000-000059DE0000}"/>
    <cellStyle name="Note 4 2 11 2 3 3" xfId="57402" xr:uid="{00000000-0005-0000-0000-00005ADE0000}"/>
    <cellStyle name="Note 4 2 11 2 3 4" xfId="57403" xr:uid="{00000000-0005-0000-0000-00005BDE0000}"/>
    <cellStyle name="Note 4 2 11 2 3 5" xfId="57404" xr:uid="{00000000-0005-0000-0000-00005CDE0000}"/>
    <cellStyle name="Note 4 2 11 2 4" xfId="57405" xr:uid="{00000000-0005-0000-0000-00005DDE0000}"/>
    <cellStyle name="Note 4 2 11 2 4 2" xfId="57406" xr:uid="{00000000-0005-0000-0000-00005EDE0000}"/>
    <cellStyle name="Note 4 2 11 2 5" xfId="57407" xr:uid="{00000000-0005-0000-0000-00005FDE0000}"/>
    <cellStyle name="Note 4 2 11 2 5 2" xfId="57408" xr:uid="{00000000-0005-0000-0000-000060DE0000}"/>
    <cellStyle name="Note 4 2 11 2 6" xfId="57409" xr:uid="{00000000-0005-0000-0000-000061DE0000}"/>
    <cellStyle name="Note 4 2 11 2 6 2" xfId="57410" xr:uid="{00000000-0005-0000-0000-000062DE0000}"/>
    <cellStyle name="Note 4 2 11 2 7" xfId="57411" xr:uid="{00000000-0005-0000-0000-000063DE0000}"/>
    <cellStyle name="Note 4 2 11 3" xfId="57412" xr:uid="{00000000-0005-0000-0000-000064DE0000}"/>
    <cellStyle name="Note 4 2 11 3 2" xfId="57413" xr:uid="{00000000-0005-0000-0000-000065DE0000}"/>
    <cellStyle name="Note 4 2 11 3 3" xfId="57414" xr:uid="{00000000-0005-0000-0000-000066DE0000}"/>
    <cellStyle name="Note 4 2 11 3 4" xfId="57415" xr:uid="{00000000-0005-0000-0000-000067DE0000}"/>
    <cellStyle name="Note 4 2 11 3 5" xfId="57416" xr:uid="{00000000-0005-0000-0000-000068DE0000}"/>
    <cellStyle name="Note 4 2 11 4" xfId="57417" xr:uid="{00000000-0005-0000-0000-000069DE0000}"/>
    <cellStyle name="Note 4 2 11 4 2" xfId="57418" xr:uid="{00000000-0005-0000-0000-00006ADE0000}"/>
    <cellStyle name="Note 4 2 11 4 3" xfId="57419" xr:uid="{00000000-0005-0000-0000-00006BDE0000}"/>
    <cellStyle name="Note 4 2 11 4 4" xfId="57420" xr:uid="{00000000-0005-0000-0000-00006CDE0000}"/>
    <cellStyle name="Note 4 2 11 4 5" xfId="57421" xr:uid="{00000000-0005-0000-0000-00006DDE0000}"/>
    <cellStyle name="Note 4 2 11 5" xfId="57422" xr:uid="{00000000-0005-0000-0000-00006EDE0000}"/>
    <cellStyle name="Note 4 2 11 5 2" xfId="57423" xr:uid="{00000000-0005-0000-0000-00006FDE0000}"/>
    <cellStyle name="Note 4 2 11 6" xfId="57424" xr:uid="{00000000-0005-0000-0000-000070DE0000}"/>
    <cellStyle name="Note 4 2 11 6 2" xfId="57425" xr:uid="{00000000-0005-0000-0000-000071DE0000}"/>
    <cellStyle name="Note 4 2 11 7" xfId="57426" xr:uid="{00000000-0005-0000-0000-000072DE0000}"/>
    <cellStyle name="Note 4 2 11 7 2" xfId="57427" xr:uid="{00000000-0005-0000-0000-000073DE0000}"/>
    <cellStyle name="Note 4 2 11 8" xfId="57428" xr:uid="{00000000-0005-0000-0000-000074DE0000}"/>
    <cellStyle name="Note 4 2 12" xfId="57429" xr:uid="{00000000-0005-0000-0000-000075DE0000}"/>
    <cellStyle name="Note 4 2 12 2" xfId="57430" xr:uid="{00000000-0005-0000-0000-000076DE0000}"/>
    <cellStyle name="Note 4 2 12 2 2" xfId="57431" xr:uid="{00000000-0005-0000-0000-000077DE0000}"/>
    <cellStyle name="Note 4 2 12 2 2 2" xfId="57432" xr:uid="{00000000-0005-0000-0000-000078DE0000}"/>
    <cellStyle name="Note 4 2 12 2 2 3" xfId="57433" xr:uid="{00000000-0005-0000-0000-000079DE0000}"/>
    <cellStyle name="Note 4 2 12 2 2 4" xfId="57434" xr:uid="{00000000-0005-0000-0000-00007ADE0000}"/>
    <cellStyle name="Note 4 2 12 2 2 5" xfId="57435" xr:uid="{00000000-0005-0000-0000-00007BDE0000}"/>
    <cellStyle name="Note 4 2 12 2 3" xfId="57436" xr:uid="{00000000-0005-0000-0000-00007CDE0000}"/>
    <cellStyle name="Note 4 2 12 2 3 2" xfId="57437" xr:uid="{00000000-0005-0000-0000-00007DDE0000}"/>
    <cellStyle name="Note 4 2 12 2 3 3" xfId="57438" xr:uid="{00000000-0005-0000-0000-00007EDE0000}"/>
    <cellStyle name="Note 4 2 12 2 3 4" xfId="57439" xr:uid="{00000000-0005-0000-0000-00007FDE0000}"/>
    <cellStyle name="Note 4 2 12 2 3 5" xfId="57440" xr:uid="{00000000-0005-0000-0000-000080DE0000}"/>
    <cellStyle name="Note 4 2 12 2 4" xfId="57441" xr:uid="{00000000-0005-0000-0000-000081DE0000}"/>
    <cellStyle name="Note 4 2 12 2 4 2" xfId="57442" xr:uid="{00000000-0005-0000-0000-000082DE0000}"/>
    <cellStyle name="Note 4 2 12 2 5" xfId="57443" xr:uid="{00000000-0005-0000-0000-000083DE0000}"/>
    <cellStyle name="Note 4 2 12 2 5 2" xfId="57444" xr:uid="{00000000-0005-0000-0000-000084DE0000}"/>
    <cellStyle name="Note 4 2 12 2 6" xfId="57445" xr:uid="{00000000-0005-0000-0000-000085DE0000}"/>
    <cellStyle name="Note 4 2 12 2 6 2" xfId="57446" xr:uid="{00000000-0005-0000-0000-000086DE0000}"/>
    <cellStyle name="Note 4 2 12 2 7" xfId="57447" xr:uid="{00000000-0005-0000-0000-000087DE0000}"/>
    <cellStyle name="Note 4 2 12 3" xfId="57448" xr:uid="{00000000-0005-0000-0000-000088DE0000}"/>
    <cellStyle name="Note 4 2 12 3 2" xfId="57449" xr:uid="{00000000-0005-0000-0000-000089DE0000}"/>
    <cellStyle name="Note 4 2 12 3 3" xfId="57450" xr:uid="{00000000-0005-0000-0000-00008ADE0000}"/>
    <cellStyle name="Note 4 2 12 3 4" xfId="57451" xr:uid="{00000000-0005-0000-0000-00008BDE0000}"/>
    <cellStyle name="Note 4 2 12 3 5" xfId="57452" xr:uid="{00000000-0005-0000-0000-00008CDE0000}"/>
    <cellStyle name="Note 4 2 12 4" xfId="57453" xr:uid="{00000000-0005-0000-0000-00008DDE0000}"/>
    <cellStyle name="Note 4 2 12 4 2" xfId="57454" xr:uid="{00000000-0005-0000-0000-00008EDE0000}"/>
    <cellStyle name="Note 4 2 12 4 3" xfId="57455" xr:uid="{00000000-0005-0000-0000-00008FDE0000}"/>
    <cellStyle name="Note 4 2 12 4 4" xfId="57456" xr:uid="{00000000-0005-0000-0000-000090DE0000}"/>
    <cellStyle name="Note 4 2 12 4 5" xfId="57457" xr:uid="{00000000-0005-0000-0000-000091DE0000}"/>
    <cellStyle name="Note 4 2 12 5" xfId="57458" xr:uid="{00000000-0005-0000-0000-000092DE0000}"/>
    <cellStyle name="Note 4 2 12 5 2" xfId="57459" xr:uid="{00000000-0005-0000-0000-000093DE0000}"/>
    <cellStyle name="Note 4 2 12 6" xfId="57460" xr:uid="{00000000-0005-0000-0000-000094DE0000}"/>
    <cellStyle name="Note 4 2 12 6 2" xfId="57461" xr:uid="{00000000-0005-0000-0000-000095DE0000}"/>
    <cellStyle name="Note 4 2 12 7" xfId="57462" xr:uid="{00000000-0005-0000-0000-000096DE0000}"/>
    <cellStyle name="Note 4 2 12 7 2" xfId="57463" xr:uid="{00000000-0005-0000-0000-000097DE0000}"/>
    <cellStyle name="Note 4 2 12 8" xfId="57464" xr:uid="{00000000-0005-0000-0000-000098DE0000}"/>
    <cellStyle name="Note 4 2 13" xfId="57465" xr:uid="{00000000-0005-0000-0000-000099DE0000}"/>
    <cellStyle name="Note 4 2 13 2" xfId="57466" xr:uid="{00000000-0005-0000-0000-00009ADE0000}"/>
    <cellStyle name="Note 4 2 13 2 2" xfId="57467" xr:uid="{00000000-0005-0000-0000-00009BDE0000}"/>
    <cellStyle name="Note 4 2 13 2 2 2" xfId="57468" xr:uid="{00000000-0005-0000-0000-00009CDE0000}"/>
    <cellStyle name="Note 4 2 13 2 2 3" xfId="57469" xr:uid="{00000000-0005-0000-0000-00009DDE0000}"/>
    <cellStyle name="Note 4 2 13 2 2 4" xfId="57470" xr:uid="{00000000-0005-0000-0000-00009EDE0000}"/>
    <cellStyle name="Note 4 2 13 2 2 5" xfId="57471" xr:uid="{00000000-0005-0000-0000-00009FDE0000}"/>
    <cellStyle name="Note 4 2 13 2 3" xfId="57472" xr:uid="{00000000-0005-0000-0000-0000A0DE0000}"/>
    <cellStyle name="Note 4 2 13 2 3 2" xfId="57473" xr:uid="{00000000-0005-0000-0000-0000A1DE0000}"/>
    <cellStyle name="Note 4 2 13 2 3 3" xfId="57474" xr:uid="{00000000-0005-0000-0000-0000A2DE0000}"/>
    <cellStyle name="Note 4 2 13 2 3 4" xfId="57475" xr:uid="{00000000-0005-0000-0000-0000A3DE0000}"/>
    <cellStyle name="Note 4 2 13 2 3 5" xfId="57476" xr:uid="{00000000-0005-0000-0000-0000A4DE0000}"/>
    <cellStyle name="Note 4 2 13 2 4" xfId="57477" xr:uid="{00000000-0005-0000-0000-0000A5DE0000}"/>
    <cellStyle name="Note 4 2 13 2 4 2" xfId="57478" xr:uid="{00000000-0005-0000-0000-0000A6DE0000}"/>
    <cellStyle name="Note 4 2 13 2 5" xfId="57479" xr:uid="{00000000-0005-0000-0000-0000A7DE0000}"/>
    <cellStyle name="Note 4 2 13 2 5 2" xfId="57480" xr:uid="{00000000-0005-0000-0000-0000A8DE0000}"/>
    <cellStyle name="Note 4 2 13 2 6" xfId="57481" xr:uid="{00000000-0005-0000-0000-0000A9DE0000}"/>
    <cellStyle name="Note 4 2 13 2 6 2" xfId="57482" xr:uid="{00000000-0005-0000-0000-0000AADE0000}"/>
    <cellStyle name="Note 4 2 13 2 7" xfId="57483" xr:uid="{00000000-0005-0000-0000-0000ABDE0000}"/>
    <cellStyle name="Note 4 2 13 3" xfId="57484" xr:uid="{00000000-0005-0000-0000-0000ACDE0000}"/>
    <cellStyle name="Note 4 2 13 3 2" xfId="57485" xr:uid="{00000000-0005-0000-0000-0000ADDE0000}"/>
    <cellStyle name="Note 4 2 13 3 3" xfId="57486" xr:uid="{00000000-0005-0000-0000-0000AEDE0000}"/>
    <cellStyle name="Note 4 2 13 3 4" xfId="57487" xr:uid="{00000000-0005-0000-0000-0000AFDE0000}"/>
    <cellStyle name="Note 4 2 13 3 5" xfId="57488" xr:uid="{00000000-0005-0000-0000-0000B0DE0000}"/>
    <cellStyle name="Note 4 2 13 4" xfId="57489" xr:uid="{00000000-0005-0000-0000-0000B1DE0000}"/>
    <cellStyle name="Note 4 2 13 4 2" xfId="57490" xr:uid="{00000000-0005-0000-0000-0000B2DE0000}"/>
    <cellStyle name="Note 4 2 13 4 3" xfId="57491" xr:uid="{00000000-0005-0000-0000-0000B3DE0000}"/>
    <cellStyle name="Note 4 2 13 4 4" xfId="57492" xr:uid="{00000000-0005-0000-0000-0000B4DE0000}"/>
    <cellStyle name="Note 4 2 13 4 5" xfId="57493" xr:uid="{00000000-0005-0000-0000-0000B5DE0000}"/>
    <cellStyle name="Note 4 2 13 5" xfId="57494" xr:uid="{00000000-0005-0000-0000-0000B6DE0000}"/>
    <cellStyle name="Note 4 2 13 5 2" xfId="57495" xr:uid="{00000000-0005-0000-0000-0000B7DE0000}"/>
    <cellStyle name="Note 4 2 13 6" xfId="57496" xr:uid="{00000000-0005-0000-0000-0000B8DE0000}"/>
    <cellStyle name="Note 4 2 13 6 2" xfId="57497" xr:uid="{00000000-0005-0000-0000-0000B9DE0000}"/>
    <cellStyle name="Note 4 2 13 7" xfId="57498" xr:uid="{00000000-0005-0000-0000-0000BADE0000}"/>
    <cellStyle name="Note 4 2 13 7 2" xfId="57499" xr:uid="{00000000-0005-0000-0000-0000BBDE0000}"/>
    <cellStyle name="Note 4 2 13 8" xfId="57500" xr:uid="{00000000-0005-0000-0000-0000BCDE0000}"/>
    <cellStyle name="Note 4 2 14" xfId="57501" xr:uid="{00000000-0005-0000-0000-0000BDDE0000}"/>
    <cellStyle name="Note 4 2 14 2" xfId="57502" xr:uid="{00000000-0005-0000-0000-0000BEDE0000}"/>
    <cellStyle name="Note 4 2 14 2 2" xfId="57503" xr:uid="{00000000-0005-0000-0000-0000BFDE0000}"/>
    <cellStyle name="Note 4 2 14 2 2 2" xfId="57504" xr:uid="{00000000-0005-0000-0000-0000C0DE0000}"/>
    <cellStyle name="Note 4 2 14 2 2 3" xfId="57505" xr:uid="{00000000-0005-0000-0000-0000C1DE0000}"/>
    <cellStyle name="Note 4 2 14 2 2 4" xfId="57506" xr:uid="{00000000-0005-0000-0000-0000C2DE0000}"/>
    <cellStyle name="Note 4 2 14 2 2 5" xfId="57507" xr:uid="{00000000-0005-0000-0000-0000C3DE0000}"/>
    <cellStyle name="Note 4 2 14 2 3" xfId="57508" xr:uid="{00000000-0005-0000-0000-0000C4DE0000}"/>
    <cellStyle name="Note 4 2 14 2 3 2" xfId="57509" xr:uid="{00000000-0005-0000-0000-0000C5DE0000}"/>
    <cellStyle name="Note 4 2 14 2 3 3" xfId="57510" xr:uid="{00000000-0005-0000-0000-0000C6DE0000}"/>
    <cellStyle name="Note 4 2 14 2 3 4" xfId="57511" xr:uid="{00000000-0005-0000-0000-0000C7DE0000}"/>
    <cellStyle name="Note 4 2 14 2 3 5" xfId="57512" xr:uid="{00000000-0005-0000-0000-0000C8DE0000}"/>
    <cellStyle name="Note 4 2 14 2 4" xfId="57513" xr:uid="{00000000-0005-0000-0000-0000C9DE0000}"/>
    <cellStyle name="Note 4 2 14 2 4 2" xfId="57514" xr:uid="{00000000-0005-0000-0000-0000CADE0000}"/>
    <cellStyle name="Note 4 2 14 2 5" xfId="57515" xr:uid="{00000000-0005-0000-0000-0000CBDE0000}"/>
    <cellStyle name="Note 4 2 14 2 5 2" xfId="57516" xr:uid="{00000000-0005-0000-0000-0000CCDE0000}"/>
    <cellStyle name="Note 4 2 14 2 6" xfId="57517" xr:uid="{00000000-0005-0000-0000-0000CDDE0000}"/>
    <cellStyle name="Note 4 2 14 2 6 2" xfId="57518" xr:uid="{00000000-0005-0000-0000-0000CEDE0000}"/>
    <cellStyle name="Note 4 2 14 2 7" xfId="57519" xr:uid="{00000000-0005-0000-0000-0000CFDE0000}"/>
    <cellStyle name="Note 4 2 14 3" xfId="57520" xr:uid="{00000000-0005-0000-0000-0000D0DE0000}"/>
    <cellStyle name="Note 4 2 14 3 2" xfId="57521" xr:uid="{00000000-0005-0000-0000-0000D1DE0000}"/>
    <cellStyle name="Note 4 2 14 3 3" xfId="57522" xr:uid="{00000000-0005-0000-0000-0000D2DE0000}"/>
    <cellStyle name="Note 4 2 14 3 4" xfId="57523" xr:uid="{00000000-0005-0000-0000-0000D3DE0000}"/>
    <cellStyle name="Note 4 2 14 3 5" xfId="57524" xr:uid="{00000000-0005-0000-0000-0000D4DE0000}"/>
    <cellStyle name="Note 4 2 14 4" xfId="57525" xr:uid="{00000000-0005-0000-0000-0000D5DE0000}"/>
    <cellStyle name="Note 4 2 14 4 2" xfId="57526" xr:uid="{00000000-0005-0000-0000-0000D6DE0000}"/>
    <cellStyle name="Note 4 2 14 4 3" xfId="57527" xr:uid="{00000000-0005-0000-0000-0000D7DE0000}"/>
    <cellStyle name="Note 4 2 14 4 4" xfId="57528" xr:uid="{00000000-0005-0000-0000-0000D8DE0000}"/>
    <cellStyle name="Note 4 2 14 4 5" xfId="57529" xr:uid="{00000000-0005-0000-0000-0000D9DE0000}"/>
    <cellStyle name="Note 4 2 14 5" xfId="57530" xr:uid="{00000000-0005-0000-0000-0000DADE0000}"/>
    <cellStyle name="Note 4 2 14 5 2" xfId="57531" xr:uid="{00000000-0005-0000-0000-0000DBDE0000}"/>
    <cellStyle name="Note 4 2 14 6" xfId="57532" xr:uid="{00000000-0005-0000-0000-0000DCDE0000}"/>
    <cellStyle name="Note 4 2 14 6 2" xfId="57533" xr:uid="{00000000-0005-0000-0000-0000DDDE0000}"/>
    <cellStyle name="Note 4 2 14 7" xfId="57534" xr:uid="{00000000-0005-0000-0000-0000DEDE0000}"/>
    <cellStyle name="Note 4 2 14 7 2" xfId="57535" xr:uid="{00000000-0005-0000-0000-0000DFDE0000}"/>
    <cellStyle name="Note 4 2 14 8" xfId="57536" xr:uid="{00000000-0005-0000-0000-0000E0DE0000}"/>
    <cellStyle name="Note 4 2 15" xfId="57537" xr:uid="{00000000-0005-0000-0000-0000E1DE0000}"/>
    <cellStyle name="Note 4 2 15 2" xfId="57538" xr:uid="{00000000-0005-0000-0000-0000E2DE0000}"/>
    <cellStyle name="Note 4 2 15 2 2" xfId="57539" xr:uid="{00000000-0005-0000-0000-0000E3DE0000}"/>
    <cellStyle name="Note 4 2 15 2 3" xfId="57540" xr:uid="{00000000-0005-0000-0000-0000E4DE0000}"/>
    <cellStyle name="Note 4 2 15 2 4" xfId="57541" xr:uid="{00000000-0005-0000-0000-0000E5DE0000}"/>
    <cellStyle name="Note 4 2 15 2 5" xfId="57542" xr:uid="{00000000-0005-0000-0000-0000E6DE0000}"/>
    <cellStyle name="Note 4 2 15 3" xfId="57543" xr:uid="{00000000-0005-0000-0000-0000E7DE0000}"/>
    <cellStyle name="Note 4 2 15 3 2" xfId="57544" xr:uid="{00000000-0005-0000-0000-0000E8DE0000}"/>
    <cellStyle name="Note 4 2 15 3 3" xfId="57545" xr:uid="{00000000-0005-0000-0000-0000E9DE0000}"/>
    <cellStyle name="Note 4 2 15 3 4" xfId="57546" xr:uid="{00000000-0005-0000-0000-0000EADE0000}"/>
    <cellStyle name="Note 4 2 15 3 5" xfId="57547" xr:uid="{00000000-0005-0000-0000-0000EBDE0000}"/>
    <cellStyle name="Note 4 2 15 4" xfId="57548" xr:uid="{00000000-0005-0000-0000-0000ECDE0000}"/>
    <cellStyle name="Note 4 2 15 4 2" xfId="57549" xr:uid="{00000000-0005-0000-0000-0000EDDE0000}"/>
    <cellStyle name="Note 4 2 15 5" xfId="57550" xr:uid="{00000000-0005-0000-0000-0000EEDE0000}"/>
    <cellStyle name="Note 4 2 15 5 2" xfId="57551" xr:uid="{00000000-0005-0000-0000-0000EFDE0000}"/>
    <cellStyle name="Note 4 2 15 6" xfId="57552" xr:uid="{00000000-0005-0000-0000-0000F0DE0000}"/>
    <cellStyle name="Note 4 2 15 6 2" xfId="57553" xr:uid="{00000000-0005-0000-0000-0000F1DE0000}"/>
    <cellStyle name="Note 4 2 15 7" xfId="57554" xr:uid="{00000000-0005-0000-0000-0000F2DE0000}"/>
    <cellStyle name="Note 4 2 16" xfId="57555" xr:uid="{00000000-0005-0000-0000-0000F3DE0000}"/>
    <cellStyle name="Note 4 2 16 2" xfId="57556" xr:uid="{00000000-0005-0000-0000-0000F4DE0000}"/>
    <cellStyle name="Note 4 2 16 3" xfId="57557" xr:uid="{00000000-0005-0000-0000-0000F5DE0000}"/>
    <cellStyle name="Note 4 2 16 4" xfId="57558" xr:uid="{00000000-0005-0000-0000-0000F6DE0000}"/>
    <cellStyle name="Note 4 2 16 5" xfId="57559" xr:uid="{00000000-0005-0000-0000-0000F7DE0000}"/>
    <cellStyle name="Note 4 2 17" xfId="57560" xr:uid="{00000000-0005-0000-0000-0000F8DE0000}"/>
    <cellStyle name="Note 4 2 17 2" xfId="57561" xr:uid="{00000000-0005-0000-0000-0000F9DE0000}"/>
    <cellStyle name="Note 4 2 17 3" xfId="57562" xr:uid="{00000000-0005-0000-0000-0000FADE0000}"/>
    <cellStyle name="Note 4 2 17 4" xfId="57563" xr:uid="{00000000-0005-0000-0000-0000FBDE0000}"/>
    <cellStyle name="Note 4 2 17 5" xfId="57564" xr:uid="{00000000-0005-0000-0000-0000FCDE0000}"/>
    <cellStyle name="Note 4 2 18" xfId="57565" xr:uid="{00000000-0005-0000-0000-0000FDDE0000}"/>
    <cellStyle name="Note 4 2 18 2" xfId="57566" xr:uid="{00000000-0005-0000-0000-0000FEDE0000}"/>
    <cellStyle name="Note 4 2 19" xfId="57567" xr:uid="{00000000-0005-0000-0000-0000FFDE0000}"/>
    <cellStyle name="Note 4 2 19 2" xfId="57568" xr:uid="{00000000-0005-0000-0000-000000DF0000}"/>
    <cellStyle name="Note 4 2 2" xfId="1790" xr:uid="{00000000-0005-0000-0000-000001DF0000}"/>
    <cellStyle name="Note 4 2 2 2" xfId="1791" xr:uid="{00000000-0005-0000-0000-000002DF0000}"/>
    <cellStyle name="Note 4 2 2 2 2" xfId="1792" xr:uid="{00000000-0005-0000-0000-000003DF0000}"/>
    <cellStyle name="Note 4 2 2 2 2 2" xfId="57569" xr:uid="{00000000-0005-0000-0000-000004DF0000}"/>
    <cellStyle name="Note 4 2 2 2 2 3" xfId="57570" xr:uid="{00000000-0005-0000-0000-000005DF0000}"/>
    <cellStyle name="Note 4 2 2 2 2 4" xfId="57571" xr:uid="{00000000-0005-0000-0000-000006DF0000}"/>
    <cellStyle name="Note 4 2 2 2 2 5" xfId="57572" xr:uid="{00000000-0005-0000-0000-000007DF0000}"/>
    <cellStyle name="Note 4 2 2 2 3" xfId="57573" xr:uid="{00000000-0005-0000-0000-000008DF0000}"/>
    <cellStyle name="Note 4 2 2 2 3 2" xfId="57574" xr:uid="{00000000-0005-0000-0000-000009DF0000}"/>
    <cellStyle name="Note 4 2 2 2 3 3" xfId="57575" xr:uid="{00000000-0005-0000-0000-00000ADF0000}"/>
    <cellStyle name="Note 4 2 2 2 3 4" xfId="57576" xr:uid="{00000000-0005-0000-0000-00000BDF0000}"/>
    <cellStyle name="Note 4 2 2 2 3 5" xfId="57577" xr:uid="{00000000-0005-0000-0000-00000CDF0000}"/>
    <cellStyle name="Note 4 2 2 2 4" xfId="57578" xr:uid="{00000000-0005-0000-0000-00000DDF0000}"/>
    <cellStyle name="Note 4 2 2 2 4 2" xfId="57579" xr:uid="{00000000-0005-0000-0000-00000EDF0000}"/>
    <cellStyle name="Note 4 2 2 2 5" xfId="57580" xr:uid="{00000000-0005-0000-0000-00000FDF0000}"/>
    <cellStyle name="Note 4 2 2 2 5 2" xfId="57581" xr:uid="{00000000-0005-0000-0000-000010DF0000}"/>
    <cellStyle name="Note 4 2 2 2 6" xfId="57582" xr:uid="{00000000-0005-0000-0000-000011DF0000}"/>
    <cellStyle name="Note 4 2 2 2 6 2" xfId="57583" xr:uid="{00000000-0005-0000-0000-000012DF0000}"/>
    <cellStyle name="Note 4 2 2 2 7" xfId="57584" xr:uid="{00000000-0005-0000-0000-000013DF0000}"/>
    <cellStyle name="Note 4 2 2 3" xfId="1793" xr:uid="{00000000-0005-0000-0000-000014DF0000}"/>
    <cellStyle name="Note 4 2 2 3 2" xfId="57585" xr:uid="{00000000-0005-0000-0000-000015DF0000}"/>
    <cellStyle name="Note 4 2 2 3 3" xfId="57586" xr:uid="{00000000-0005-0000-0000-000016DF0000}"/>
    <cellStyle name="Note 4 2 2 3 4" xfId="57587" xr:uid="{00000000-0005-0000-0000-000017DF0000}"/>
    <cellStyle name="Note 4 2 2 3 5" xfId="57588" xr:uid="{00000000-0005-0000-0000-000018DF0000}"/>
    <cellStyle name="Note 4 2 2 4" xfId="57589" xr:uid="{00000000-0005-0000-0000-000019DF0000}"/>
    <cellStyle name="Note 4 2 2 4 2" xfId="57590" xr:uid="{00000000-0005-0000-0000-00001ADF0000}"/>
    <cellStyle name="Note 4 2 2 4 3" xfId="57591" xr:uid="{00000000-0005-0000-0000-00001BDF0000}"/>
    <cellStyle name="Note 4 2 2 4 4" xfId="57592" xr:uid="{00000000-0005-0000-0000-00001CDF0000}"/>
    <cellStyle name="Note 4 2 2 4 5" xfId="57593" xr:uid="{00000000-0005-0000-0000-00001DDF0000}"/>
    <cellStyle name="Note 4 2 2 5" xfId="57594" xr:uid="{00000000-0005-0000-0000-00001EDF0000}"/>
    <cellStyle name="Note 4 2 2 5 2" xfId="57595" xr:uid="{00000000-0005-0000-0000-00001FDF0000}"/>
    <cellStyle name="Note 4 2 2 6" xfId="57596" xr:uid="{00000000-0005-0000-0000-000020DF0000}"/>
    <cellStyle name="Note 4 2 2 6 2" xfId="57597" xr:uid="{00000000-0005-0000-0000-000021DF0000}"/>
    <cellStyle name="Note 4 2 2 7" xfId="57598" xr:uid="{00000000-0005-0000-0000-000022DF0000}"/>
    <cellStyle name="Note 4 2 2 7 2" xfId="57599" xr:uid="{00000000-0005-0000-0000-000023DF0000}"/>
    <cellStyle name="Note 4 2 2 8" xfId="57600" xr:uid="{00000000-0005-0000-0000-000024DF0000}"/>
    <cellStyle name="Note 4 2 20" xfId="57601" xr:uid="{00000000-0005-0000-0000-000025DF0000}"/>
    <cellStyle name="Note 4 2 20 2" xfId="57602" xr:uid="{00000000-0005-0000-0000-000026DF0000}"/>
    <cellStyle name="Note 4 2 21" xfId="57603" xr:uid="{00000000-0005-0000-0000-000027DF0000}"/>
    <cellStyle name="Note 4 2 3" xfId="1794" xr:uid="{00000000-0005-0000-0000-000028DF0000}"/>
    <cellStyle name="Note 4 2 3 2" xfId="1795" xr:uid="{00000000-0005-0000-0000-000029DF0000}"/>
    <cellStyle name="Note 4 2 3 2 2" xfId="1796" xr:uid="{00000000-0005-0000-0000-00002ADF0000}"/>
    <cellStyle name="Note 4 2 3 2 2 2" xfId="57604" xr:uid="{00000000-0005-0000-0000-00002BDF0000}"/>
    <cellStyle name="Note 4 2 3 2 2 3" xfId="57605" xr:uid="{00000000-0005-0000-0000-00002CDF0000}"/>
    <cellStyle name="Note 4 2 3 2 2 4" xfId="57606" xr:uid="{00000000-0005-0000-0000-00002DDF0000}"/>
    <cellStyle name="Note 4 2 3 2 2 5" xfId="57607" xr:uid="{00000000-0005-0000-0000-00002EDF0000}"/>
    <cellStyle name="Note 4 2 3 2 3" xfId="57608" xr:uid="{00000000-0005-0000-0000-00002FDF0000}"/>
    <cellStyle name="Note 4 2 3 2 3 2" xfId="57609" xr:uid="{00000000-0005-0000-0000-000030DF0000}"/>
    <cellStyle name="Note 4 2 3 2 3 3" xfId="57610" xr:uid="{00000000-0005-0000-0000-000031DF0000}"/>
    <cellStyle name="Note 4 2 3 2 3 4" xfId="57611" xr:uid="{00000000-0005-0000-0000-000032DF0000}"/>
    <cellStyle name="Note 4 2 3 2 3 5" xfId="57612" xr:uid="{00000000-0005-0000-0000-000033DF0000}"/>
    <cellStyle name="Note 4 2 3 2 4" xfId="57613" xr:uid="{00000000-0005-0000-0000-000034DF0000}"/>
    <cellStyle name="Note 4 2 3 2 4 2" xfId="57614" xr:uid="{00000000-0005-0000-0000-000035DF0000}"/>
    <cellStyle name="Note 4 2 3 2 5" xfId="57615" xr:uid="{00000000-0005-0000-0000-000036DF0000}"/>
    <cellStyle name="Note 4 2 3 2 5 2" xfId="57616" xr:uid="{00000000-0005-0000-0000-000037DF0000}"/>
    <cellStyle name="Note 4 2 3 2 6" xfId="57617" xr:uid="{00000000-0005-0000-0000-000038DF0000}"/>
    <cellStyle name="Note 4 2 3 2 6 2" xfId="57618" xr:uid="{00000000-0005-0000-0000-000039DF0000}"/>
    <cellStyle name="Note 4 2 3 2 7" xfId="57619" xr:uid="{00000000-0005-0000-0000-00003ADF0000}"/>
    <cellStyle name="Note 4 2 3 3" xfId="1797" xr:uid="{00000000-0005-0000-0000-00003BDF0000}"/>
    <cellStyle name="Note 4 2 3 3 2" xfId="57620" xr:uid="{00000000-0005-0000-0000-00003CDF0000}"/>
    <cellStyle name="Note 4 2 3 3 3" xfId="57621" xr:uid="{00000000-0005-0000-0000-00003DDF0000}"/>
    <cellStyle name="Note 4 2 3 3 4" xfId="57622" xr:uid="{00000000-0005-0000-0000-00003EDF0000}"/>
    <cellStyle name="Note 4 2 3 3 5" xfId="57623" xr:uid="{00000000-0005-0000-0000-00003FDF0000}"/>
    <cellStyle name="Note 4 2 3 4" xfId="57624" xr:uid="{00000000-0005-0000-0000-000040DF0000}"/>
    <cellStyle name="Note 4 2 3 4 2" xfId="57625" xr:uid="{00000000-0005-0000-0000-000041DF0000}"/>
    <cellStyle name="Note 4 2 3 4 3" xfId="57626" xr:uid="{00000000-0005-0000-0000-000042DF0000}"/>
    <cellStyle name="Note 4 2 3 4 4" xfId="57627" xr:uid="{00000000-0005-0000-0000-000043DF0000}"/>
    <cellStyle name="Note 4 2 3 4 5" xfId="57628" xr:uid="{00000000-0005-0000-0000-000044DF0000}"/>
    <cellStyle name="Note 4 2 3 5" xfId="57629" xr:uid="{00000000-0005-0000-0000-000045DF0000}"/>
    <cellStyle name="Note 4 2 3 5 2" xfId="57630" xr:uid="{00000000-0005-0000-0000-000046DF0000}"/>
    <cellStyle name="Note 4 2 3 6" xfId="57631" xr:uid="{00000000-0005-0000-0000-000047DF0000}"/>
    <cellStyle name="Note 4 2 3 6 2" xfId="57632" xr:uid="{00000000-0005-0000-0000-000048DF0000}"/>
    <cellStyle name="Note 4 2 3 7" xfId="57633" xr:uid="{00000000-0005-0000-0000-000049DF0000}"/>
    <cellStyle name="Note 4 2 3 7 2" xfId="57634" xr:uid="{00000000-0005-0000-0000-00004ADF0000}"/>
    <cellStyle name="Note 4 2 3 8" xfId="57635" xr:uid="{00000000-0005-0000-0000-00004BDF0000}"/>
    <cellStyle name="Note 4 2 4" xfId="1798" xr:uid="{00000000-0005-0000-0000-00004CDF0000}"/>
    <cellStyle name="Note 4 2 4 2" xfId="1799" xr:uid="{00000000-0005-0000-0000-00004DDF0000}"/>
    <cellStyle name="Note 4 2 4 2 2" xfId="1800" xr:uid="{00000000-0005-0000-0000-00004EDF0000}"/>
    <cellStyle name="Note 4 2 4 2 2 2" xfId="57636" xr:uid="{00000000-0005-0000-0000-00004FDF0000}"/>
    <cellStyle name="Note 4 2 4 2 2 3" xfId="57637" xr:uid="{00000000-0005-0000-0000-000050DF0000}"/>
    <cellStyle name="Note 4 2 4 2 2 4" xfId="57638" xr:uid="{00000000-0005-0000-0000-000051DF0000}"/>
    <cellStyle name="Note 4 2 4 2 2 5" xfId="57639" xr:uid="{00000000-0005-0000-0000-000052DF0000}"/>
    <cellStyle name="Note 4 2 4 2 3" xfId="57640" xr:uid="{00000000-0005-0000-0000-000053DF0000}"/>
    <cellStyle name="Note 4 2 4 2 3 2" xfId="57641" xr:uid="{00000000-0005-0000-0000-000054DF0000}"/>
    <cellStyle name="Note 4 2 4 2 3 3" xfId="57642" xr:uid="{00000000-0005-0000-0000-000055DF0000}"/>
    <cellStyle name="Note 4 2 4 2 3 4" xfId="57643" xr:uid="{00000000-0005-0000-0000-000056DF0000}"/>
    <cellStyle name="Note 4 2 4 2 3 5" xfId="57644" xr:uid="{00000000-0005-0000-0000-000057DF0000}"/>
    <cellStyle name="Note 4 2 4 2 4" xfId="57645" xr:uid="{00000000-0005-0000-0000-000058DF0000}"/>
    <cellStyle name="Note 4 2 4 2 4 2" xfId="57646" xr:uid="{00000000-0005-0000-0000-000059DF0000}"/>
    <cellStyle name="Note 4 2 4 2 5" xfId="57647" xr:uid="{00000000-0005-0000-0000-00005ADF0000}"/>
    <cellStyle name="Note 4 2 4 2 5 2" xfId="57648" xr:uid="{00000000-0005-0000-0000-00005BDF0000}"/>
    <cellStyle name="Note 4 2 4 2 6" xfId="57649" xr:uid="{00000000-0005-0000-0000-00005CDF0000}"/>
    <cellStyle name="Note 4 2 4 2 6 2" xfId="57650" xr:uid="{00000000-0005-0000-0000-00005DDF0000}"/>
    <cellStyle name="Note 4 2 4 2 7" xfId="57651" xr:uid="{00000000-0005-0000-0000-00005EDF0000}"/>
    <cellStyle name="Note 4 2 4 3" xfId="1801" xr:uid="{00000000-0005-0000-0000-00005FDF0000}"/>
    <cellStyle name="Note 4 2 4 3 2" xfId="57652" xr:uid="{00000000-0005-0000-0000-000060DF0000}"/>
    <cellStyle name="Note 4 2 4 3 3" xfId="57653" xr:uid="{00000000-0005-0000-0000-000061DF0000}"/>
    <cellStyle name="Note 4 2 4 3 4" xfId="57654" xr:uid="{00000000-0005-0000-0000-000062DF0000}"/>
    <cellStyle name="Note 4 2 4 3 5" xfId="57655" xr:uid="{00000000-0005-0000-0000-000063DF0000}"/>
    <cellStyle name="Note 4 2 4 4" xfId="57656" xr:uid="{00000000-0005-0000-0000-000064DF0000}"/>
    <cellStyle name="Note 4 2 4 4 2" xfId="57657" xr:uid="{00000000-0005-0000-0000-000065DF0000}"/>
    <cellStyle name="Note 4 2 4 4 3" xfId="57658" xr:uid="{00000000-0005-0000-0000-000066DF0000}"/>
    <cellStyle name="Note 4 2 4 4 4" xfId="57659" xr:uid="{00000000-0005-0000-0000-000067DF0000}"/>
    <cellStyle name="Note 4 2 4 4 5" xfId="57660" xr:uid="{00000000-0005-0000-0000-000068DF0000}"/>
    <cellStyle name="Note 4 2 4 5" xfId="57661" xr:uid="{00000000-0005-0000-0000-000069DF0000}"/>
    <cellStyle name="Note 4 2 4 5 2" xfId="57662" xr:uid="{00000000-0005-0000-0000-00006ADF0000}"/>
    <cellStyle name="Note 4 2 4 6" xfId="57663" xr:uid="{00000000-0005-0000-0000-00006BDF0000}"/>
    <cellStyle name="Note 4 2 4 6 2" xfId="57664" xr:uid="{00000000-0005-0000-0000-00006CDF0000}"/>
    <cellStyle name="Note 4 2 4 7" xfId="57665" xr:uid="{00000000-0005-0000-0000-00006DDF0000}"/>
    <cellStyle name="Note 4 2 4 7 2" xfId="57666" xr:uid="{00000000-0005-0000-0000-00006EDF0000}"/>
    <cellStyle name="Note 4 2 4 8" xfId="57667" xr:uid="{00000000-0005-0000-0000-00006FDF0000}"/>
    <cellStyle name="Note 4 2 5" xfId="1802" xr:uid="{00000000-0005-0000-0000-000070DF0000}"/>
    <cellStyle name="Note 4 2 5 2" xfId="1803" xr:uid="{00000000-0005-0000-0000-000071DF0000}"/>
    <cellStyle name="Note 4 2 5 2 2" xfId="1804" xr:uid="{00000000-0005-0000-0000-000072DF0000}"/>
    <cellStyle name="Note 4 2 5 2 2 2" xfId="57668" xr:uid="{00000000-0005-0000-0000-000073DF0000}"/>
    <cellStyle name="Note 4 2 5 2 2 3" xfId="57669" xr:uid="{00000000-0005-0000-0000-000074DF0000}"/>
    <cellStyle name="Note 4 2 5 2 2 4" xfId="57670" xr:uid="{00000000-0005-0000-0000-000075DF0000}"/>
    <cellStyle name="Note 4 2 5 2 2 5" xfId="57671" xr:uid="{00000000-0005-0000-0000-000076DF0000}"/>
    <cellStyle name="Note 4 2 5 2 3" xfId="57672" xr:uid="{00000000-0005-0000-0000-000077DF0000}"/>
    <cellStyle name="Note 4 2 5 2 3 2" xfId="57673" xr:uid="{00000000-0005-0000-0000-000078DF0000}"/>
    <cellStyle name="Note 4 2 5 2 3 3" xfId="57674" xr:uid="{00000000-0005-0000-0000-000079DF0000}"/>
    <cellStyle name="Note 4 2 5 2 3 4" xfId="57675" xr:uid="{00000000-0005-0000-0000-00007ADF0000}"/>
    <cellStyle name="Note 4 2 5 2 3 5" xfId="57676" xr:uid="{00000000-0005-0000-0000-00007BDF0000}"/>
    <cellStyle name="Note 4 2 5 2 4" xfId="57677" xr:uid="{00000000-0005-0000-0000-00007CDF0000}"/>
    <cellStyle name="Note 4 2 5 2 4 2" xfId="57678" xr:uid="{00000000-0005-0000-0000-00007DDF0000}"/>
    <cellStyle name="Note 4 2 5 2 5" xfId="57679" xr:uid="{00000000-0005-0000-0000-00007EDF0000}"/>
    <cellStyle name="Note 4 2 5 2 5 2" xfId="57680" xr:uid="{00000000-0005-0000-0000-00007FDF0000}"/>
    <cellStyle name="Note 4 2 5 2 6" xfId="57681" xr:uid="{00000000-0005-0000-0000-000080DF0000}"/>
    <cellStyle name="Note 4 2 5 2 6 2" xfId="57682" xr:uid="{00000000-0005-0000-0000-000081DF0000}"/>
    <cellStyle name="Note 4 2 5 2 7" xfId="57683" xr:uid="{00000000-0005-0000-0000-000082DF0000}"/>
    <cellStyle name="Note 4 2 5 3" xfId="1805" xr:uid="{00000000-0005-0000-0000-000083DF0000}"/>
    <cellStyle name="Note 4 2 5 3 2" xfId="57684" xr:uid="{00000000-0005-0000-0000-000084DF0000}"/>
    <cellStyle name="Note 4 2 5 3 3" xfId="57685" xr:uid="{00000000-0005-0000-0000-000085DF0000}"/>
    <cellStyle name="Note 4 2 5 3 4" xfId="57686" xr:uid="{00000000-0005-0000-0000-000086DF0000}"/>
    <cellStyle name="Note 4 2 5 3 5" xfId="57687" xr:uid="{00000000-0005-0000-0000-000087DF0000}"/>
    <cellStyle name="Note 4 2 5 4" xfId="57688" xr:uid="{00000000-0005-0000-0000-000088DF0000}"/>
    <cellStyle name="Note 4 2 5 4 2" xfId="57689" xr:uid="{00000000-0005-0000-0000-000089DF0000}"/>
    <cellStyle name="Note 4 2 5 4 3" xfId="57690" xr:uid="{00000000-0005-0000-0000-00008ADF0000}"/>
    <cellStyle name="Note 4 2 5 4 4" xfId="57691" xr:uid="{00000000-0005-0000-0000-00008BDF0000}"/>
    <cellStyle name="Note 4 2 5 4 5" xfId="57692" xr:uid="{00000000-0005-0000-0000-00008CDF0000}"/>
    <cellStyle name="Note 4 2 5 5" xfId="57693" xr:uid="{00000000-0005-0000-0000-00008DDF0000}"/>
    <cellStyle name="Note 4 2 5 5 2" xfId="57694" xr:uid="{00000000-0005-0000-0000-00008EDF0000}"/>
    <cellStyle name="Note 4 2 5 6" xfId="57695" xr:uid="{00000000-0005-0000-0000-00008FDF0000}"/>
    <cellStyle name="Note 4 2 5 6 2" xfId="57696" xr:uid="{00000000-0005-0000-0000-000090DF0000}"/>
    <cellStyle name="Note 4 2 5 7" xfId="57697" xr:uid="{00000000-0005-0000-0000-000091DF0000}"/>
    <cellStyle name="Note 4 2 5 7 2" xfId="57698" xr:uid="{00000000-0005-0000-0000-000092DF0000}"/>
    <cellStyle name="Note 4 2 5 8" xfId="57699" xr:uid="{00000000-0005-0000-0000-000093DF0000}"/>
    <cellStyle name="Note 4 2 6" xfId="1806" xr:uid="{00000000-0005-0000-0000-000094DF0000}"/>
    <cellStyle name="Note 4 2 6 2" xfId="1807" xr:uid="{00000000-0005-0000-0000-000095DF0000}"/>
    <cellStyle name="Note 4 2 6 2 2" xfId="57700" xr:uid="{00000000-0005-0000-0000-000096DF0000}"/>
    <cellStyle name="Note 4 2 6 2 2 2" xfId="57701" xr:uid="{00000000-0005-0000-0000-000097DF0000}"/>
    <cellStyle name="Note 4 2 6 2 2 3" xfId="57702" xr:uid="{00000000-0005-0000-0000-000098DF0000}"/>
    <cellStyle name="Note 4 2 6 2 2 4" xfId="57703" xr:uid="{00000000-0005-0000-0000-000099DF0000}"/>
    <cellStyle name="Note 4 2 6 2 2 5" xfId="57704" xr:uid="{00000000-0005-0000-0000-00009ADF0000}"/>
    <cellStyle name="Note 4 2 6 2 3" xfId="57705" xr:uid="{00000000-0005-0000-0000-00009BDF0000}"/>
    <cellStyle name="Note 4 2 6 2 3 2" xfId="57706" xr:uid="{00000000-0005-0000-0000-00009CDF0000}"/>
    <cellStyle name="Note 4 2 6 2 3 3" xfId="57707" xr:uid="{00000000-0005-0000-0000-00009DDF0000}"/>
    <cellStyle name="Note 4 2 6 2 3 4" xfId="57708" xr:uid="{00000000-0005-0000-0000-00009EDF0000}"/>
    <cellStyle name="Note 4 2 6 2 3 5" xfId="57709" xr:uid="{00000000-0005-0000-0000-00009FDF0000}"/>
    <cellStyle name="Note 4 2 6 2 4" xfId="57710" xr:uid="{00000000-0005-0000-0000-0000A0DF0000}"/>
    <cellStyle name="Note 4 2 6 2 4 2" xfId="57711" xr:uid="{00000000-0005-0000-0000-0000A1DF0000}"/>
    <cellStyle name="Note 4 2 6 2 5" xfId="57712" xr:uid="{00000000-0005-0000-0000-0000A2DF0000}"/>
    <cellStyle name="Note 4 2 6 2 5 2" xfId="57713" xr:uid="{00000000-0005-0000-0000-0000A3DF0000}"/>
    <cellStyle name="Note 4 2 6 2 6" xfId="57714" xr:uid="{00000000-0005-0000-0000-0000A4DF0000}"/>
    <cellStyle name="Note 4 2 6 2 6 2" xfId="57715" xr:uid="{00000000-0005-0000-0000-0000A5DF0000}"/>
    <cellStyle name="Note 4 2 6 2 7" xfId="57716" xr:uid="{00000000-0005-0000-0000-0000A6DF0000}"/>
    <cellStyle name="Note 4 2 6 3" xfId="57717" xr:uid="{00000000-0005-0000-0000-0000A7DF0000}"/>
    <cellStyle name="Note 4 2 6 3 2" xfId="57718" xr:uid="{00000000-0005-0000-0000-0000A8DF0000}"/>
    <cellStyle name="Note 4 2 6 3 3" xfId="57719" xr:uid="{00000000-0005-0000-0000-0000A9DF0000}"/>
    <cellStyle name="Note 4 2 6 3 4" xfId="57720" xr:uid="{00000000-0005-0000-0000-0000AADF0000}"/>
    <cellStyle name="Note 4 2 6 3 5" xfId="57721" xr:uid="{00000000-0005-0000-0000-0000ABDF0000}"/>
    <cellStyle name="Note 4 2 6 4" xfId="57722" xr:uid="{00000000-0005-0000-0000-0000ACDF0000}"/>
    <cellStyle name="Note 4 2 6 4 2" xfId="57723" xr:uid="{00000000-0005-0000-0000-0000ADDF0000}"/>
    <cellStyle name="Note 4 2 6 4 3" xfId="57724" xr:uid="{00000000-0005-0000-0000-0000AEDF0000}"/>
    <cellStyle name="Note 4 2 6 4 4" xfId="57725" xr:uid="{00000000-0005-0000-0000-0000AFDF0000}"/>
    <cellStyle name="Note 4 2 6 4 5" xfId="57726" xr:uid="{00000000-0005-0000-0000-0000B0DF0000}"/>
    <cellStyle name="Note 4 2 6 5" xfId="57727" xr:uid="{00000000-0005-0000-0000-0000B1DF0000}"/>
    <cellStyle name="Note 4 2 6 5 2" xfId="57728" xr:uid="{00000000-0005-0000-0000-0000B2DF0000}"/>
    <cellStyle name="Note 4 2 6 6" xfId="57729" xr:uid="{00000000-0005-0000-0000-0000B3DF0000}"/>
    <cellStyle name="Note 4 2 6 6 2" xfId="57730" xr:uid="{00000000-0005-0000-0000-0000B4DF0000}"/>
    <cellStyle name="Note 4 2 6 7" xfId="57731" xr:uid="{00000000-0005-0000-0000-0000B5DF0000}"/>
    <cellStyle name="Note 4 2 6 7 2" xfId="57732" xr:uid="{00000000-0005-0000-0000-0000B6DF0000}"/>
    <cellStyle name="Note 4 2 6 8" xfId="57733" xr:uid="{00000000-0005-0000-0000-0000B7DF0000}"/>
    <cellStyle name="Note 4 2 7" xfId="1808" xr:uid="{00000000-0005-0000-0000-0000B8DF0000}"/>
    <cellStyle name="Note 4 2 7 2" xfId="57734" xr:uid="{00000000-0005-0000-0000-0000B9DF0000}"/>
    <cellStyle name="Note 4 2 7 2 2" xfId="57735" xr:uid="{00000000-0005-0000-0000-0000BADF0000}"/>
    <cellStyle name="Note 4 2 7 2 2 2" xfId="57736" xr:uid="{00000000-0005-0000-0000-0000BBDF0000}"/>
    <cellStyle name="Note 4 2 7 2 2 3" xfId="57737" xr:uid="{00000000-0005-0000-0000-0000BCDF0000}"/>
    <cellStyle name="Note 4 2 7 2 2 4" xfId="57738" xr:uid="{00000000-0005-0000-0000-0000BDDF0000}"/>
    <cellStyle name="Note 4 2 7 2 2 5" xfId="57739" xr:uid="{00000000-0005-0000-0000-0000BEDF0000}"/>
    <cellStyle name="Note 4 2 7 2 3" xfId="57740" xr:uid="{00000000-0005-0000-0000-0000BFDF0000}"/>
    <cellStyle name="Note 4 2 7 2 3 2" xfId="57741" xr:uid="{00000000-0005-0000-0000-0000C0DF0000}"/>
    <cellStyle name="Note 4 2 7 2 3 3" xfId="57742" xr:uid="{00000000-0005-0000-0000-0000C1DF0000}"/>
    <cellStyle name="Note 4 2 7 2 3 4" xfId="57743" xr:uid="{00000000-0005-0000-0000-0000C2DF0000}"/>
    <cellStyle name="Note 4 2 7 2 3 5" xfId="57744" xr:uid="{00000000-0005-0000-0000-0000C3DF0000}"/>
    <cellStyle name="Note 4 2 7 2 4" xfId="57745" xr:uid="{00000000-0005-0000-0000-0000C4DF0000}"/>
    <cellStyle name="Note 4 2 7 2 4 2" xfId="57746" xr:uid="{00000000-0005-0000-0000-0000C5DF0000}"/>
    <cellStyle name="Note 4 2 7 2 5" xfId="57747" xr:uid="{00000000-0005-0000-0000-0000C6DF0000}"/>
    <cellStyle name="Note 4 2 7 2 5 2" xfId="57748" xr:uid="{00000000-0005-0000-0000-0000C7DF0000}"/>
    <cellStyle name="Note 4 2 7 2 6" xfId="57749" xr:uid="{00000000-0005-0000-0000-0000C8DF0000}"/>
    <cellStyle name="Note 4 2 7 2 6 2" xfId="57750" xr:uid="{00000000-0005-0000-0000-0000C9DF0000}"/>
    <cellStyle name="Note 4 2 7 2 7" xfId="57751" xr:uid="{00000000-0005-0000-0000-0000CADF0000}"/>
    <cellStyle name="Note 4 2 7 3" xfId="57752" xr:uid="{00000000-0005-0000-0000-0000CBDF0000}"/>
    <cellStyle name="Note 4 2 7 3 2" xfId="57753" xr:uid="{00000000-0005-0000-0000-0000CCDF0000}"/>
    <cellStyle name="Note 4 2 7 3 3" xfId="57754" xr:uid="{00000000-0005-0000-0000-0000CDDF0000}"/>
    <cellStyle name="Note 4 2 7 3 4" xfId="57755" xr:uid="{00000000-0005-0000-0000-0000CEDF0000}"/>
    <cellStyle name="Note 4 2 7 3 5" xfId="57756" xr:uid="{00000000-0005-0000-0000-0000CFDF0000}"/>
    <cellStyle name="Note 4 2 7 4" xfId="57757" xr:uid="{00000000-0005-0000-0000-0000D0DF0000}"/>
    <cellStyle name="Note 4 2 7 4 2" xfId="57758" xr:uid="{00000000-0005-0000-0000-0000D1DF0000}"/>
    <cellStyle name="Note 4 2 7 4 3" xfId="57759" xr:uid="{00000000-0005-0000-0000-0000D2DF0000}"/>
    <cellStyle name="Note 4 2 7 4 4" xfId="57760" xr:uid="{00000000-0005-0000-0000-0000D3DF0000}"/>
    <cellStyle name="Note 4 2 7 4 5" xfId="57761" xr:uid="{00000000-0005-0000-0000-0000D4DF0000}"/>
    <cellStyle name="Note 4 2 7 5" xfId="57762" xr:uid="{00000000-0005-0000-0000-0000D5DF0000}"/>
    <cellStyle name="Note 4 2 7 5 2" xfId="57763" xr:uid="{00000000-0005-0000-0000-0000D6DF0000}"/>
    <cellStyle name="Note 4 2 7 6" xfId="57764" xr:uid="{00000000-0005-0000-0000-0000D7DF0000}"/>
    <cellStyle name="Note 4 2 7 6 2" xfId="57765" xr:uid="{00000000-0005-0000-0000-0000D8DF0000}"/>
    <cellStyle name="Note 4 2 7 7" xfId="57766" xr:uid="{00000000-0005-0000-0000-0000D9DF0000}"/>
    <cellStyle name="Note 4 2 7 7 2" xfId="57767" xr:uid="{00000000-0005-0000-0000-0000DADF0000}"/>
    <cellStyle name="Note 4 2 7 8" xfId="57768" xr:uid="{00000000-0005-0000-0000-0000DBDF0000}"/>
    <cellStyle name="Note 4 2 8" xfId="57769" xr:uid="{00000000-0005-0000-0000-0000DCDF0000}"/>
    <cellStyle name="Note 4 2 8 2" xfId="57770" xr:uid="{00000000-0005-0000-0000-0000DDDF0000}"/>
    <cellStyle name="Note 4 2 8 2 2" xfId="57771" xr:uid="{00000000-0005-0000-0000-0000DEDF0000}"/>
    <cellStyle name="Note 4 2 8 2 2 2" xfId="57772" xr:uid="{00000000-0005-0000-0000-0000DFDF0000}"/>
    <cellStyle name="Note 4 2 8 2 2 3" xfId="57773" xr:uid="{00000000-0005-0000-0000-0000E0DF0000}"/>
    <cellStyle name="Note 4 2 8 2 2 4" xfId="57774" xr:uid="{00000000-0005-0000-0000-0000E1DF0000}"/>
    <cellStyle name="Note 4 2 8 2 2 5" xfId="57775" xr:uid="{00000000-0005-0000-0000-0000E2DF0000}"/>
    <cellStyle name="Note 4 2 8 2 3" xfId="57776" xr:uid="{00000000-0005-0000-0000-0000E3DF0000}"/>
    <cellStyle name="Note 4 2 8 2 3 2" xfId="57777" xr:uid="{00000000-0005-0000-0000-0000E4DF0000}"/>
    <cellStyle name="Note 4 2 8 2 3 3" xfId="57778" xr:uid="{00000000-0005-0000-0000-0000E5DF0000}"/>
    <cellStyle name="Note 4 2 8 2 3 4" xfId="57779" xr:uid="{00000000-0005-0000-0000-0000E6DF0000}"/>
    <cellStyle name="Note 4 2 8 2 3 5" xfId="57780" xr:uid="{00000000-0005-0000-0000-0000E7DF0000}"/>
    <cellStyle name="Note 4 2 8 2 4" xfId="57781" xr:uid="{00000000-0005-0000-0000-0000E8DF0000}"/>
    <cellStyle name="Note 4 2 8 2 4 2" xfId="57782" xr:uid="{00000000-0005-0000-0000-0000E9DF0000}"/>
    <cellStyle name="Note 4 2 8 2 5" xfId="57783" xr:uid="{00000000-0005-0000-0000-0000EADF0000}"/>
    <cellStyle name="Note 4 2 8 2 5 2" xfId="57784" xr:uid="{00000000-0005-0000-0000-0000EBDF0000}"/>
    <cellStyle name="Note 4 2 8 2 6" xfId="57785" xr:uid="{00000000-0005-0000-0000-0000ECDF0000}"/>
    <cellStyle name="Note 4 2 8 2 6 2" xfId="57786" xr:uid="{00000000-0005-0000-0000-0000EDDF0000}"/>
    <cellStyle name="Note 4 2 8 2 7" xfId="57787" xr:uid="{00000000-0005-0000-0000-0000EEDF0000}"/>
    <cellStyle name="Note 4 2 8 3" xfId="57788" xr:uid="{00000000-0005-0000-0000-0000EFDF0000}"/>
    <cellStyle name="Note 4 2 8 3 2" xfId="57789" xr:uid="{00000000-0005-0000-0000-0000F0DF0000}"/>
    <cellStyle name="Note 4 2 8 3 3" xfId="57790" xr:uid="{00000000-0005-0000-0000-0000F1DF0000}"/>
    <cellStyle name="Note 4 2 8 3 4" xfId="57791" xr:uid="{00000000-0005-0000-0000-0000F2DF0000}"/>
    <cellStyle name="Note 4 2 8 3 5" xfId="57792" xr:uid="{00000000-0005-0000-0000-0000F3DF0000}"/>
    <cellStyle name="Note 4 2 8 4" xfId="57793" xr:uid="{00000000-0005-0000-0000-0000F4DF0000}"/>
    <cellStyle name="Note 4 2 8 4 2" xfId="57794" xr:uid="{00000000-0005-0000-0000-0000F5DF0000}"/>
    <cellStyle name="Note 4 2 8 4 3" xfId="57795" xr:uid="{00000000-0005-0000-0000-0000F6DF0000}"/>
    <cellStyle name="Note 4 2 8 4 4" xfId="57796" xr:uid="{00000000-0005-0000-0000-0000F7DF0000}"/>
    <cellStyle name="Note 4 2 8 4 5" xfId="57797" xr:uid="{00000000-0005-0000-0000-0000F8DF0000}"/>
    <cellStyle name="Note 4 2 8 5" xfId="57798" xr:uid="{00000000-0005-0000-0000-0000F9DF0000}"/>
    <cellStyle name="Note 4 2 8 5 2" xfId="57799" xr:uid="{00000000-0005-0000-0000-0000FADF0000}"/>
    <cellStyle name="Note 4 2 8 6" xfId="57800" xr:uid="{00000000-0005-0000-0000-0000FBDF0000}"/>
    <cellStyle name="Note 4 2 8 6 2" xfId="57801" xr:uid="{00000000-0005-0000-0000-0000FCDF0000}"/>
    <cellStyle name="Note 4 2 8 7" xfId="57802" xr:uid="{00000000-0005-0000-0000-0000FDDF0000}"/>
    <cellStyle name="Note 4 2 8 7 2" xfId="57803" xr:uid="{00000000-0005-0000-0000-0000FEDF0000}"/>
    <cellStyle name="Note 4 2 8 8" xfId="57804" xr:uid="{00000000-0005-0000-0000-0000FFDF0000}"/>
    <cellStyle name="Note 4 2 9" xfId="57805" xr:uid="{00000000-0005-0000-0000-000000E00000}"/>
    <cellStyle name="Note 4 2 9 2" xfId="57806" xr:uid="{00000000-0005-0000-0000-000001E00000}"/>
    <cellStyle name="Note 4 2 9 2 2" xfId="57807" xr:uid="{00000000-0005-0000-0000-000002E00000}"/>
    <cellStyle name="Note 4 2 9 2 2 2" xfId="57808" xr:uid="{00000000-0005-0000-0000-000003E00000}"/>
    <cellStyle name="Note 4 2 9 2 2 3" xfId="57809" xr:uid="{00000000-0005-0000-0000-000004E00000}"/>
    <cellStyle name="Note 4 2 9 2 2 4" xfId="57810" xr:uid="{00000000-0005-0000-0000-000005E00000}"/>
    <cellStyle name="Note 4 2 9 2 2 5" xfId="57811" xr:uid="{00000000-0005-0000-0000-000006E00000}"/>
    <cellStyle name="Note 4 2 9 2 3" xfId="57812" xr:uid="{00000000-0005-0000-0000-000007E00000}"/>
    <cellStyle name="Note 4 2 9 2 3 2" xfId="57813" xr:uid="{00000000-0005-0000-0000-000008E00000}"/>
    <cellStyle name="Note 4 2 9 2 3 3" xfId="57814" xr:uid="{00000000-0005-0000-0000-000009E00000}"/>
    <cellStyle name="Note 4 2 9 2 3 4" xfId="57815" xr:uid="{00000000-0005-0000-0000-00000AE00000}"/>
    <cellStyle name="Note 4 2 9 2 3 5" xfId="57816" xr:uid="{00000000-0005-0000-0000-00000BE00000}"/>
    <cellStyle name="Note 4 2 9 2 4" xfId="57817" xr:uid="{00000000-0005-0000-0000-00000CE00000}"/>
    <cellStyle name="Note 4 2 9 2 4 2" xfId="57818" xr:uid="{00000000-0005-0000-0000-00000DE00000}"/>
    <cellStyle name="Note 4 2 9 2 5" xfId="57819" xr:uid="{00000000-0005-0000-0000-00000EE00000}"/>
    <cellStyle name="Note 4 2 9 2 5 2" xfId="57820" xr:uid="{00000000-0005-0000-0000-00000FE00000}"/>
    <cellStyle name="Note 4 2 9 2 6" xfId="57821" xr:uid="{00000000-0005-0000-0000-000010E00000}"/>
    <cellStyle name="Note 4 2 9 2 6 2" xfId="57822" xr:uid="{00000000-0005-0000-0000-000011E00000}"/>
    <cellStyle name="Note 4 2 9 2 7" xfId="57823" xr:uid="{00000000-0005-0000-0000-000012E00000}"/>
    <cellStyle name="Note 4 2 9 3" xfId="57824" xr:uid="{00000000-0005-0000-0000-000013E00000}"/>
    <cellStyle name="Note 4 2 9 3 2" xfId="57825" xr:uid="{00000000-0005-0000-0000-000014E00000}"/>
    <cellStyle name="Note 4 2 9 3 3" xfId="57826" xr:uid="{00000000-0005-0000-0000-000015E00000}"/>
    <cellStyle name="Note 4 2 9 3 4" xfId="57827" xr:uid="{00000000-0005-0000-0000-000016E00000}"/>
    <cellStyle name="Note 4 2 9 3 5" xfId="57828" xr:uid="{00000000-0005-0000-0000-000017E00000}"/>
    <cellStyle name="Note 4 2 9 4" xfId="57829" xr:uid="{00000000-0005-0000-0000-000018E00000}"/>
    <cellStyle name="Note 4 2 9 4 2" xfId="57830" xr:uid="{00000000-0005-0000-0000-000019E00000}"/>
    <cellStyle name="Note 4 2 9 4 3" xfId="57831" xr:uid="{00000000-0005-0000-0000-00001AE00000}"/>
    <cellStyle name="Note 4 2 9 4 4" xfId="57832" xr:uid="{00000000-0005-0000-0000-00001BE00000}"/>
    <cellStyle name="Note 4 2 9 4 5" xfId="57833" xr:uid="{00000000-0005-0000-0000-00001CE00000}"/>
    <cellStyle name="Note 4 2 9 5" xfId="57834" xr:uid="{00000000-0005-0000-0000-00001DE00000}"/>
    <cellStyle name="Note 4 2 9 5 2" xfId="57835" xr:uid="{00000000-0005-0000-0000-00001EE00000}"/>
    <cellStyle name="Note 4 2 9 6" xfId="57836" xr:uid="{00000000-0005-0000-0000-00001FE00000}"/>
    <cellStyle name="Note 4 2 9 6 2" xfId="57837" xr:uid="{00000000-0005-0000-0000-000020E00000}"/>
    <cellStyle name="Note 4 2 9 7" xfId="57838" xr:uid="{00000000-0005-0000-0000-000021E00000}"/>
    <cellStyle name="Note 4 2 9 7 2" xfId="57839" xr:uid="{00000000-0005-0000-0000-000022E00000}"/>
    <cellStyle name="Note 4 2 9 8" xfId="57840" xr:uid="{00000000-0005-0000-0000-000023E00000}"/>
    <cellStyle name="Note 4 3" xfId="1809" xr:uid="{00000000-0005-0000-0000-000024E00000}"/>
    <cellStyle name="Note 4 3 2" xfId="1810" xr:uid="{00000000-0005-0000-0000-000025E00000}"/>
    <cellStyle name="Note 4 3 2 2" xfId="1811" xr:uid="{00000000-0005-0000-0000-000026E00000}"/>
    <cellStyle name="Note 4 3 3" xfId="1812" xr:uid="{00000000-0005-0000-0000-000027E00000}"/>
    <cellStyle name="Note 4 3 3 2" xfId="57841" xr:uid="{00000000-0005-0000-0000-000028E00000}"/>
    <cellStyle name="Note 4 3 4" xfId="57842" xr:uid="{00000000-0005-0000-0000-000029E00000}"/>
    <cellStyle name="Note 4 3 5" xfId="57843" xr:uid="{00000000-0005-0000-0000-00002AE00000}"/>
    <cellStyle name="Note 4 4" xfId="1813" xr:uid="{00000000-0005-0000-0000-00002BE00000}"/>
    <cellStyle name="Note 4 4 2" xfId="1814" xr:uid="{00000000-0005-0000-0000-00002CE00000}"/>
    <cellStyle name="Note 4 4 2 2" xfId="1815" xr:uid="{00000000-0005-0000-0000-00002DE00000}"/>
    <cellStyle name="Note 4 4 3" xfId="1816" xr:uid="{00000000-0005-0000-0000-00002EE00000}"/>
    <cellStyle name="Note 4 4 3 2" xfId="57844" xr:uid="{00000000-0005-0000-0000-00002FE00000}"/>
    <cellStyle name="Note 4 4 4" xfId="57845" xr:uid="{00000000-0005-0000-0000-000030E00000}"/>
    <cellStyle name="Note 4 4 5" xfId="57846" xr:uid="{00000000-0005-0000-0000-000031E00000}"/>
    <cellStyle name="Note 4 5" xfId="1817" xr:uid="{00000000-0005-0000-0000-000032E00000}"/>
    <cellStyle name="Note 4 5 2" xfId="1818" xr:uid="{00000000-0005-0000-0000-000033E00000}"/>
    <cellStyle name="Note 4 5 2 2" xfId="57847" xr:uid="{00000000-0005-0000-0000-000034E00000}"/>
    <cellStyle name="Note 4 6" xfId="1819" xr:uid="{00000000-0005-0000-0000-000035E00000}"/>
    <cellStyle name="Note 4 6 2" xfId="57848" xr:uid="{00000000-0005-0000-0000-000036E00000}"/>
    <cellStyle name="Note 4 7" xfId="57849" xr:uid="{00000000-0005-0000-0000-000037E00000}"/>
    <cellStyle name="Note 4 7 2" xfId="57850" xr:uid="{00000000-0005-0000-0000-000038E00000}"/>
    <cellStyle name="Note 4_T-straight with PEDs adjustor" xfId="57851" xr:uid="{00000000-0005-0000-0000-000039E00000}"/>
    <cellStyle name="Note 5" xfId="1820" xr:uid="{00000000-0005-0000-0000-00003AE00000}"/>
    <cellStyle name="Note 5 2" xfId="1821" xr:uid="{00000000-0005-0000-0000-00003BE00000}"/>
    <cellStyle name="Note 5 2 2" xfId="57852" xr:uid="{00000000-0005-0000-0000-00003CE00000}"/>
    <cellStyle name="Note 5 3" xfId="1822" xr:uid="{00000000-0005-0000-0000-00003DE00000}"/>
    <cellStyle name="Note 5 3 2" xfId="57853" xr:uid="{00000000-0005-0000-0000-00003EE00000}"/>
    <cellStyle name="Note 5 3 2 2" xfId="57854" xr:uid="{00000000-0005-0000-0000-00003FE00000}"/>
    <cellStyle name="Note 5 3 3" xfId="57855" xr:uid="{00000000-0005-0000-0000-000040E00000}"/>
    <cellStyle name="Note 5 4" xfId="57856" xr:uid="{00000000-0005-0000-0000-000041E00000}"/>
    <cellStyle name="Note 5 4 2" xfId="57857" xr:uid="{00000000-0005-0000-0000-000042E00000}"/>
    <cellStyle name="Note 5 5" xfId="57858" xr:uid="{00000000-0005-0000-0000-000043E00000}"/>
    <cellStyle name="Note 6" xfId="57859" xr:uid="{00000000-0005-0000-0000-000044E00000}"/>
    <cellStyle name="Note 6 2" xfId="57860" xr:uid="{00000000-0005-0000-0000-000045E00000}"/>
    <cellStyle name="Note 6 2 2" xfId="57861" xr:uid="{00000000-0005-0000-0000-000046E00000}"/>
    <cellStyle name="Note 6 3" xfId="57862" xr:uid="{00000000-0005-0000-0000-000047E00000}"/>
    <cellStyle name="Note 6 3 2" xfId="57863" xr:uid="{00000000-0005-0000-0000-000048E00000}"/>
    <cellStyle name="Note 6 3 2 2" xfId="57864" xr:uid="{00000000-0005-0000-0000-000049E00000}"/>
    <cellStyle name="Note 6 3 3" xfId="57865" xr:uid="{00000000-0005-0000-0000-00004AE00000}"/>
    <cellStyle name="Note 6 4" xfId="57866" xr:uid="{00000000-0005-0000-0000-00004BE00000}"/>
    <cellStyle name="Note 6 4 2" xfId="57867" xr:uid="{00000000-0005-0000-0000-00004CE00000}"/>
    <cellStyle name="Note 6 5" xfId="57868" xr:uid="{00000000-0005-0000-0000-00004DE00000}"/>
    <cellStyle name="Note 7" xfId="57869" xr:uid="{00000000-0005-0000-0000-00004EE00000}"/>
    <cellStyle name="Note 7 2" xfId="57870" xr:uid="{00000000-0005-0000-0000-00004FE00000}"/>
    <cellStyle name="Note 7 2 2" xfId="57871" xr:uid="{00000000-0005-0000-0000-000050E00000}"/>
    <cellStyle name="Note 7 3" xfId="57872" xr:uid="{00000000-0005-0000-0000-000051E00000}"/>
    <cellStyle name="Note 7 3 2" xfId="57873" xr:uid="{00000000-0005-0000-0000-000052E00000}"/>
    <cellStyle name="Note 7 3 2 2" xfId="57874" xr:uid="{00000000-0005-0000-0000-000053E00000}"/>
    <cellStyle name="Note 7 3 3" xfId="57875" xr:uid="{00000000-0005-0000-0000-000054E00000}"/>
    <cellStyle name="Note 7 4" xfId="57876" xr:uid="{00000000-0005-0000-0000-000055E00000}"/>
    <cellStyle name="Note 7 4 2" xfId="57877" xr:uid="{00000000-0005-0000-0000-000056E00000}"/>
    <cellStyle name="Note 7 5" xfId="57878" xr:uid="{00000000-0005-0000-0000-000057E00000}"/>
    <cellStyle name="Note 8" xfId="57879" xr:uid="{00000000-0005-0000-0000-000058E00000}"/>
    <cellStyle name="Note 8 2" xfId="57880" xr:uid="{00000000-0005-0000-0000-000059E00000}"/>
    <cellStyle name="Note 8 2 2" xfId="57881" xr:uid="{00000000-0005-0000-0000-00005AE00000}"/>
    <cellStyle name="Note 8 3" xfId="57882" xr:uid="{00000000-0005-0000-0000-00005BE00000}"/>
    <cellStyle name="Note 8 3 2" xfId="57883" xr:uid="{00000000-0005-0000-0000-00005CE00000}"/>
    <cellStyle name="Note 8 3 2 2" xfId="57884" xr:uid="{00000000-0005-0000-0000-00005DE00000}"/>
    <cellStyle name="Note 8 3 3" xfId="57885" xr:uid="{00000000-0005-0000-0000-00005EE00000}"/>
    <cellStyle name="Note 8 4" xfId="57886" xr:uid="{00000000-0005-0000-0000-00005FE00000}"/>
    <cellStyle name="Note 8 4 2" xfId="57887" xr:uid="{00000000-0005-0000-0000-000060E00000}"/>
    <cellStyle name="Note 8 5" xfId="57888" xr:uid="{00000000-0005-0000-0000-000061E00000}"/>
    <cellStyle name="Note 9" xfId="57889" xr:uid="{00000000-0005-0000-0000-000062E00000}"/>
    <cellStyle name="Note 9 2" xfId="57890" xr:uid="{00000000-0005-0000-0000-000063E00000}"/>
    <cellStyle name="Note 9 2 2" xfId="57891" xr:uid="{00000000-0005-0000-0000-000064E00000}"/>
    <cellStyle name="Note 9 3" xfId="57892" xr:uid="{00000000-0005-0000-0000-000065E00000}"/>
    <cellStyle name="Note 9 3 2" xfId="57893" xr:uid="{00000000-0005-0000-0000-000066E00000}"/>
    <cellStyle name="Note 9 3 2 2" xfId="57894" xr:uid="{00000000-0005-0000-0000-000067E00000}"/>
    <cellStyle name="Note 9 3 3" xfId="57895" xr:uid="{00000000-0005-0000-0000-000068E00000}"/>
    <cellStyle name="Note 9 4" xfId="57896" xr:uid="{00000000-0005-0000-0000-000069E00000}"/>
    <cellStyle name="Note 9 4 2" xfId="57897" xr:uid="{00000000-0005-0000-0000-00006AE00000}"/>
    <cellStyle name="Note 9 5" xfId="57898" xr:uid="{00000000-0005-0000-0000-00006BE00000}"/>
    <cellStyle name="Output 10" xfId="57899" xr:uid="{00000000-0005-0000-0000-00006CE00000}"/>
    <cellStyle name="Output 10 2" xfId="57900" xr:uid="{00000000-0005-0000-0000-00006DE00000}"/>
    <cellStyle name="Output 10 2 2" xfId="57901" xr:uid="{00000000-0005-0000-0000-00006EE00000}"/>
    <cellStyle name="Output 10 3" xfId="57902" xr:uid="{00000000-0005-0000-0000-00006FE00000}"/>
    <cellStyle name="Output 10 3 2" xfId="57903" xr:uid="{00000000-0005-0000-0000-000070E00000}"/>
    <cellStyle name="Output 10 4" xfId="57904" xr:uid="{00000000-0005-0000-0000-000071E00000}"/>
    <cellStyle name="Output 11" xfId="57905" xr:uid="{00000000-0005-0000-0000-000072E00000}"/>
    <cellStyle name="Output 11 2" xfId="57906" xr:uid="{00000000-0005-0000-0000-000073E00000}"/>
    <cellStyle name="Output 12" xfId="57907" xr:uid="{00000000-0005-0000-0000-000074E00000}"/>
    <cellStyle name="Output 12 2" xfId="57908" xr:uid="{00000000-0005-0000-0000-000075E00000}"/>
    <cellStyle name="Output 2" xfId="1823" xr:uid="{00000000-0005-0000-0000-000076E00000}"/>
    <cellStyle name="Output 2 10" xfId="57909" xr:uid="{00000000-0005-0000-0000-000077E00000}"/>
    <cellStyle name="Output 2 2" xfId="1824" xr:uid="{00000000-0005-0000-0000-000078E00000}"/>
    <cellStyle name="Output 2 2 2" xfId="1825" xr:uid="{00000000-0005-0000-0000-000079E00000}"/>
    <cellStyle name="Output 2 2 2 2" xfId="1826" xr:uid="{00000000-0005-0000-0000-00007AE00000}"/>
    <cellStyle name="Output 2 2 2 2 10" xfId="57910" xr:uid="{00000000-0005-0000-0000-00007BE00000}"/>
    <cellStyle name="Output 2 2 2 2 10 2" xfId="57911" xr:uid="{00000000-0005-0000-0000-00007CE00000}"/>
    <cellStyle name="Output 2 2 2 2 10 2 2" xfId="57912" xr:uid="{00000000-0005-0000-0000-00007DE00000}"/>
    <cellStyle name="Output 2 2 2 2 10 2 2 2" xfId="57913" xr:uid="{00000000-0005-0000-0000-00007EE00000}"/>
    <cellStyle name="Output 2 2 2 2 10 2 2 3" xfId="57914" xr:uid="{00000000-0005-0000-0000-00007FE00000}"/>
    <cellStyle name="Output 2 2 2 2 10 2 2 4" xfId="57915" xr:uid="{00000000-0005-0000-0000-000080E00000}"/>
    <cellStyle name="Output 2 2 2 2 10 2 2 5" xfId="57916" xr:uid="{00000000-0005-0000-0000-000081E00000}"/>
    <cellStyle name="Output 2 2 2 2 10 2 3" xfId="57917" xr:uid="{00000000-0005-0000-0000-000082E00000}"/>
    <cellStyle name="Output 2 2 2 2 10 2 3 2" xfId="57918" xr:uid="{00000000-0005-0000-0000-000083E00000}"/>
    <cellStyle name="Output 2 2 2 2 10 2 3 3" xfId="57919" xr:uid="{00000000-0005-0000-0000-000084E00000}"/>
    <cellStyle name="Output 2 2 2 2 10 2 3 4" xfId="57920" xr:uid="{00000000-0005-0000-0000-000085E00000}"/>
    <cellStyle name="Output 2 2 2 2 10 2 3 5" xfId="57921" xr:uid="{00000000-0005-0000-0000-000086E00000}"/>
    <cellStyle name="Output 2 2 2 2 10 2 4" xfId="57922" xr:uid="{00000000-0005-0000-0000-000087E00000}"/>
    <cellStyle name="Output 2 2 2 2 10 2 5" xfId="57923" xr:uid="{00000000-0005-0000-0000-000088E00000}"/>
    <cellStyle name="Output 2 2 2 2 10 2 6" xfId="57924" xr:uid="{00000000-0005-0000-0000-000089E00000}"/>
    <cellStyle name="Output 2 2 2 2 10 2 7" xfId="57925" xr:uid="{00000000-0005-0000-0000-00008AE00000}"/>
    <cellStyle name="Output 2 2 2 2 10 3" xfId="57926" xr:uid="{00000000-0005-0000-0000-00008BE00000}"/>
    <cellStyle name="Output 2 2 2 2 10 3 2" xfId="57927" xr:uid="{00000000-0005-0000-0000-00008CE00000}"/>
    <cellStyle name="Output 2 2 2 2 10 3 3" xfId="57928" xr:uid="{00000000-0005-0000-0000-00008DE00000}"/>
    <cellStyle name="Output 2 2 2 2 10 3 4" xfId="57929" xr:uid="{00000000-0005-0000-0000-00008EE00000}"/>
    <cellStyle name="Output 2 2 2 2 10 3 5" xfId="57930" xr:uid="{00000000-0005-0000-0000-00008FE00000}"/>
    <cellStyle name="Output 2 2 2 2 10 4" xfId="57931" xr:uid="{00000000-0005-0000-0000-000090E00000}"/>
    <cellStyle name="Output 2 2 2 2 10 4 2" xfId="57932" xr:uid="{00000000-0005-0000-0000-000091E00000}"/>
    <cellStyle name="Output 2 2 2 2 10 4 3" xfId="57933" xr:uid="{00000000-0005-0000-0000-000092E00000}"/>
    <cellStyle name="Output 2 2 2 2 10 4 4" xfId="57934" xr:uid="{00000000-0005-0000-0000-000093E00000}"/>
    <cellStyle name="Output 2 2 2 2 10 4 5" xfId="57935" xr:uid="{00000000-0005-0000-0000-000094E00000}"/>
    <cellStyle name="Output 2 2 2 2 10 5" xfId="57936" xr:uid="{00000000-0005-0000-0000-000095E00000}"/>
    <cellStyle name="Output 2 2 2 2 10 6" xfId="57937" xr:uid="{00000000-0005-0000-0000-000096E00000}"/>
    <cellStyle name="Output 2 2 2 2 10 7" xfId="57938" xr:uid="{00000000-0005-0000-0000-000097E00000}"/>
    <cellStyle name="Output 2 2 2 2 10 8" xfId="57939" xr:uid="{00000000-0005-0000-0000-000098E00000}"/>
    <cellStyle name="Output 2 2 2 2 11" xfId="57940" xr:uid="{00000000-0005-0000-0000-000099E00000}"/>
    <cellStyle name="Output 2 2 2 2 11 2" xfId="57941" xr:uid="{00000000-0005-0000-0000-00009AE00000}"/>
    <cellStyle name="Output 2 2 2 2 11 2 2" xfId="57942" xr:uid="{00000000-0005-0000-0000-00009BE00000}"/>
    <cellStyle name="Output 2 2 2 2 11 2 2 2" xfId="57943" xr:uid="{00000000-0005-0000-0000-00009CE00000}"/>
    <cellStyle name="Output 2 2 2 2 11 2 2 3" xfId="57944" xr:uid="{00000000-0005-0000-0000-00009DE00000}"/>
    <cellStyle name="Output 2 2 2 2 11 2 2 4" xfId="57945" xr:uid="{00000000-0005-0000-0000-00009EE00000}"/>
    <cellStyle name="Output 2 2 2 2 11 2 2 5" xfId="57946" xr:uid="{00000000-0005-0000-0000-00009FE00000}"/>
    <cellStyle name="Output 2 2 2 2 11 2 3" xfId="57947" xr:uid="{00000000-0005-0000-0000-0000A0E00000}"/>
    <cellStyle name="Output 2 2 2 2 11 2 3 2" xfId="57948" xr:uid="{00000000-0005-0000-0000-0000A1E00000}"/>
    <cellStyle name="Output 2 2 2 2 11 2 3 3" xfId="57949" xr:uid="{00000000-0005-0000-0000-0000A2E00000}"/>
    <cellStyle name="Output 2 2 2 2 11 2 3 4" xfId="57950" xr:uid="{00000000-0005-0000-0000-0000A3E00000}"/>
    <cellStyle name="Output 2 2 2 2 11 2 3 5" xfId="57951" xr:uid="{00000000-0005-0000-0000-0000A4E00000}"/>
    <cellStyle name="Output 2 2 2 2 11 2 4" xfId="57952" xr:uid="{00000000-0005-0000-0000-0000A5E00000}"/>
    <cellStyle name="Output 2 2 2 2 11 2 5" xfId="57953" xr:uid="{00000000-0005-0000-0000-0000A6E00000}"/>
    <cellStyle name="Output 2 2 2 2 11 2 6" xfId="57954" xr:uid="{00000000-0005-0000-0000-0000A7E00000}"/>
    <cellStyle name="Output 2 2 2 2 11 2 7" xfId="57955" xr:uid="{00000000-0005-0000-0000-0000A8E00000}"/>
    <cellStyle name="Output 2 2 2 2 11 3" xfId="57956" xr:uid="{00000000-0005-0000-0000-0000A9E00000}"/>
    <cellStyle name="Output 2 2 2 2 11 3 2" xfId="57957" xr:uid="{00000000-0005-0000-0000-0000AAE00000}"/>
    <cellStyle name="Output 2 2 2 2 11 3 3" xfId="57958" xr:uid="{00000000-0005-0000-0000-0000ABE00000}"/>
    <cellStyle name="Output 2 2 2 2 11 3 4" xfId="57959" xr:uid="{00000000-0005-0000-0000-0000ACE00000}"/>
    <cellStyle name="Output 2 2 2 2 11 3 5" xfId="57960" xr:uid="{00000000-0005-0000-0000-0000ADE00000}"/>
    <cellStyle name="Output 2 2 2 2 11 4" xfId="57961" xr:uid="{00000000-0005-0000-0000-0000AEE00000}"/>
    <cellStyle name="Output 2 2 2 2 11 4 2" xfId="57962" xr:uid="{00000000-0005-0000-0000-0000AFE00000}"/>
    <cellStyle name="Output 2 2 2 2 11 4 3" xfId="57963" xr:uid="{00000000-0005-0000-0000-0000B0E00000}"/>
    <cellStyle name="Output 2 2 2 2 11 4 4" xfId="57964" xr:uid="{00000000-0005-0000-0000-0000B1E00000}"/>
    <cellStyle name="Output 2 2 2 2 11 4 5" xfId="57965" xr:uid="{00000000-0005-0000-0000-0000B2E00000}"/>
    <cellStyle name="Output 2 2 2 2 11 5" xfId="57966" xr:uid="{00000000-0005-0000-0000-0000B3E00000}"/>
    <cellStyle name="Output 2 2 2 2 11 6" xfId="57967" xr:uid="{00000000-0005-0000-0000-0000B4E00000}"/>
    <cellStyle name="Output 2 2 2 2 11 7" xfId="57968" xr:uid="{00000000-0005-0000-0000-0000B5E00000}"/>
    <cellStyle name="Output 2 2 2 2 11 8" xfId="57969" xr:uid="{00000000-0005-0000-0000-0000B6E00000}"/>
    <cellStyle name="Output 2 2 2 2 12" xfId="57970" xr:uid="{00000000-0005-0000-0000-0000B7E00000}"/>
    <cellStyle name="Output 2 2 2 2 12 2" xfId="57971" xr:uid="{00000000-0005-0000-0000-0000B8E00000}"/>
    <cellStyle name="Output 2 2 2 2 12 2 2" xfId="57972" xr:uid="{00000000-0005-0000-0000-0000B9E00000}"/>
    <cellStyle name="Output 2 2 2 2 12 2 2 2" xfId="57973" xr:uid="{00000000-0005-0000-0000-0000BAE00000}"/>
    <cellStyle name="Output 2 2 2 2 12 2 2 3" xfId="57974" xr:uid="{00000000-0005-0000-0000-0000BBE00000}"/>
    <cellStyle name="Output 2 2 2 2 12 2 2 4" xfId="57975" xr:uid="{00000000-0005-0000-0000-0000BCE00000}"/>
    <cellStyle name="Output 2 2 2 2 12 2 2 5" xfId="57976" xr:uid="{00000000-0005-0000-0000-0000BDE00000}"/>
    <cellStyle name="Output 2 2 2 2 12 2 3" xfId="57977" xr:uid="{00000000-0005-0000-0000-0000BEE00000}"/>
    <cellStyle name="Output 2 2 2 2 12 2 3 2" xfId="57978" xr:uid="{00000000-0005-0000-0000-0000BFE00000}"/>
    <cellStyle name="Output 2 2 2 2 12 2 3 3" xfId="57979" xr:uid="{00000000-0005-0000-0000-0000C0E00000}"/>
    <cellStyle name="Output 2 2 2 2 12 2 3 4" xfId="57980" xr:uid="{00000000-0005-0000-0000-0000C1E00000}"/>
    <cellStyle name="Output 2 2 2 2 12 2 3 5" xfId="57981" xr:uid="{00000000-0005-0000-0000-0000C2E00000}"/>
    <cellStyle name="Output 2 2 2 2 12 2 4" xfId="57982" xr:uid="{00000000-0005-0000-0000-0000C3E00000}"/>
    <cellStyle name="Output 2 2 2 2 12 2 5" xfId="57983" xr:uid="{00000000-0005-0000-0000-0000C4E00000}"/>
    <cellStyle name="Output 2 2 2 2 12 2 6" xfId="57984" xr:uid="{00000000-0005-0000-0000-0000C5E00000}"/>
    <cellStyle name="Output 2 2 2 2 12 2 7" xfId="57985" xr:uid="{00000000-0005-0000-0000-0000C6E00000}"/>
    <cellStyle name="Output 2 2 2 2 12 3" xfId="57986" xr:uid="{00000000-0005-0000-0000-0000C7E00000}"/>
    <cellStyle name="Output 2 2 2 2 12 3 2" xfId="57987" xr:uid="{00000000-0005-0000-0000-0000C8E00000}"/>
    <cellStyle name="Output 2 2 2 2 12 3 3" xfId="57988" xr:uid="{00000000-0005-0000-0000-0000C9E00000}"/>
    <cellStyle name="Output 2 2 2 2 12 3 4" xfId="57989" xr:uid="{00000000-0005-0000-0000-0000CAE00000}"/>
    <cellStyle name="Output 2 2 2 2 12 3 5" xfId="57990" xr:uid="{00000000-0005-0000-0000-0000CBE00000}"/>
    <cellStyle name="Output 2 2 2 2 12 4" xfId="57991" xr:uid="{00000000-0005-0000-0000-0000CCE00000}"/>
    <cellStyle name="Output 2 2 2 2 12 4 2" xfId="57992" xr:uid="{00000000-0005-0000-0000-0000CDE00000}"/>
    <cellStyle name="Output 2 2 2 2 12 4 3" xfId="57993" xr:uid="{00000000-0005-0000-0000-0000CEE00000}"/>
    <cellStyle name="Output 2 2 2 2 12 4 4" xfId="57994" xr:uid="{00000000-0005-0000-0000-0000CFE00000}"/>
    <cellStyle name="Output 2 2 2 2 12 4 5" xfId="57995" xr:uid="{00000000-0005-0000-0000-0000D0E00000}"/>
    <cellStyle name="Output 2 2 2 2 12 5" xfId="57996" xr:uid="{00000000-0005-0000-0000-0000D1E00000}"/>
    <cellStyle name="Output 2 2 2 2 12 6" xfId="57997" xr:uid="{00000000-0005-0000-0000-0000D2E00000}"/>
    <cellStyle name="Output 2 2 2 2 12 7" xfId="57998" xr:uid="{00000000-0005-0000-0000-0000D3E00000}"/>
    <cellStyle name="Output 2 2 2 2 12 8" xfId="57999" xr:uid="{00000000-0005-0000-0000-0000D4E00000}"/>
    <cellStyle name="Output 2 2 2 2 13" xfId="58000" xr:uid="{00000000-0005-0000-0000-0000D5E00000}"/>
    <cellStyle name="Output 2 2 2 2 13 2" xfId="58001" xr:uid="{00000000-0005-0000-0000-0000D6E00000}"/>
    <cellStyle name="Output 2 2 2 2 13 2 2" xfId="58002" xr:uid="{00000000-0005-0000-0000-0000D7E00000}"/>
    <cellStyle name="Output 2 2 2 2 13 2 2 2" xfId="58003" xr:uid="{00000000-0005-0000-0000-0000D8E00000}"/>
    <cellStyle name="Output 2 2 2 2 13 2 2 3" xfId="58004" xr:uid="{00000000-0005-0000-0000-0000D9E00000}"/>
    <cellStyle name="Output 2 2 2 2 13 2 2 4" xfId="58005" xr:uid="{00000000-0005-0000-0000-0000DAE00000}"/>
    <cellStyle name="Output 2 2 2 2 13 2 2 5" xfId="58006" xr:uid="{00000000-0005-0000-0000-0000DBE00000}"/>
    <cellStyle name="Output 2 2 2 2 13 2 3" xfId="58007" xr:uid="{00000000-0005-0000-0000-0000DCE00000}"/>
    <cellStyle name="Output 2 2 2 2 13 2 3 2" xfId="58008" xr:uid="{00000000-0005-0000-0000-0000DDE00000}"/>
    <cellStyle name="Output 2 2 2 2 13 2 3 3" xfId="58009" xr:uid="{00000000-0005-0000-0000-0000DEE00000}"/>
    <cellStyle name="Output 2 2 2 2 13 2 3 4" xfId="58010" xr:uid="{00000000-0005-0000-0000-0000DFE00000}"/>
    <cellStyle name="Output 2 2 2 2 13 2 3 5" xfId="58011" xr:uid="{00000000-0005-0000-0000-0000E0E00000}"/>
    <cellStyle name="Output 2 2 2 2 13 2 4" xfId="58012" xr:uid="{00000000-0005-0000-0000-0000E1E00000}"/>
    <cellStyle name="Output 2 2 2 2 13 2 5" xfId="58013" xr:uid="{00000000-0005-0000-0000-0000E2E00000}"/>
    <cellStyle name="Output 2 2 2 2 13 2 6" xfId="58014" xr:uid="{00000000-0005-0000-0000-0000E3E00000}"/>
    <cellStyle name="Output 2 2 2 2 13 2 7" xfId="58015" xr:uid="{00000000-0005-0000-0000-0000E4E00000}"/>
    <cellStyle name="Output 2 2 2 2 13 3" xfId="58016" xr:uid="{00000000-0005-0000-0000-0000E5E00000}"/>
    <cellStyle name="Output 2 2 2 2 13 3 2" xfId="58017" xr:uid="{00000000-0005-0000-0000-0000E6E00000}"/>
    <cellStyle name="Output 2 2 2 2 13 3 3" xfId="58018" xr:uid="{00000000-0005-0000-0000-0000E7E00000}"/>
    <cellStyle name="Output 2 2 2 2 13 3 4" xfId="58019" xr:uid="{00000000-0005-0000-0000-0000E8E00000}"/>
    <cellStyle name="Output 2 2 2 2 13 3 5" xfId="58020" xr:uid="{00000000-0005-0000-0000-0000E9E00000}"/>
    <cellStyle name="Output 2 2 2 2 13 4" xfId="58021" xr:uid="{00000000-0005-0000-0000-0000EAE00000}"/>
    <cellStyle name="Output 2 2 2 2 13 4 2" xfId="58022" xr:uid="{00000000-0005-0000-0000-0000EBE00000}"/>
    <cellStyle name="Output 2 2 2 2 13 4 3" xfId="58023" xr:uid="{00000000-0005-0000-0000-0000ECE00000}"/>
    <cellStyle name="Output 2 2 2 2 13 4 4" xfId="58024" xr:uid="{00000000-0005-0000-0000-0000EDE00000}"/>
    <cellStyle name="Output 2 2 2 2 13 4 5" xfId="58025" xr:uid="{00000000-0005-0000-0000-0000EEE00000}"/>
    <cellStyle name="Output 2 2 2 2 13 5" xfId="58026" xr:uid="{00000000-0005-0000-0000-0000EFE00000}"/>
    <cellStyle name="Output 2 2 2 2 13 6" xfId="58027" xr:uid="{00000000-0005-0000-0000-0000F0E00000}"/>
    <cellStyle name="Output 2 2 2 2 13 7" xfId="58028" xr:uid="{00000000-0005-0000-0000-0000F1E00000}"/>
    <cellStyle name="Output 2 2 2 2 13 8" xfId="58029" xr:uid="{00000000-0005-0000-0000-0000F2E00000}"/>
    <cellStyle name="Output 2 2 2 2 14" xfId="58030" xr:uid="{00000000-0005-0000-0000-0000F3E00000}"/>
    <cellStyle name="Output 2 2 2 2 14 2" xfId="58031" xr:uid="{00000000-0005-0000-0000-0000F4E00000}"/>
    <cellStyle name="Output 2 2 2 2 14 2 2" xfId="58032" xr:uid="{00000000-0005-0000-0000-0000F5E00000}"/>
    <cellStyle name="Output 2 2 2 2 14 2 2 2" xfId="58033" xr:uid="{00000000-0005-0000-0000-0000F6E00000}"/>
    <cellStyle name="Output 2 2 2 2 14 2 2 3" xfId="58034" xr:uid="{00000000-0005-0000-0000-0000F7E00000}"/>
    <cellStyle name="Output 2 2 2 2 14 2 2 4" xfId="58035" xr:uid="{00000000-0005-0000-0000-0000F8E00000}"/>
    <cellStyle name="Output 2 2 2 2 14 2 2 5" xfId="58036" xr:uid="{00000000-0005-0000-0000-0000F9E00000}"/>
    <cellStyle name="Output 2 2 2 2 14 2 3" xfId="58037" xr:uid="{00000000-0005-0000-0000-0000FAE00000}"/>
    <cellStyle name="Output 2 2 2 2 14 2 3 2" xfId="58038" xr:uid="{00000000-0005-0000-0000-0000FBE00000}"/>
    <cellStyle name="Output 2 2 2 2 14 2 3 3" xfId="58039" xr:uid="{00000000-0005-0000-0000-0000FCE00000}"/>
    <cellStyle name="Output 2 2 2 2 14 2 3 4" xfId="58040" xr:uid="{00000000-0005-0000-0000-0000FDE00000}"/>
    <cellStyle name="Output 2 2 2 2 14 2 3 5" xfId="58041" xr:uid="{00000000-0005-0000-0000-0000FEE00000}"/>
    <cellStyle name="Output 2 2 2 2 14 2 4" xfId="58042" xr:uid="{00000000-0005-0000-0000-0000FFE00000}"/>
    <cellStyle name="Output 2 2 2 2 14 2 5" xfId="58043" xr:uid="{00000000-0005-0000-0000-000000E10000}"/>
    <cellStyle name="Output 2 2 2 2 14 2 6" xfId="58044" xr:uid="{00000000-0005-0000-0000-000001E10000}"/>
    <cellStyle name="Output 2 2 2 2 14 2 7" xfId="58045" xr:uid="{00000000-0005-0000-0000-000002E10000}"/>
    <cellStyle name="Output 2 2 2 2 14 3" xfId="58046" xr:uid="{00000000-0005-0000-0000-000003E10000}"/>
    <cellStyle name="Output 2 2 2 2 14 3 2" xfId="58047" xr:uid="{00000000-0005-0000-0000-000004E10000}"/>
    <cellStyle name="Output 2 2 2 2 14 3 3" xfId="58048" xr:uid="{00000000-0005-0000-0000-000005E10000}"/>
    <cellStyle name="Output 2 2 2 2 14 3 4" xfId="58049" xr:uid="{00000000-0005-0000-0000-000006E10000}"/>
    <cellStyle name="Output 2 2 2 2 14 3 5" xfId="58050" xr:uid="{00000000-0005-0000-0000-000007E10000}"/>
    <cellStyle name="Output 2 2 2 2 14 4" xfId="58051" xr:uid="{00000000-0005-0000-0000-000008E10000}"/>
    <cellStyle name="Output 2 2 2 2 14 4 2" xfId="58052" xr:uid="{00000000-0005-0000-0000-000009E10000}"/>
    <cellStyle name="Output 2 2 2 2 14 4 3" xfId="58053" xr:uid="{00000000-0005-0000-0000-00000AE10000}"/>
    <cellStyle name="Output 2 2 2 2 14 4 4" xfId="58054" xr:uid="{00000000-0005-0000-0000-00000BE10000}"/>
    <cellStyle name="Output 2 2 2 2 14 4 5" xfId="58055" xr:uid="{00000000-0005-0000-0000-00000CE10000}"/>
    <cellStyle name="Output 2 2 2 2 14 5" xfId="58056" xr:uid="{00000000-0005-0000-0000-00000DE10000}"/>
    <cellStyle name="Output 2 2 2 2 14 6" xfId="58057" xr:uid="{00000000-0005-0000-0000-00000EE10000}"/>
    <cellStyle name="Output 2 2 2 2 14 7" xfId="58058" xr:uid="{00000000-0005-0000-0000-00000FE10000}"/>
    <cellStyle name="Output 2 2 2 2 14 8" xfId="58059" xr:uid="{00000000-0005-0000-0000-000010E10000}"/>
    <cellStyle name="Output 2 2 2 2 15" xfId="58060" xr:uid="{00000000-0005-0000-0000-000011E10000}"/>
    <cellStyle name="Output 2 2 2 2 15 2" xfId="58061" xr:uid="{00000000-0005-0000-0000-000012E10000}"/>
    <cellStyle name="Output 2 2 2 2 15 2 2" xfId="58062" xr:uid="{00000000-0005-0000-0000-000013E10000}"/>
    <cellStyle name="Output 2 2 2 2 15 2 3" xfId="58063" xr:uid="{00000000-0005-0000-0000-000014E10000}"/>
    <cellStyle name="Output 2 2 2 2 15 2 4" xfId="58064" xr:uid="{00000000-0005-0000-0000-000015E10000}"/>
    <cellStyle name="Output 2 2 2 2 15 2 5" xfId="58065" xr:uid="{00000000-0005-0000-0000-000016E10000}"/>
    <cellStyle name="Output 2 2 2 2 15 3" xfId="58066" xr:uid="{00000000-0005-0000-0000-000017E10000}"/>
    <cellStyle name="Output 2 2 2 2 15 3 2" xfId="58067" xr:uid="{00000000-0005-0000-0000-000018E10000}"/>
    <cellStyle name="Output 2 2 2 2 15 3 3" xfId="58068" xr:uid="{00000000-0005-0000-0000-000019E10000}"/>
    <cellStyle name="Output 2 2 2 2 15 3 4" xfId="58069" xr:uid="{00000000-0005-0000-0000-00001AE10000}"/>
    <cellStyle name="Output 2 2 2 2 15 3 5" xfId="58070" xr:uid="{00000000-0005-0000-0000-00001BE10000}"/>
    <cellStyle name="Output 2 2 2 2 15 4" xfId="58071" xr:uid="{00000000-0005-0000-0000-00001CE10000}"/>
    <cellStyle name="Output 2 2 2 2 15 5" xfId="58072" xr:uid="{00000000-0005-0000-0000-00001DE10000}"/>
    <cellStyle name="Output 2 2 2 2 15 6" xfId="58073" xr:uid="{00000000-0005-0000-0000-00001EE10000}"/>
    <cellStyle name="Output 2 2 2 2 15 7" xfId="58074" xr:uid="{00000000-0005-0000-0000-00001FE10000}"/>
    <cellStyle name="Output 2 2 2 2 16" xfId="58075" xr:uid="{00000000-0005-0000-0000-000020E10000}"/>
    <cellStyle name="Output 2 2 2 2 16 2" xfId="58076" xr:uid="{00000000-0005-0000-0000-000021E10000}"/>
    <cellStyle name="Output 2 2 2 2 16 3" xfId="58077" xr:uid="{00000000-0005-0000-0000-000022E10000}"/>
    <cellStyle name="Output 2 2 2 2 16 4" xfId="58078" xr:uid="{00000000-0005-0000-0000-000023E10000}"/>
    <cellStyle name="Output 2 2 2 2 16 5" xfId="58079" xr:uid="{00000000-0005-0000-0000-000024E10000}"/>
    <cellStyle name="Output 2 2 2 2 17" xfId="58080" xr:uid="{00000000-0005-0000-0000-000025E10000}"/>
    <cellStyle name="Output 2 2 2 2 17 2" xfId="58081" xr:uid="{00000000-0005-0000-0000-000026E10000}"/>
    <cellStyle name="Output 2 2 2 2 17 3" xfId="58082" xr:uid="{00000000-0005-0000-0000-000027E10000}"/>
    <cellStyle name="Output 2 2 2 2 17 4" xfId="58083" xr:uid="{00000000-0005-0000-0000-000028E10000}"/>
    <cellStyle name="Output 2 2 2 2 17 5" xfId="58084" xr:uid="{00000000-0005-0000-0000-000029E10000}"/>
    <cellStyle name="Output 2 2 2 2 18" xfId="58085" xr:uid="{00000000-0005-0000-0000-00002AE10000}"/>
    <cellStyle name="Output 2 2 2 2 19" xfId="58086" xr:uid="{00000000-0005-0000-0000-00002BE10000}"/>
    <cellStyle name="Output 2 2 2 2 2" xfId="1827" xr:uid="{00000000-0005-0000-0000-00002CE10000}"/>
    <cellStyle name="Output 2 2 2 2 2 2" xfId="1828" xr:uid="{00000000-0005-0000-0000-00002DE10000}"/>
    <cellStyle name="Output 2 2 2 2 2 2 2" xfId="58087" xr:uid="{00000000-0005-0000-0000-00002EE10000}"/>
    <cellStyle name="Output 2 2 2 2 2 2 2 2" xfId="58088" xr:uid="{00000000-0005-0000-0000-00002FE10000}"/>
    <cellStyle name="Output 2 2 2 2 2 2 2 3" xfId="58089" xr:uid="{00000000-0005-0000-0000-000030E10000}"/>
    <cellStyle name="Output 2 2 2 2 2 2 2 4" xfId="58090" xr:uid="{00000000-0005-0000-0000-000031E10000}"/>
    <cellStyle name="Output 2 2 2 2 2 2 2 5" xfId="58091" xr:uid="{00000000-0005-0000-0000-000032E10000}"/>
    <cellStyle name="Output 2 2 2 2 2 2 3" xfId="58092" xr:uid="{00000000-0005-0000-0000-000033E10000}"/>
    <cellStyle name="Output 2 2 2 2 2 2 3 2" xfId="58093" xr:uid="{00000000-0005-0000-0000-000034E10000}"/>
    <cellStyle name="Output 2 2 2 2 2 2 3 3" xfId="58094" xr:uid="{00000000-0005-0000-0000-000035E10000}"/>
    <cellStyle name="Output 2 2 2 2 2 2 3 4" xfId="58095" xr:uid="{00000000-0005-0000-0000-000036E10000}"/>
    <cellStyle name="Output 2 2 2 2 2 2 3 5" xfId="58096" xr:uid="{00000000-0005-0000-0000-000037E10000}"/>
    <cellStyle name="Output 2 2 2 2 2 2 4" xfId="58097" xr:uid="{00000000-0005-0000-0000-000038E10000}"/>
    <cellStyle name="Output 2 2 2 2 2 2 5" xfId="58098" xr:uid="{00000000-0005-0000-0000-000039E10000}"/>
    <cellStyle name="Output 2 2 2 2 2 2 6" xfId="58099" xr:uid="{00000000-0005-0000-0000-00003AE10000}"/>
    <cellStyle name="Output 2 2 2 2 2 2 7" xfId="58100" xr:uid="{00000000-0005-0000-0000-00003BE10000}"/>
    <cellStyle name="Output 2 2 2 2 2 3" xfId="58101" xr:uid="{00000000-0005-0000-0000-00003CE10000}"/>
    <cellStyle name="Output 2 2 2 2 2 3 2" xfId="58102" xr:uid="{00000000-0005-0000-0000-00003DE10000}"/>
    <cellStyle name="Output 2 2 2 2 2 3 3" xfId="58103" xr:uid="{00000000-0005-0000-0000-00003EE10000}"/>
    <cellStyle name="Output 2 2 2 2 2 3 4" xfId="58104" xr:uid="{00000000-0005-0000-0000-00003FE10000}"/>
    <cellStyle name="Output 2 2 2 2 2 3 5" xfId="58105" xr:uid="{00000000-0005-0000-0000-000040E10000}"/>
    <cellStyle name="Output 2 2 2 2 2 4" xfId="58106" xr:uid="{00000000-0005-0000-0000-000041E10000}"/>
    <cellStyle name="Output 2 2 2 2 2 4 2" xfId="58107" xr:uid="{00000000-0005-0000-0000-000042E10000}"/>
    <cellStyle name="Output 2 2 2 2 2 4 3" xfId="58108" xr:uid="{00000000-0005-0000-0000-000043E10000}"/>
    <cellStyle name="Output 2 2 2 2 2 4 4" xfId="58109" xr:uid="{00000000-0005-0000-0000-000044E10000}"/>
    <cellStyle name="Output 2 2 2 2 2 4 5" xfId="58110" xr:uid="{00000000-0005-0000-0000-000045E10000}"/>
    <cellStyle name="Output 2 2 2 2 2 5" xfId="58111" xr:uid="{00000000-0005-0000-0000-000046E10000}"/>
    <cellStyle name="Output 2 2 2 2 2 6" xfId="58112" xr:uid="{00000000-0005-0000-0000-000047E10000}"/>
    <cellStyle name="Output 2 2 2 2 2 7" xfId="58113" xr:uid="{00000000-0005-0000-0000-000048E10000}"/>
    <cellStyle name="Output 2 2 2 2 2 8" xfId="58114" xr:uid="{00000000-0005-0000-0000-000049E10000}"/>
    <cellStyle name="Output 2 2 2 2 20" xfId="58115" xr:uid="{00000000-0005-0000-0000-00004AE10000}"/>
    <cellStyle name="Output 2 2 2 2 21" xfId="58116" xr:uid="{00000000-0005-0000-0000-00004BE10000}"/>
    <cellStyle name="Output 2 2 2 2 3" xfId="1829" xr:uid="{00000000-0005-0000-0000-00004CE10000}"/>
    <cellStyle name="Output 2 2 2 2 3 2" xfId="1830" xr:uid="{00000000-0005-0000-0000-00004DE10000}"/>
    <cellStyle name="Output 2 2 2 2 3 2 2" xfId="58117" xr:uid="{00000000-0005-0000-0000-00004EE10000}"/>
    <cellStyle name="Output 2 2 2 2 3 2 2 2" xfId="58118" xr:uid="{00000000-0005-0000-0000-00004FE10000}"/>
    <cellStyle name="Output 2 2 2 2 3 2 2 3" xfId="58119" xr:uid="{00000000-0005-0000-0000-000050E10000}"/>
    <cellStyle name="Output 2 2 2 2 3 2 2 4" xfId="58120" xr:uid="{00000000-0005-0000-0000-000051E10000}"/>
    <cellStyle name="Output 2 2 2 2 3 2 2 5" xfId="58121" xr:uid="{00000000-0005-0000-0000-000052E10000}"/>
    <cellStyle name="Output 2 2 2 2 3 2 3" xfId="58122" xr:uid="{00000000-0005-0000-0000-000053E10000}"/>
    <cellStyle name="Output 2 2 2 2 3 2 3 2" xfId="58123" xr:uid="{00000000-0005-0000-0000-000054E10000}"/>
    <cellStyle name="Output 2 2 2 2 3 2 3 3" xfId="58124" xr:uid="{00000000-0005-0000-0000-000055E10000}"/>
    <cellStyle name="Output 2 2 2 2 3 2 3 4" xfId="58125" xr:uid="{00000000-0005-0000-0000-000056E10000}"/>
    <cellStyle name="Output 2 2 2 2 3 2 3 5" xfId="58126" xr:uid="{00000000-0005-0000-0000-000057E10000}"/>
    <cellStyle name="Output 2 2 2 2 3 2 4" xfId="58127" xr:uid="{00000000-0005-0000-0000-000058E10000}"/>
    <cellStyle name="Output 2 2 2 2 3 2 5" xfId="58128" xr:uid="{00000000-0005-0000-0000-000059E10000}"/>
    <cellStyle name="Output 2 2 2 2 3 2 6" xfId="58129" xr:uid="{00000000-0005-0000-0000-00005AE10000}"/>
    <cellStyle name="Output 2 2 2 2 3 2 7" xfId="58130" xr:uid="{00000000-0005-0000-0000-00005BE10000}"/>
    <cellStyle name="Output 2 2 2 2 3 3" xfId="58131" xr:uid="{00000000-0005-0000-0000-00005CE10000}"/>
    <cellStyle name="Output 2 2 2 2 3 3 2" xfId="58132" xr:uid="{00000000-0005-0000-0000-00005DE10000}"/>
    <cellStyle name="Output 2 2 2 2 3 3 3" xfId="58133" xr:uid="{00000000-0005-0000-0000-00005EE10000}"/>
    <cellStyle name="Output 2 2 2 2 3 3 4" xfId="58134" xr:uid="{00000000-0005-0000-0000-00005FE10000}"/>
    <cellStyle name="Output 2 2 2 2 3 3 5" xfId="58135" xr:uid="{00000000-0005-0000-0000-000060E10000}"/>
    <cellStyle name="Output 2 2 2 2 3 4" xfId="58136" xr:uid="{00000000-0005-0000-0000-000061E10000}"/>
    <cellStyle name="Output 2 2 2 2 3 4 2" xfId="58137" xr:uid="{00000000-0005-0000-0000-000062E10000}"/>
    <cellStyle name="Output 2 2 2 2 3 4 3" xfId="58138" xr:uid="{00000000-0005-0000-0000-000063E10000}"/>
    <cellStyle name="Output 2 2 2 2 3 4 4" xfId="58139" xr:uid="{00000000-0005-0000-0000-000064E10000}"/>
    <cellStyle name="Output 2 2 2 2 3 4 5" xfId="58140" xr:uid="{00000000-0005-0000-0000-000065E10000}"/>
    <cellStyle name="Output 2 2 2 2 3 5" xfId="58141" xr:uid="{00000000-0005-0000-0000-000066E10000}"/>
    <cellStyle name="Output 2 2 2 2 3 6" xfId="58142" xr:uid="{00000000-0005-0000-0000-000067E10000}"/>
    <cellStyle name="Output 2 2 2 2 3 7" xfId="58143" xr:uid="{00000000-0005-0000-0000-000068E10000}"/>
    <cellStyle name="Output 2 2 2 2 3 8" xfId="58144" xr:uid="{00000000-0005-0000-0000-000069E10000}"/>
    <cellStyle name="Output 2 2 2 2 4" xfId="1831" xr:uid="{00000000-0005-0000-0000-00006AE10000}"/>
    <cellStyle name="Output 2 2 2 2 4 2" xfId="1832" xr:uid="{00000000-0005-0000-0000-00006BE10000}"/>
    <cellStyle name="Output 2 2 2 2 4 2 2" xfId="58145" xr:uid="{00000000-0005-0000-0000-00006CE10000}"/>
    <cellStyle name="Output 2 2 2 2 4 2 2 2" xfId="58146" xr:uid="{00000000-0005-0000-0000-00006DE10000}"/>
    <cellStyle name="Output 2 2 2 2 4 2 2 3" xfId="58147" xr:uid="{00000000-0005-0000-0000-00006EE10000}"/>
    <cellStyle name="Output 2 2 2 2 4 2 2 4" xfId="58148" xr:uid="{00000000-0005-0000-0000-00006FE10000}"/>
    <cellStyle name="Output 2 2 2 2 4 2 2 5" xfId="58149" xr:uid="{00000000-0005-0000-0000-000070E10000}"/>
    <cellStyle name="Output 2 2 2 2 4 2 3" xfId="58150" xr:uid="{00000000-0005-0000-0000-000071E10000}"/>
    <cellStyle name="Output 2 2 2 2 4 2 3 2" xfId="58151" xr:uid="{00000000-0005-0000-0000-000072E10000}"/>
    <cellStyle name="Output 2 2 2 2 4 2 3 3" xfId="58152" xr:uid="{00000000-0005-0000-0000-000073E10000}"/>
    <cellStyle name="Output 2 2 2 2 4 2 3 4" xfId="58153" xr:uid="{00000000-0005-0000-0000-000074E10000}"/>
    <cellStyle name="Output 2 2 2 2 4 2 3 5" xfId="58154" xr:uid="{00000000-0005-0000-0000-000075E10000}"/>
    <cellStyle name="Output 2 2 2 2 4 2 4" xfId="58155" xr:uid="{00000000-0005-0000-0000-000076E10000}"/>
    <cellStyle name="Output 2 2 2 2 4 2 5" xfId="58156" xr:uid="{00000000-0005-0000-0000-000077E10000}"/>
    <cellStyle name="Output 2 2 2 2 4 2 6" xfId="58157" xr:uid="{00000000-0005-0000-0000-000078E10000}"/>
    <cellStyle name="Output 2 2 2 2 4 2 7" xfId="58158" xr:uid="{00000000-0005-0000-0000-000079E10000}"/>
    <cellStyle name="Output 2 2 2 2 4 3" xfId="58159" xr:uid="{00000000-0005-0000-0000-00007AE10000}"/>
    <cellStyle name="Output 2 2 2 2 4 3 2" xfId="58160" xr:uid="{00000000-0005-0000-0000-00007BE10000}"/>
    <cellStyle name="Output 2 2 2 2 4 3 3" xfId="58161" xr:uid="{00000000-0005-0000-0000-00007CE10000}"/>
    <cellStyle name="Output 2 2 2 2 4 3 4" xfId="58162" xr:uid="{00000000-0005-0000-0000-00007DE10000}"/>
    <cellStyle name="Output 2 2 2 2 4 3 5" xfId="58163" xr:uid="{00000000-0005-0000-0000-00007EE10000}"/>
    <cellStyle name="Output 2 2 2 2 4 4" xfId="58164" xr:uid="{00000000-0005-0000-0000-00007FE10000}"/>
    <cellStyle name="Output 2 2 2 2 4 4 2" xfId="58165" xr:uid="{00000000-0005-0000-0000-000080E10000}"/>
    <cellStyle name="Output 2 2 2 2 4 4 3" xfId="58166" xr:uid="{00000000-0005-0000-0000-000081E10000}"/>
    <cellStyle name="Output 2 2 2 2 4 4 4" xfId="58167" xr:uid="{00000000-0005-0000-0000-000082E10000}"/>
    <cellStyle name="Output 2 2 2 2 4 4 5" xfId="58168" xr:uid="{00000000-0005-0000-0000-000083E10000}"/>
    <cellStyle name="Output 2 2 2 2 4 5" xfId="58169" xr:uid="{00000000-0005-0000-0000-000084E10000}"/>
    <cellStyle name="Output 2 2 2 2 4 6" xfId="58170" xr:uid="{00000000-0005-0000-0000-000085E10000}"/>
    <cellStyle name="Output 2 2 2 2 4 7" xfId="58171" xr:uid="{00000000-0005-0000-0000-000086E10000}"/>
    <cellStyle name="Output 2 2 2 2 4 8" xfId="58172" xr:uid="{00000000-0005-0000-0000-000087E10000}"/>
    <cellStyle name="Output 2 2 2 2 5" xfId="1833" xr:uid="{00000000-0005-0000-0000-000088E10000}"/>
    <cellStyle name="Output 2 2 2 2 5 2" xfId="58173" xr:uid="{00000000-0005-0000-0000-000089E10000}"/>
    <cellStyle name="Output 2 2 2 2 5 2 2" xfId="58174" xr:uid="{00000000-0005-0000-0000-00008AE10000}"/>
    <cellStyle name="Output 2 2 2 2 5 2 2 2" xfId="58175" xr:uid="{00000000-0005-0000-0000-00008BE10000}"/>
    <cellStyle name="Output 2 2 2 2 5 2 2 3" xfId="58176" xr:uid="{00000000-0005-0000-0000-00008CE10000}"/>
    <cellStyle name="Output 2 2 2 2 5 2 2 4" xfId="58177" xr:uid="{00000000-0005-0000-0000-00008DE10000}"/>
    <cellStyle name="Output 2 2 2 2 5 2 2 5" xfId="58178" xr:uid="{00000000-0005-0000-0000-00008EE10000}"/>
    <cellStyle name="Output 2 2 2 2 5 2 3" xfId="58179" xr:uid="{00000000-0005-0000-0000-00008FE10000}"/>
    <cellStyle name="Output 2 2 2 2 5 2 3 2" xfId="58180" xr:uid="{00000000-0005-0000-0000-000090E10000}"/>
    <cellStyle name="Output 2 2 2 2 5 2 3 3" xfId="58181" xr:uid="{00000000-0005-0000-0000-000091E10000}"/>
    <cellStyle name="Output 2 2 2 2 5 2 3 4" xfId="58182" xr:uid="{00000000-0005-0000-0000-000092E10000}"/>
    <cellStyle name="Output 2 2 2 2 5 2 3 5" xfId="58183" xr:uid="{00000000-0005-0000-0000-000093E10000}"/>
    <cellStyle name="Output 2 2 2 2 5 2 4" xfId="58184" xr:uid="{00000000-0005-0000-0000-000094E10000}"/>
    <cellStyle name="Output 2 2 2 2 5 2 5" xfId="58185" xr:uid="{00000000-0005-0000-0000-000095E10000}"/>
    <cellStyle name="Output 2 2 2 2 5 2 6" xfId="58186" xr:uid="{00000000-0005-0000-0000-000096E10000}"/>
    <cellStyle name="Output 2 2 2 2 5 2 7" xfId="58187" xr:uid="{00000000-0005-0000-0000-000097E10000}"/>
    <cellStyle name="Output 2 2 2 2 5 3" xfId="58188" xr:uid="{00000000-0005-0000-0000-000098E10000}"/>
    <cellStyle name="Output 2 2 2 2 5 3 2" xfId="58189" xr:uid="{00000000-0005-0000-0000-000099E10000}"/>
    <cellStyle name="Output 2 2 2 2 5 3 3" xfId="58190" xr:uid="{00000000-0005-0000-0000-00009AE10000}"/>
    <cellStyle name="Output 2 2 2 2 5 3 4" xfId="58191" xr:uid="{00000000-0005-0000-0000-00009BE10000}"/>
    <cellStyle name="Output 2 2 2 2 5 3 5" xfId="58192" xr:uid="{00000000-0005-0000-0000-00009CE10000}"/>
    <cellStyle name="Output 2 2 2 2 5 4" xfId="58193" xr:uid="{00000000-0005-0000-0000-00009DE10000}"/>
    <cellStyle name="Output 2 2 2 2 5 4 2" xfId="58194" xr:uid="{00000000-0005-0000-0000-00009EE10000}"/>
    <cellStyle name="Output 2 2 2 2 5 4 3" xfId="58195" xr:uid="{00000000-0005-0000-0000-00009FE10000}"/>
    <cellStyle name="Output 2 2 2 2 5 4 4" xfId="58196" xr:uid="{00000000-0005-0000-0000-0000A0E10000}"/>
    <cellStyle name="Output 2 2 2 2 5 4 5" xfId="58197" xr:uid="{00000000-0005-0000-0000-0000A1E10000}"/>
    <cellStyle name="Output 2 2 2 2 5 5" xfId="58198" xr:uid="{00000000-0005-0000-0000-0000A2E10000}"/>
    <cellStyle name="Output 2 2 2 2 5 6" xfId="58199" xr:uid="{00000000-0005-0000-0000-0000A3E10000}"/>
    <cellStyle name="Output 2 2 2 2 5 7" xfId="58200" xr:uid="{00000000-0005-0000-0000-0000A4E10000}"/>
    <cellStyle name="Output 2 2 2 2 5 8" xfId="58201" xr:uid="{00000000-0005-0000-0000-0000A5E10000}"/>
    <cellStyle name="Output 2 2 2 2 6" xfId="58202" xr:uid="{00000000-0005-0000-0000-0000A6E10000}"/>
    <cellStyle name="Output 2 2 2 2 6 2" xfId="58203" xr:uid="{00000000-0005-0000-0000-0000A7E10000}"/>
    <cellStyle name="Output 2 2 2 2 6 2 2" xfId="58204" xr:uid="{00000000-0005-0000-0000-0000A8E10000}"/>
    <cellStyle name="Output 2 2 2 2 6 2 2 2" xfId="58205" xr:uid="{00000000-0005-0000-0000-0000A9E10000}"/>
    <cellStyle name="Output 2 2 2 2 6 2 2 3" xfId="58206" xr:uid="{00000000-0005-0000-0000-0000AAE10000}"/>
    <cellStyle name="Output 2 2 2 2 6 2 2 4" xfId="58207" xr:uid="{00000000-0005-0000-0000-0000ABE10000}"/>
    <cellStyle name="Output 2 2 2 2 6 2 2 5" xfId="58208" xr:uid="{00000000-0005-0000-0000-0000ACE10000}"/>
    <cellStyle name="Output 2 2 2 2 6 2 3" xfId="58209" xr:uid="{00000000-0005-0000-0000-0000ADE10000}"/>
    <cellStyle name="Output 2 2 2 2 6 2 3 2" xfId="58210" xr:uid="{00000000-0005-0000-0000-0000AEE10000}"/>
    <cellStyle name="Output 2 2 2 2 6 2 3 3" xfId="58211" xr:uid="{00000000-0005-0000-0000-0000AFE10000}"/>
    <cellStyle name="Output 2 2 2 2 6 2 3 4" xfId="58212" xr:uid="{00000000-0005-0000-0000-0000B0E10000}"/>
    <cellStyle name="Output 2 2 2 2 6 2 3 5" xfId="58213" xr:uid="{00000000-0005-0000-0000-0000B1E10000}"/>
    <cellStyle name="Output 2 2 2 2 6 2 4" xfId="58214" xr:uid="{00000000-0005-0000-0000-0000B2E10000}"/>
    <cellStyle name="Output 2 2 2 2 6 2 5" xfId="58215" xr:uid="{00000000-0005-0000-0000-0000B3E10000}"/>
    <cellStyle name="Output 2 2 2 2 6 2 6" xfId="58216" xr:uid="{00000000-0005-0000-0000-0000B4E10000}"/>
    <cellStyle name="Output 2 2 2 2 6 2 7" xfId="58217" xr:uid="{00000000-0005-0000-0000-0000B5E10000}"/>
    <cellStyle name="Output 2 2 2 2 6 3" xfId="58218" xr:uid="{00000000-0005-0000-0000-0000B6E10000}"/>
    <cellStyle name="Output 2 2 2 2 6 3 2" xfId="58219" xr:uid="{00000000-0005-0000-0000-0000B7E10000}"/>
    <cellStyle name="Output 2 2 2 2 6 3 3" xfId="58220" xr:uid="{00000000-0005-0000-0000-0000B8E10000}"/>
    <cellStyle name="Output 2 2 2 2 6 3 4" xfId="58221" xr:uid="{00000000-0005-0000-0000-0000B9E10000}"/>
    <cellStyle name="Output 2 2 2 2 6 3 5" xfId="58222" xr:uid="{00000000-0005-0000-0000-0000BAE10000}"/>
    <cellStyle name="Output 2 2 2 2 6 4" xfId="58223" xr:uid="{00000000-0005-0000-0000-0000BBE10000}"/>
    <cellStyle name="Output 2 2 2 2 6 4 2" xfId="58224" xr:uid="{00000000-0005-0000-0000-0000BCE10000}"/>
    <cellStyle name="Output 2 2 2 2 6 4 3" xfId="58225" xr:uid="{00000000-0005-0000-0000-0000BDE10000}"/>
    <cellStyle name="Output 2 2 2 2 6 4 4" xfId="58226" xr:uid="{00000000-0005-0000-0000-0000BEE10000}"/>
    <cellStyle name="Output 2 2 2 2 6 4 5" xfId="58227" xr:uid="{00000000-0005-0000-0000-0000BFE10000}"/>
    <cellStyle name="Output 2 2 2 2 6 5" xfId="58228" xr:uid="{00000000-0005-0000-0000-0000C0E10000}"/>
    <cellStyle name="Output 2 2 2 2 6 6" xfId="58229" xr:uid="{00000000-0005-0000-0000-0000C1E10000}"/>
    <cellStyle name="Output 2 2 2 2 6 7" xfId="58230" xr:uid="{00000000-0005-0000-0000-0000C2E10000}"/>
    <cellStyle name="Output 2 2 2 2 6 8" xfId="58231" xr:uid="{00000000-0005-0000-0000-0000C3E10000}"/>
    <cellStyle name="Output 2 2 2 2 7" xfId="58232" xr:uid="{00000000-0005-0000-0000-0000C4E10000}"/>
    <cellStyle name="Output 2 2 2 2 7 2" xfId="58233" xr:uid="{00000000-0005-0000-0000-0000C5E10000}"/>
    <cellStyle name="Output 2 2 2 2 7 2 2" xfId="58234" xr:uid="{00000000-0005-0000-0000-0000C6E10000}"/>
    <cellStyle name="Output 2 2 2 2 7 2 2 2" xfId="58235" xr:uid="{00000000-0005-0000-0000-0000C7E10000}"/>
    <cellStyle name="Output 2 2 2 2 7 2 2 3" xfId="58236" xr:uid="{00000000-0005-0000-0000-0000C8E10000}"/>
    <cellStyle name="Output 2 2 2 2 7 2 2 4" xfId="58237" xr:uid="{00000000-0005-0000-0000-0000C9E10000}"/>
    <cellStyle name="Output 2 2 2 2 7 2 2 5" xfId="58238" xr:uid="{00000000-0005-0000-0000-0000CAE10000}"/>
    <cellStyle name="Output 2 2 2 2 7 2 3" xfId="58239" xr:uid="{00000000-0005-0000-0000-0000CBE10000}"/>
    <cellStyle name="Output 2 2 2 2 7 2 3 2" xfId="58240" xr:uid="{00000000-0005-0000-0000-0000CCE10000}"/>
    <cellStyle name="Output 2 2 2 2 7 2 3 3" xfId="58241" xr:uid="{00000000-0005-0000-0000-0000CDE10000}"/>
    <cellStyle name="Output 2 2 2 2 7 2 3 4" xfId="58242" xr:uid="{00000000-0005-0000-0000-0000CEE10000}"/>
    <cellStyle name="Output 2 2 2 2 7 2 3 5" xfId="58243" xr:uid="{00000000-0005-0000-0000-0000CFE10000}"/>
    <cellStyle name="Output 2 2 2 2 7 2 4" xfId="58244" xr:uid="{00000000-0005-0000-0000-0000D0E10000}"/>
    <cellStyle name="Output 2 2 2 2 7 2 5" xfId="58245" xr:uid="{00000000-0005-0000-0000-0000D1E10000}"/>
    <cellStyle name="Output 2 2 2 2 7 2 6" xfId="58246" xr:uid="{00000000-0005-0000-0000-0000D2E10000}"/>
    <cellStyle name="Output 2 2 2 2 7 2 7" xfId="58247" xr:uid="{00000000-0005-0000-0000-0000D3E10000}"/>
    <cellStyle name="Output 2 2 2 2 7 3" xfId="58248" xr:uid="{00000000-0005-0000-0000-0000D4E10000}"/>
    <cellStyle name="Output 2 2 2 2 7 3 2" xfId="58249" xr:uid="{00000000-0005-0000-0000-0000D5E10000}"/>
    <cellStyle name="Output 2 2 2 2 7 3 3" xfId="58250" xr:uid="{00000000-0005-0000-0000-0000D6E10000}"/>
    <cellStyle name="Output 2 2 2 2 7 3 4" xfId="58251" xr:uid="{00000000-0005-0000-0000-0000D7E10000}"/>
    <cellStyle name="Output 2 2 2 2 7 3 5" xfId="58252" xr:uid="{00000000-0005-0000-0000-0000D8E10000}"/>
    <cellStyle name="Output 2 2 2 2 7 4" xfId="58253" xr:uid="{00000000-0005-0000-0000-0000D9E10000}"/>
    <cellStyle name="Output 2 2 2 2 7 4 2" xfId="58254" xr:uid="{00000000-0005-0000-0000-0000DAE10000}"/>
    <cellStyle name="Output 2 2 2 2 7 4 3" xfId="58255" xr:uid="{00000000-0005-0000-0000-0000DBE10000}"/>
    <cellStyle name="Output 2 2 2 2 7 4 4" xfId="58256" xr:uid="{00000000-0005-0000-0000-0000DCE10000}"/>
    <cellStyle name="Output 2 2 2 2 7 4 5" xfId="58257" xr:uid="{00000000-0005-0000-0000-0000DDE10000}"/>
    <cellStyle name="Output 2 2 2 2 7 5" xfId="58258" xr:uid="{00000000-0005-0000-0000-0000DEE10000}"/>
    <cellStyle name="Output 2 2 2 2 7 6" xfId="58259" xr:uid="{00000000-0005-0000-0000-0000DFE10000}"/>
    <cellStyle name="Output 2 2 2 2 7 7" xfId="58260" xr:uid="{00000000-0005-0000-0000-0000E0E10000}"/>
    <cellStyle name="Output 2 2 2 2 7 8" xfId="58261" xr:uid="{00000000-0005-0000-0000-0000E1E10000}"/>
    <cellStyle name="Output 2 2 2 2 8" xfId="58262" xr:uid="{00000000-0005-0000-0000-0000E2E10000}"/>
    <cellStyle name="Output 2 2 2 2 8 2" xfId="58263" xr:uid="{00000000-0005-0000-0000-0000E3E10000}"/>
    <cellStyle name="Output 2 2 2 2 8 2 2" xfId="58264" xr:uid="{00000000-0005-0000-0000-0000E4E10000}"/>
    <cellStyle name="Output 2 2 2 2 8 2 2 2" xfId="58265" xr:uid="{00000000-0005-0000-0000-0000E5E10000}"/>
    <cellStyle name="Output 2 2 2 2 8 2 2 3" xfId="58266" xr:uid="{00000000-0005-0000-0000-0000E6E10000}"/>
    <cellStyle name="Output 2 2 2 2 8 2 2 4" xfId="58267" xr:uid="{00000000-0005-0000-0000-0000E7E10000}"/>
    <cellStyle name="Output 2 2 2 2 8 2 2 5" xfId="58268" xr:uid="{00000000-0005-0000-0000-0000E8E10000}"/>
    <cellStyle name="Output 2 2 2 2 8 2 3" xfId="58269" xr:uid="{00000000-0005-0000-0000-0000E9E10000}"/>
    <cellStyle name="Output 2 2 2 2 8 2 3 2" xfId="58270" xr:uid="{00000000-0005-0000-0000-0000EAE10000}"/>
    <cellStyle name="Output 2 2 2 2 8 2 3 3" xfId="58271" xr:uid="{00000000-0005-0000-0000-0000EBE10000}"/>
    <cellStyle name="Output 2 2 2 2 8 2 3 4" xfId="58272" xr:uid="{00000000-0005-0000-0000-0000ECE10000}"/>
    <cellStyle name="Output 2 2 2 2 8 2 3 5" xfId="58273" xr:uid="{00000000-0005-0000-0000-0000EDE10000}"/>
    <cellStyle name="Output 2 2 2 2 8 2 4" xfId="58274" xr:uid="{00000000-0005-0000-0000-0000EEE10000}"/>
    <cellStyle name="Output 2 2 2 2 8 2 5" xfId="58275" xr:uid="{00000000-0005-0000-0000-0000EFE10000}"/>
    <cellStyle name="Output 2 2 2 2 8 2 6" xfId="58276" xr:uid="{00000000-0005-0000-0000-0000F0E10000}"/>
    <cellStyle name="Output 2 2 2 2 8 2 7" xfId="58277" xr:uid="{00000000-0005-0000-0000-0000F1E10000}"/>
    <cellStyle name="Output 2 2 2 2 8 3" xfId="58278" xr:uid="{00000000-0005-0000-0000-0000F2E10000}"/>
    <cellStyle name="Output 2 2 2 2 8 3 2" xfId="58279" xr:uid="{00000000-0005-0000-0000-0000F3E10000}"/>
    <cellStyle name="Output 2 2 2 2 8 3 3" xfId="58280" xr:uid="{00000000-0005-0000-0000-0000F4E10000}"/>
    <cellStyle name="Output 2 2 2 2 8 3 4" xfId="58281" xr:uid="{00000000-0005-0000-0000-0000F5E10000}"/>
    <cellStyle name="Output 2 2 2 2 8 3 5" xfId="58282" xr:uid="{00000000-0005-0000-0000-0000F6E10000}"/>
    <cellStyle name="Output 2 2 2 2 8 4" xfId="58283" xr:uid="{00000000-0005-0000-0000-0000F7E10000}"/>
    <cellStyle name="Output 2 2 2 2 8 4 2" xfId="58284" xr:uid="{00000000-0005-0000-0000-0000F8E10000}"/>
    <cellStyle name="Output 2 2 2 2 8 4 3" xfId="58285" xr:uid="{00000000-0005-0000-0000-0000F9E10000}"/>
    <cellStyle name="Output 2 2 2 2 8 4 4" xfId="58286" xr:uid="{00000000-0005-0000-0000-0000FAE10000}"/>
    <cellStyle name="Output 2 2 2 2 8 4 5" xfId="58287" xr:uid="{00000000-0005-0000-0000-0000FBE10000}"/>
    <cellStyle name="Output 2 2 2 2 8 5" xfId="58288" xr:uid="{00000000-0005-0000-0000-0000FCE10000}"/>
    <cellStyle name="Output 2 2 2 2 8 6" xfId="58289" xr:uid="{00000000-0005-0000-0000-0000FDE10000}"/>
    <cellStyle name="Output 2 2 2 2 8 7" xfId="58290" xr:uid="{00000000-0005-0000-0000-0000FEE10000}"/>
    <cellStyle name="Output 2 2 2 2 8 8" xfId="58291" xr:uid="{00000000-0005-0000-0000-0000FFE10000}"/>
    <cellStyle name="Output 2 2 2 2 9" xfId="58292" xr:uid="{00000000-0005-0000-0000-000000E20000}"/>
    <cellStyle name="Output 2 2 2 2 9 2" xfId="58293" xr:uid="{00000000-0005-0000-0000-000001E20000}"/>
    <cellStyle name="Output 2 2 2 2 9 2 2" xfId="58294" xr:uid="{00000000-0005-0000-0000-000002E20000}"/>
    <cellStyle name="Output 2 2 2 2 9 2 2 2" xfId="58295" xr:uid="{00000000-0005-0000-0000-000003E20000}"/>
    <cellStyle name="Output 2 2 2 2 9 2 2 3" xfId="58296" xr:uid="{00000000-0005-0000-0000-000004E20000}"/>
    <cellStyle name="Output 2 2 2 2 9 2 2 4" xfId="58297" xr:uid="{00000000-0005-0000-0000-000005E20000}"/>
    <cellStyle name="Output 2 2 2 2 9 2 2 5" xfId="58298" xr:uid="{00000000-0005-0000-0000-000006E20000}"/>
    <cellStyle name="Output 2 2 2 2 9 2 3" xfId="58299" xr:uid="{00000000-0005-0000-0000-000007E20000}"/>
    <cellStyle name="Output 2 2 2 2 9 2 3 2" xfId="58300" xr:uid="{00000000-0005-0000-0000-000008E20000}"/>
    <cellStyle name="Output 2 2 2 2 9 2 3 3" xfId="58301" xr:uid="{00000000-0005-0000-0000-000009E20000}"/>
    <cellStyle name="Output 2 2 2 2 9 2 3 4" xfId="58302" xr:uid="{00000000-0005-0000-0000-00000AE20000}"/>
    <cellStyle name="Output 2 2 2 2 9 2 3 5" xfId="58303" xr:uid="{00000000-0005-0000-0000-00000BE20000}"/>
    <cellStyle name="Output 2 2 2 2 9 2 4" xfId="58304" xr:uid="{00000000-0005-0000-0000-00000CE20000}"/>
    <cellStyle name="Output 2 2 2 2 9 2 5" xfId="58305" xr:uid="{00000000-0005-0000-0000-00000DE20000}"/>
    <cellStyle name="Output 2 2 2 2 9 2 6" xfId="58306" xr:uid="{00000000-0005-0000-0000-00000EE20000}"/>
    <cellStyle name="Output 2 2 2 2 9 2 7" xfId="58307" xr:uid="{00000000-0005-0000-0000-00000FE20000}"/>
    <cellStyle name="Output 2 2 2 2 9 3" xfId="58308" xr:uid="{00000000-0005-0000-0000-000010E20000}"/>
    <cellStyle name="Output 2 2 2 2 9 3 2" xfId="58309" xr:uid="{00000000-0005-0000-0000-000011E20000}"/>
    <cellStyle name="Output 2 2 2 2 9 3 3" xfId="58310" xr:uid="{00000000-0005-0000-0000-000012E20000}"/>
    <cellStyle name="Output 2 2 2 2 9 3 4" xfId="58311" xr:uid="{00000000-0005-0000-0000-000013E20000}"/>
    <cellStyle name="Output 2 2 2 2 9 3 5" xfId="58312" xr:uid="{00000000-0005-0000-0000-000014E20000}"/>
    <cellStyle name="Output 2 2 2 2 9 4" xfId="58313" xr:uid="{00000000-0005-0000-0000-000015E20000}"/>
    <cellStyle name="Output 2 2 2 2 9 4 2" xfId="58314" xr:uid="{00000000-0005-0000-0000-000016E20000}"/>
    <cellStyle name="Output 2 2 2 2 9 4 3" xfId="58315" xr:uid="{00000000-0005-0000-0000-000017E20000}"/>
    <cellStyle name="Output 2 2 2 2 9 4 4" xfId="58316" xr:uid="{00000000-0005-0000-0000-000018E20000}"/>
    <cellStyle name="Output 2 2 2 2 9 4 5" xfId="58317" xr:uid="{00000000-0005-0000-0000-000019E20000}"/>
    <cellStyle name="Output 2 2 2 2 9 5" xfId="58318" xr:uid="{00000000-0005-0000-0000-00001AE20000}"/>
    <cellStyle name="Output 2 2 2 2 9 6" xfId="58319" xr:uid="{00000000-0005-0000-0000-00001BE20000}"/>
    <cellStyle name="Output 2 2 2 2 9 7" xfId="58320" xr:uid="{00000000-0005-0000-0000-00001CE20000}"/>
    <cellStyle name="Output 2 2 2 2 9 8" xfId="58321" xr:uid="{00000000-0005-0000-0000-00001DE20000}"/>
    <cellStyle name="Output 2 2 2 3" xfId="1834" xr:uid="{00000000-0005-0000-0000-00001EE20000}"/>
    <cellStyle name="Output 2 2 2 3 2" xfId="1835" xr:uid="{00000000-0005-0000-0000-00001FE20000}"/>
    <cellStyle name="Output 2 2 2 3 2 2" xfId="58322" xr:uid="{00000000-0005-0000-0000-000020E20000}"/>
    <cellStyle name="Output 2 2 2 3 3" xfId="58323" xr:uid="{00000000-0005-0000-0000-000021E20000}"/>
    <cellStyle name="Output 2 2 2 3 4" xfId="58324" xr:uid="{00000000-0005-0000-0000-000022E20000}"/>
    <cellStyle name="Output 2 2 2 3 5" xfId="58325" xr:uid="{00000000-0005-0000-0000-000023E20000}"/>
    <cellStyle name="Output 2 2 2 4" xfId="1836" xr:uid="{00000000-0005-0000-0000-000024E20000}"/>
    <cellStyle name="Output 2 2 2 4 2" xfId="1837" xr:uid="{00000000-0005-0000-0000-000025E20000}"/>
    <cellStyle name="Output 2 2 2 4 2 2" xfId="58326" xr:uid="{00000000-0005-0000-0000-000026E20000}"/>
    <cellStyle name="Output 2 2 2 4 3" xfId="58327" xr:uid="{00000000-0005-0000-0000-000027E20000}"/>
    <cellStyle name="Output 2 2 2 4 4" xfId="58328" xr:uid="{00000000-0005-0000-0000-000028E20000}"/>
    <cellStyle name="Output 2 2 2 4 5" xfId="58329" xr:uid="{00000000-0005-0000-0000-000029E20000}"/>
    <cellStyle name="Output 2 2 2 5" xfId="1838" xr:uid="{00000000-0005-0000-0000-00002AE20000}"/>
    <cellStyle name="Output 2 2 2 5 2" xfId="58330" xr:uid="{00000000-0005-0000-0000-00002BE20000}"/>
    <cellStyle name="Output 2 2 2 6" xfId="58331" xr:uid="{00000000-0005-0000-0000-00002CE20000}"/>
    <cellStyle name="Output 2 2 2 7" xfId="58332" xr:uid="{00000000-0005-0000-0000-00002DE20000}"/>
    <cellStyle name="Output 2 2 2_T-straight with PEDs adjustor" xfId="58333" xr:uid="{00000000-0005-0000-0000-00002EE20000}"/>
    <cellStyle name="Output 2 2 3" xfId="1839" xr:uid="{00000000-0005-0000-0000-00002FE20000}"/>
    <cellStyle name="Output 2 2 3 10" xfId="58334" xr:uid="{00000000-0005-0000-0000-000030E20000}"/>
    <cellStyle name="Output 2 2 3 10 2" xfId="58335" xr:uid="{00000000-0005-0000-0000-000031E20000}"/>
    <cellStyle name="Output 2 2 3 10 2 2" xfId="58336" xr:uid="{00000000-0005-0000-0000-000032E20000}"/>
    <cellStyle name="Output 2 2 3 10 2 2 2" xfId="58337" xr:uid="{00000000-0005-0000-0000-000033E20000}"/>
    <cellStyle name="Output 2 2 3 10 2 2 3" xfId="58338" xr:uid="{00000000-0005-0000-0000-000034E20000}"/>
    <cellStyle name="Output 2 2 3 10 2 2 4" xfId="58339" xr:uid="{00000000-0005-0000-0000-000035E20000}"/>
    <cellStyle name="Output 2 2 3 10 2 2 5" xfId="58340" xr:uid="{00000000-0005-0000-0000-000036E20000}"/>
    <cellStyle name="Output 2 2 3 10 2 3" xfId="58341" xr:uid="{00000000-0005-0000-0000-000037E20000}"/>
    <cellStyle name="Output 2 2 3 10 2 3 2" xfId="58342" xr:uid="{00000000-0005-0000-0000-000038E20000}"/>
    <cellStyle name="Output 2 2 3 10 2 3 3" xfId="58343" xr:uid="{00000000-0005-0000-0000-000039E20000}"/>
    <cellStyle name="Output 2 2 3 10 2 3 4" xfId="58344" xr:uid="{00000000-0005-0000-0000-00003AE20000}"/>
    <cellStyle name="Output 2 2 3 10 2 3 5" xfId="58345" xr:uid="{00000000-0005-0000-0000-00003BE20000}"/>
    <cellStyle name="Output 2 2 3 10 2 4" xfId="58346" xr:uid="{00000000-0005-0000-0000-00003CE20000}"/>
    <cellStyle name="Output 2 2 3 10 2 5" xfId="58347" xr:uid="{00000000-0005-0000-0000-00003DE20000}"/>
    <cellStyle name="Output 2 2 3 10 2 6" xfId="58348" xr:uid="{00000000-0005-0000-0000-00003EE20000}"/>
    <cellStyle name="Output 2 2 3 10 2 7" xfId="58349" xr:uid="{00000000-0005-0000-0000-00003FE20000}"/>
    <cellStyle name="Output 2 2 3 10 3" xfId="58350" xr:uid="{00000000-0005-0000-0000-000040E20000}"/>
    <cellStyle name="Output 2 2 3 10 3 2" xfId="58351" xr:uid="{00000000-0005-0000-0000-000041E20000}"/>
    <cellStyle name="Output 2 2 3 10 3 3" xfId="58352" xr:uid="{00000000-0005-0000-0000-000042E20000}"/>
    <cellStyle name="Output 2 2 3 10 3 4" xfId="58353" xr:uid="{00000000-0005-0000-0000-000043E20000}"/>
    <cellStyle name="Output 2 2 3 10 3 5" xfId="58354" xr:uid="{00000000-0005-0000-0000-000044E20000}"/>
    <cellStyle name="Output 2 2 3 10 4" xfId="58355" xr:uid="{00000000-0005-0000-0000-000045E20000}"/>
    <cellStyle name="Output 2 2 3 10 4 2" xfId="58356" xr:uid="{00000000-0005-0000-0000-000046E20000}"/>
    <cellStyle name="Output 2 2 3 10 4 3" xfId="58357" xr:uid="{00000000-0005-0000-0000-000047E20000}"/>
    <cellStyle name="Output 2 2 3 10 4 4" xfId="58358" xr:uid="{00000000-0005-0000-0000-000048E20000}"/>
    <cellStyle name="Output 2 2 3 10 4 5" xfId="58359" xr:uid="{00000000-0005-0000-0000-000049E20000}"/>
    <cellStyle name="Output 2 2 3 10 5" xfId="58360" xr:uid="{00000000-0005-0000-0000-00004AE20000}"/>
    <cellStyle name="Output 2 2 3 10 6" xfId="58361" xr:uid="{00000000-0005-0000-0000-00004BE20000}"/>
    <cellStyle name="Output 2 2 3 10 7" xfId="58362" xr:uid="{00000000-0005-0000-0000-00004CE20000}"/>
    <cellStyle name="Output 2 2 3 10 8" xfId="58363" xr:uid="{00000000-0005-0000-0000-00004DE20000}"/>
    <cellStyle name="Output 2 2 3 11" xfId="58364" xr:uid="{00000000-0005-0000-0000-00004EE20000}"/>
    <cellStyle name="Output 2 2 3 11 2" xfId="58365" xr:uid="{00000000-0005-0000-0000-00004FE20000}"/>
    <cellStyle name="Output 2 2 3 11 2 2" xfId="58366" xr:uid="{00000000-0005-0000-0000-000050E20000}"/>
    <cellStyle name="Output 2 2 3 11 2 2 2" xfId="58367" xr:uid="{00000000-0005-0000-0000-000051E20000}"/>
    <cellStyle name="Output 2 2 3 11 2 2 3" xfId="58368" xr:uid="{00000000-0005-0000-0000-000052E20000}"/>
    <cellStyle name="Output 2 2 3 11 2 2 4" xfId="58369" xr:uid="{00000000-0005-0000-0000-000053E20000}"/>
    <cellStyle name="Output 2 2 3 11 2 2 5" xfId="58370" xr:uid="{00000000-0005-0000-0000-000054E20000}"/>
    <cellStyle name="Output 2 2 3 11 2 3" xfId="58371" xr:uid="{00000000-0005-0000-0000-000055E20000}"/>
    <cellStyle name="Output 2 2 3 11 2 3 2" xfId="58372" xr:uid="{00000000-0005-0000-0000-000056E20000}"/>
    <cellStyle name="Output 2 2 3 11 2 3 3" xfId="58373" xr:uid="{00000000-0005-0000-0000-000057E20000}"/>
    <cellStyle name="Output 2 2 3 11 2 3 4" xfId="58374" xr:uid="{00000000-0005-0000-0000-000058E20000}"/>
    <cellStyle name="Output 2 2 3 11 2 3 5" xfId="58375" xr:uid="{00000000-0005-0000-0000-000059E20000}"/>
    <cellStyle name="Output 2 2 3 11 2 4" xfId="58376" xr:uid="{00000000-0005-0000-0000-00005AE20000}"/>
    <cellStyle name="Output 2 2 3 11 2 5" xfId="58377" xr:uid="{00000000-0005-0000-0000-00005BE20000}"/>
    <cellStyle name="Output 2 2 3 11 2 6" xfId="58378" xr:uid="{00000000-0005-0000-0000-00005CE20000}"/>
    <cellStyle name="Output 2 2 3 11 2 7" xfId="58379" xr:uid="{00000000-0005-0000-0000-00005DE20000}"/>
    <cellStyle name="Output 2 2 3 11 3" xfId="58380" xr:uid="{00000000-0005-0000-0000-00005EE20000}"/>
    <cellStyle name="Output 2 2 3 11 3 2" xfId="58381" xr:uid="{00000000-0005-0000-0000-00005FE20000}"/>
    <cellStyle name="Output 2 2 3 11 3 3" xfId="58382" xr:uid="{00000000-0005-0000-0000-000060E20000}"/>
    <cellStyle name="Output 2 2 3 11 3 4" xfId="58383" xr:uid="{00000000-0005-0000-0000-000061E20000}"/>
    <cellStyle name="Output 2 2 3 11 3 5" xfId="58384" xr:uid="{00000000-0005-0000-0000-000062E20000}"/>
    <cellStyle name="Output 2 2 3 11 4" xfId="58385" xr:uid="{00000000-0005-0000-0000-000063E20000}"/>
    <cellStyle name="Output 2 2 3 11 4 2" xfId="58386" xr:uid="{00000000-0005-0000-0000-000064E20000}"/>
    <cellStyle name="Output 2 2 3 11 4 3" xfId="58387" xr:uid="{00000000-0005-0000-0000-000065E20000}"/>
    <cellStyle name="Output 2 2 3 11 4 4" xfId="58388" xr:uid="{00000000-0005-0000-0000-000066E20000}"/>
    <cellStyle name="Output 2 2 3 11 4 5" xfId="58389" xr:uid="{00000000-0005-0000-0000-000067E20000}"/>
    <cellStyle name="Output 2 2 3 11 5" xfId="58390" xr:uid="{00000000-0005-0000-0000-000068E20000}"/>
    <cellStyle name="Output 2 2 3 11 6" xfId="58391" xr:uid="{00000000-0005-0000-0000-000069E20000}"/>
    <cellStyle name="Output 2 2 3 11 7" xfId="58392" xr:uid="{00000000-0005-0000-0000-00006AE20000}"/>
    <cellStyle name="Output 2 2 3 11 8" xfId="58393" xr:uid="{00000000-0005-0000-0000-00006BE20000}"/>
    <cellStyle name="Output 2 2 3 12" xfId="58394" xr:uid="{00000000-0005-0000-0000-00006CE20000}"/>
    <cellStyle name="Output 2 2 3 12 2" xfId="58395" xr:uid="{00000000-0005-0000-0000-00006DE20000}"/>
    <cellStyle name="Output 2 2 3 12 2 2" xfId="58396" xr:uid="{00000000-0005-0000-0000-00006EE20000}"/>
    <cellStyle name="Output 2 2 3 12 2 2 2" xfId="58397" xr:uid="{00000000-0005-0000-0000-00006FE20000}"/>
    <cellStyle name="Output 2 2 3 12 2 2 3" xfId="58398" xr:uid="{00000000-0005-0000-0000-000070E20000}"/>
    <cellStyle name="Output 2 2 3 12 2 2 4" xfId="58399" xr:uid="{00000000-0005-0000-0000-000071E20000}"/>
    <cellStyle name="Output 2 2 3 12 2 2 5" xfId="58400" xr:uid="{00000000-0005-0000-0000-000072E20000}"/>
    <cellStyle name="Output 2 2 3 12 2 3" xfId="58401" xr:uid="{00000000-0005-0000-0000-000073E20000}"/>
    <cellStyle name="Output 2 2 3 12 2 3 2" xfId="58402" xr:uid="{00000000-0005-0000-0000-000074E20000}"/>
    <cellStyle name="Output 2 2 3 12 2 3 3" xfId="58403" xr:uid="{00000000-0005-0000-0000-000075E20000}"/>
    <cellStyle name="Output 2 2 3 12 2 3 4" xfId="58404" xr:uid="{00000000-0005-0000-0000-000076E20000}"/>
    <cellStyle name="Output 2 2 3 12 2 3 5" xfId="58405" xr:uid="{00000000-0005-0000-0000-000077E20000}"/>
    <cellStyle name="Output 2 2 3 12 2 4" xfId="58406" xr:uid="{00000000-0005-0000-0000-000078E20000}"/>
    <cellStyle name="Output 2 2 3 12 2 5" xfId="58407" xr:uid="{00000000-0005-0000-0000-000079E20000}"/>
    <cellStyle name="Output 2 2 3 12 2 6" xfId="58408" xr:uid="{00000000-0005-0000-0000-00007AE20000}"/>
    <cellStyle name="Output 2 2 3 12 2 7" xfId="58409" xr:uid="{00000000-0005-0000-0000-00007BE20000}"/>
    <cellStyle name="Output 2 2 3 12 3" xfId="58410" xr:uid="{00000000-0005-0000-0000-00007CE20000}"/>
    <cellStyle name="Output 2 2 3 12 3 2" xfId="58411" xr:uid="{00000000-0005-0000-0000-00007DE20000}"/>
    <cellStyle name="Output 2 2 3 12 3 3" xfId="58412" xr:uid="{00000000-0005-0000-0000-00007EE20000}"/>
    <cellStyle name="Output 2 2 3 12 3 4" xfId="58413" xr:uid="{00000000-0005-0000-0000-00007FE20000}"/>
    <cellStyle name="Output 2 2 3 12 3 5" xfId="58414" xr:uid="{00000000-0005-0000-0000-000080E20000}"/>
    <cellStyle name="Output 2 2 3 12 4" xfId="58415" xr:uid="{00000000-0005-0000-0000-000081E20000}"/>
    <cellStyle name="Output 2 2 3 12 4 2" xfId="58416" xr:uid="{00000000-0005-0000-0000-000082E20000}"/>
    <cellStyle name="Output 2 2 3 12 4 3" xfId="58417" xr:uid="{00000000-0005-0000-0000-000083E20000}"/>
    <cellStyle name="Output 2 2 3 12 4 4" xfId="58418" xr:uid="{00000000-0005-0000-0000-000084E20000}"/>
    <cellStyle name="Output 2 2 3 12 4 5" xfId="58419" xr:uid="{00000000-0005-0000-0000-000085E20000}"/>
    <cellStyle name="Output 2 2 3 12 5" xfId="58420" xr:uid="{00000000-0005-0000-0000-000086E20000}"/>
    <cellStyle name="Output 2 2 3 12 6" xfId="58421" xr:uid="{00000000-0005-0000-0000-000087E20000}"/>
    <cellStyle name="Output 2 2 3 12 7" xfId="58422" xr:uid="{00000000-0005-0000-0000-000088E20000}"/>
    <cellStyle name="Output 2 2 3 12 8" xfId="58423" xr:uid="{00000000-0005-0000-0000-000089E20000}"/>
    <cellStyle name="Output 2 2 3 13" xfId="58424" xr:uid="{00000000-0005-0000-0000-00008AE20000}"/>
    <cellStyle name="Output 2 2 3 13 2" xfId="58425" xr:uid="{00000000-0005-0000-0000-00008BE20000}"/>
    <cellStyle name="Output 2 2 3 13 2 2" xfId="58426" xr:uid="{00000000-0005-0000-0000-00008CE20000}"/>
    <cellStyle name="Output 2 2 3 13 2 2 2" xfId="58427" xr:uid="{00000000-0005-0000-0000-00008DE20000}"/>
    <cellStyle name="Output 2 2 3 13 2 2 3" xfId="58428" xr:uid="{00000000-0005-0000-0000-00008EE20000}"/>
    <cellStyle name="Output 2 2 3 13 2 2 4" xfId="58429" xr:uid="{00000000-0005-0000-0000-00008FE20000}"/>
    <cellStyle name="Output 2 2 3 13 2 2 5" xfId="58430" xr:uid="{00000000-0005-0000-0000-000090E20000}"/>
    <cellStyle name="Output 2 2 3 13 2 3" xfId="58431" xr:uid="{00000000-0005-0000-0000-000091E20000}"/>
    <cellStyle name="Output 2 2 3 13 2 3 2" xfId="58432" xr:uid="{00000000-0005-0000-0000-000092E20000}"/>
    <cellStyle name="Output 2 2 3 13 2 3 3" xfId="58433" xr:uid="{00000000-0005-0000-0000-000093E20000}"/>
    <cellStyle name="Output 2 2 3 13 2 3 4" xfId="58434" xr:uid="{00000000-0005-0000-0000-000094E20000}"/>
    <cellStyle name="Output 2 2 3 13 2 3 5" xfId="58435" xr:uid="{00000000-0005-0000-0000-000095E20000}"/>
    <cellStyle name="Output 2 2 3 13 2 4" xfId="58436" xr:uid="{00000000-0005-0000-0000-000096E20000}"/>
    <cellStyle name="Output 2 2 3 13 2 5" xfId="58437" xr:uid="{00000000-0005-0000-0000-000097E20000}"/>
    <cellStyle name="Output 2 2 3 13 2 6" xfId="58438" xr:uid="{00000000-0005-0000-0000-000098E20000}"/>
    <cellStyle name="Output 2 2 3 13 2 7" xfId="58439" xr:uid="{00000000-0005-0000-0000-000099E20000}"/>
    <cellStyle name="Output 2 2 3 13 3" xfId="58440" xr:uid="{00000000-0005-0000-0000-00009AE20000}"/>
    <cellStyle name="Output 2 2 3 13 3 2" xfId="58441" xr:uid="{00000000-0005-0000-0000-00009BE20000}"/>
    <cellStyle name="Output 2 2 3 13 3 3" xfId="58442" xr:uid="{00000000-0005-0000-0000-00009CE20000}"/>
    <cellStyle name="Output 2 2 3 13 3 4" xfId="58443" xr:uid="{00000000-0005-0000-0000-00009DE20000}"/>
    <cellStyle name="Output 2 2 3 13 3 5" xfId="58444" xr:uid="{00000000-0005-0000-0000-00009EE20000}"/>
    <cellStyle name="Output 2 2 3 13 4" xfId="58445" xr:uid="{00000000-0005-0000-0000-00009FE20000}"/>
    <cellStyle name="Output 2 2 3 13 4 2" xfId="58446" xr:uid="{00000000-0005-0000-0000-0000A0E20000}"/>
    <cellStyle name="Output 2 2 3 13 4 3" xfId="58447" xr:uid="{00000000-0005-0000-0000-0000A1E20000}"/>
    <cellStyle name="Output 2 2 3 13 4 4" xfId="58448" xr:uid="{00000000-0005-0000-0000-0000A2E20000}"/>
    <cellStyle name="Output 2 2 3 13 4 5" xfId="58449" xr:uid="{00000000-0005-0000-0000-0000A3E20000}"/>
    <cellStyle name="Output 2 2 3 13 5" xfId="58450" xr:uid="{00000000-0005-0000-0000-0000A4E20000}"/>
    <cellStyle name="Output 2 2 3 13 6" xfId="58451" xr:uid="{00000000-0005-0000-0000-0000A5E20000}"/>
    <cellStyle name="Output 2 2 3 13 7" xfId="58452" xr:uid="{00000000-0005-0000-0000-0000A6E20000}"/>
    <cellStyle name="Output 2 2 3 13 8" xfId="58453" xr:uid="{00000000-0005-0000-0000-0000A7E20000}"/>
    <cellStyle name="Output 2 2 3 14" xfId="58454" xr:uid="{00000000-0005-0000-0000-0000A8E20000}"/>
    <cellStyle name="Output 2 2 3 14 2" xfId="58455" xr:uid="{00000000-0005-0000-0000-0000A9E20000}"/>
    <cellStyle name="Output 2 2 3 14 2 2" xfId="58456" xr:uid="{00000000-0005-0000-0000-0000AAE20000}"/>
    <cellStyle name="Output 2 2 3 14 2 2 2" xfId="58457" xr:uid="{00000000-0005-0000-0000-0000ABE20000}"/>
    <cellStyle name="Output 2 2 3 14 2 2 3" xfId="58458" xr:uid="{00000000-0005-0000-0000-0000ACE20000}"/>
    <cellStyle name="Output 2 2 3 14 2 2 4" xfId="58459" xr:uid="{00000000-0005-0000-0000-0000ADE20000}"/>
    <cellStyle name="Output 2 2 3 14 2 2 5" xfId="58460" xr:uid="{00000000-0005-0000-0000-0000AEE20000}"/>
    <cellStyle name="Output 2 2 3 14 2 3" xfId="58461" xr:uid="{00000000-0005-0000-0000-0000AFE20000}"/>
    <cellStyle name="Output 2 2 3 14 2 3 2" xfId="58462" xr:uid="{00000000-0005-0000-0000-0000B0E20000}"/>
    <cellStyle name="Output 2 2 3 14 2 3 3" xfId="58463" xr:uid="{00000000-0005-0000-0000-0000B1E20000}"/>
    <cellStyle name="Output 2 2 3 14 2 3 4" xfId="58464" xr:uid="{00000000-0005-0000-0000-0000B2E20000}"/>
    <cellStyle name="Output 2 2 3 14 2 3 5" xfId="58465" xr:uid="{00000000-0005-0000-0000-0000B3E20000}"/>
    <cellStyle name="Output 2 2 3 14 2 4" xfId="58466" xr:uid="{00000000-0005-0000-0000-0000B4E20000}"/>
    <cellStyle name="Output 2 2 3 14 2 5" xfId="58467" xr:uid="{00000000-0005-0000-0000-0000B5E20000}"/>
    <cellStyle name="Output 2 2 3 14 2 6" xfId="58468" xr:uid="{00000000-0005-0000-0000-0000B6E20000}"/>
    <cellStyle name="Output 2 2 3 14 2 7" xfId="58469" xr:uid="{00000000-0005-0000-0000-0000B7E20000}"/>
    <cellStyle name="Output 2 2 3 14 3" xfId="58470" xr:uid="{00000000-0005-0000-0000-0000B8E20000}"/>
    <cellStyle name="Output 2 2 3 14 3 2" xfId="58471" xr:uid="{00000000-0005-0000-0000-0000B9E20000}"/>
    <cellStyle name="Output 2 2 3 14 3 3" xfId="58472" xr:uid="{00000000-0005-0000-0000-0000BAE20000}"/>
    <cellStyle name="Output 2 2 3 14 3 4" xfId="58473" xr:uid="{00000000-0005-0000-0000-0000BBE20000}"/>
    <cellStyle name="Output 2 2 3 14 3 5" xfId="58474" xr:uid="{00000000-0005-0000-0000-0000BCE20000}"/>
    <cellStyle name="Output 2 2 3 14 4" xfId="58475" xr:uid="{00000000-0005-0000-0000-0000BDE20000}"/>
    <cellStyle name="Output 2 2 3 14 4 2" xfId="58476" xr:uid="{00000000-0005-0000-0000-0000BEE20000}"/>
    <cellStyle name="Output 2 2 3 14 4 3" xfId="58477" xr:uid="{00000000-0005-0000-0000-0000BFE20000}"/>
    <cellStyle name="Output 2 2 3 14 4 4" xfId="58478" xr:uid="{00000000-0005-0000-0000-0000C0E20000}"/>
    <cellStyle name="Output 2 2 3 14 4 5" xfId="58479" xr:uid="{00000000-0005-0000-0000-0000C1E20000}"/>
    <cellStyle name="Output 2 2 3 14 5" xfId="58480" xr:uid="{00000000-0005-0000-0000-0000C2E20000}"/>
    <cellStyle name="Output 2 2 3 14 6" xfId="58481" xr:uid="{00000000-0005-0000-0000-0000C3E20000}"/>
    <cellStyle name="Output 2 2 3 14 7" xfId="58482" xr:uid="{00000000-0005-0000-0000-0000C4E20000}"/>
    <cellStyle name="Output 2 2 3 14 8" xfId="58483" xr:uid="{00000000-0005-0000-0000-0000C5E20000}"/>
    <cellStyle name="Output 2 2 3 15" xfId="58484" xr:uid="{00000000-0005-0000-0000-0000C6E20000}"/>
    <cellStyle name="Output 2 2 3 15 2" xfId="58485" xr:uid="{00000000-0005-0000-0000-0000C7E20000}"/>
    <cellStyle name="Output 2 2 3 15 2 2" xfId="58486" xr:uid="{00000000-0005-0000-0000-0000C8E20000}"/>
    <cellStyle name="Output 2 2 3 15 2 3" xfId="58487" xr:uid="{00000000-0005-0000-0000-0000C9E20000}"/>
    <cellStyle name="Output 2 2 3 15 2 4" xfId="58488" xr:uid="{00000000-0005-0000-0000-0000CAE20000}"/>
    <cellStyle name="Output 2 2 3 15 2 5" xfId="58489" xr:uid="{00000000-0005-0000-0000-0000CBE20000}"/>
    <cellStyle name="Output 2 2 3 15 3" xfId="58490" xr:uid="{00000000-0005-0000-0000-0000CCE20000}"/>
    <cellStyle name="Output 2 2 3 15 3 2" xfId="58491" xr:uid="{00000000-0005-0000-0000-0000CDE20000}"/>
    <cellStyle name="Output 2 2 3 15 3 3" xfId="58492" xr:uid="{00000000-0005-0000-0000-0000CEE20000}"/>
    <cellStyle name="Output 2 2 3 15 3 4" xfId="58493" xr:uid="{00000000-0005-0000-0000-0000CFE20000}"/>
    <cellStyle name="Output 2 2 3 15 3 5" xfId="58494" xr:uid="{00000000-0005-0000-0000-0000D0E20000}"/>
    <cellStyle name="Output 2 2 3 15 4" xfId="58495" xr:uid="{00000000-0005-0000-0000-0000D1E20000}"/>
    <cellStyle name="Output 2 2 3 15 5" xfId="58496" xr:uid="{00000000-0005-0000-0000-0000D2E20000}"/>
    <cellStyle name="Output 2 2 3 15 6" xfId="58497" xr:uid="{00000000-0005-0000-0000-0000D3E20000}"/>
    <cellStyle name="Output 2 2 3 15 7" xfId="58498" xr:uid="{00000000-0005-0000-0000-0000D4E20000}"/>
    <cellStyle name="Output 2 2 3 16" xfId="58499" xr:uid="{00000000-0005-0000-0000-0000D5E20000}"/>
    <cellStyle name="Output 2 2 3 16 2" xfId="58500" xr:uid="{00000000-0005-0000-0000-0000D6E20000}"/>
    <cellStyle name="Output 2 2 3 16 3" xfId="58501" xr:uid="{00000000-0005-0000-0000-0000D7E20000}"/>
    <cellStyle name="Output 2 2 3 16 4" xfId="58502" xr:uid="{00000000-0005-0000-0000-0000D8E20000}"/>
    <cellStyle name="Output 2 2 3 16 5" xfId="58503" xr:uid="{00000000-0005-0000-0000-0000D9E20000}"/>
    <cellStyle name="Output 2 2 3 17" xfId="58504" xr:uid="{00000000-0005-0000-0000-0000DAE20000}"/>
    <cellStyle name="Output 2 2 3 17 2" xfId="58505" xr:uid="{00000000-0005-0000-0000-0000DBE20000}"/>
    <cellStyle name="Output 2 2 3 17 3" xfId="58506" xr:uid="{00000000-0005-0000-0000-0000DCE20000}"/>
    <cellStyle name="Output 2 2 3 17 4" xfId="58507" xr:uid="{00000000-0005-0000-0000-0000DDE20000}"/>
    <cellStyle name="Output 2 2 3 17 5" xfId="58508" xr:uid="{00000000-0005-0000-0000-0000DEE20000}"/>
    <cellStyle name="Output 2 2 3 18" xfId="58509" xr:uid="{00000000-0005-0000-0000-0000DFE20000}"/>
    <cellStyle name="Output 2 2 3 19" xfId="58510" xr:uid="{00000000-0005-0000-0000-0000E0E20000}"/>
    <cellStyle name="Output 2 2 3 2" xfId="1840" xr:uid="{00000000-0005-0000-0000-0000E1E20000}"/>
    <cellStyle name="Output 2 2 3 2 2" xfId="1841" xr:uid="{00000000-0005-0000-0000-0000E2E20000}"/>
    <cellStyle name="Output 2 2 3 2 2 2" xfId="58511" xr:uid="{00000000-0005-0000-0000-0000E3E20000}"/>
    <cellStyle name="Output 2 2 3 2 2 2 2" xfId="58512" xr:uid="{00000000-0005-0000-0000-0000E4E20000}"/>
    <cellStyle name="Output 2 2 3 2 2 2 3" xfId="58513" xr:uid="{00000000-0005-0000-0000-0000E5E20000}"/>
    <cellStyle name="Output 2 2 3 2 2 2 4" xfId="58514" xr:uid="{00000000-0005-0000-0000-0000E6E20000}"/>
    <cellStyle name="Output 2 2 3 2 2 2 5" xfId="58515" xr:uid="{00000000-0005-0000-0000-0000E7E20000}"/>
    <cellStyle name="Output 2 2 3 2 2 3" xfId="58516" xr:uid="{00000000-0005-0000-0000-0000E8E20000}"/>
    <cellStyle name="Output 2 2 3 2 2 3 2" xfId="58517" xr:uid="{00000000-0005-0000-0000-0000E9E20000}"/>
    <cellStyle name="Output 2 2 3 2 2 3 3" xfId="58518" xr:uid="{00000000-0005-0000-0000-0000EAE20000}"/>
    <cellStyle name="Output 2 2 3 2 2 3 4" xfId="58519" xr:uid="{00000000-0005-0000-0000-0000EBE20000}"/>
    <cellStyle name="Output 2 2 3 2 2 3 5" xfId="58520" xr:uid="{00000000-0005-0000-0000-0000ECE20000}"/>
    <cellStyle name="Output 2 2 3 2 2 4" xfId="58521" xr:uid="{00000000-0005-0000-0000-0000EDE20000}"/>
    <cellStyle name="Output 2 2 3 2 2 5" xfId="58522" xr:uid="{00000000-0005-0000-0000-0000EEE20000}"/>
    <cellStyle name="Output 2 2 3 2 2 6" xfId="58523" xr:uid="{00000000-0005-0000-0000-0000EFE20000}"/>
    <cellStyle name="Output 2 2 3 2 2 7" xfId="58524" xr:uid="{00000000-0005-0000-0000-0000F0E20000}"/>
    <cellStyle name="Output 2 2 3 2 3" xfId="58525" xr:uid="{00000000-0005-0000-0000-0000F1E20000}"/>
    <cellStyle name="Output 2 2 3 2 3 2" xfId="58526" xr:uid="{00000000-0005-0000-0000-0000F2E20000}"/>
    <cellStyle name="Output 2 2 3 2 3 3" xfId="58527" xr:uid="{00000000-0005-0000-0000-0000F3E20000}"/>
    <cellStyle name="Output 2 2 3 2 3 4" xfId="58528" xr:uid="{00000000-0005-0000-0000-0000F4E20000}"/>
    <cellStyle name="Output 2 2 3 2 3 5" xfId="58529" xr:uid="{00000000-0005-0000-0000-0000F5E20000}"/>
    <cellStyle name="Output 2 2 3 2 4" xfId="58530" xr:uid="{00000000-0005-0000-0000-0000F6E20000}"/>
    <cellStyle name="Output 2 2 3 2 4 2" xfId="58531" xr:uid="{00000000-0005-0000-0000-0000F7E20000}"/>
    <cellStyle name="Output 2 2 3 2 4 3" xfId="58532" xr:uid="{00000000-0005-0000-0000-0000F8E20000}"/>
    <cellStyle name="Output 2 2 3 2 4 4" xfId="58533" xr:uid="{00000000-0005-0000-0000-0000F9E20000}"/>
    <cellStyle name="Output 2 2 3 2 4 5" xfId="58534" xr:uid="{00000000-0005-0000-0000-0000FAE20000}"/>
    <cellStyle name="Output 2 2 3 2 5" xfId="58535" xr:uid="{00000000-0005-0000-0000-0000FBE20000}"/>
    <cellStyle name="Output 2 2 3 2 6" xfId="58536" xr:uid="{00000000-0005-0000-0000-0000FCE20000}"/>
    <cellStyle name="Output 2 2 3 2 7" xfId="58537" xr:uid="{00000000-0005-0000-0000-0000FDE20000}"/>
    <cellStyle name="Output 2 2 3 2 8" xfId="58538" xr:uid="{00000000-0005-0000-0000-0000FEE20000}"/>
    <cellStyle name="Output 2 2 3 20" xfId="58539" xr:uid="{00000000-0005-0000-0000-0000FFE20000}"/>
    <cellStyle name="Output 2 2 3 21" xfId="58540" xr:uid="{00000000-0005-0000-0000-000000E30000}"/>
    <cellStyle name="Output 2 2 3 3" xfId="1842" xr:uid="{00000000-0005-0000-0000-000001E30000}"/>
    <cellStyle name="Output 2 2 3 3 2" xfId="1843" xr:uid="{00000000-0005-0000-0000-000002E30000}"/>
    <cellStyle name="Output 2 2 3 3 2 2" xfId="58541" xr:uid="{00000000-0005-0000-0000-000003E30000}"/>
    <cellStyle name="Output 2 2 3 3 2 2 2" xfId="58542" xr:uid="{00000000-0005-0000-0000-000004E30000}"/>
    <cellStyle name="Output 2 2 3 3 2 2 3" xfId="58543" xr:uid="{00000000-0005-0000-0000-000005E30000}"/>
    <cellStyle name="Output 2 2 3 3 2 2 4" xfId="58544" xr:uid="{00000000-0005-0000-0000-000006E30000}"/>
    <cellStyle name="Output 2 2 3 3 2 2 5" xfId="58545" xr:uid="{00000000-0005-0000-0000-000007E30000}"/>
    <cellStyle name="Output 2 2 3 3 2 3" xfId="58546" xr:uid="{00000000-0005-0000-0000-000008E30000}"/>
    <cellStyle name="Output 2 2 3 3 2 3 2" xfId="58547" xr:uid="{00000000-0005-0000-0000-000009E30000}"/>
    <cellStyle name="Output 2 2 3 3 2 3 3" xfId="58548" xr:uid="{00000000-0005-0000-0000-00000AE30000}"/>
    <cellStyle name="Output 2 2 3 3 2 3 4" xfId="58549" xr:uid="{00000000-0005-0000-0000-00000BE30000}"/>
    <cellStyle name="Output 2 2 3 3 2 3 5" xfId="58550" xr:uid="{00000000-0005-0000-0000-00000CE30000}"/>
    <cellStyle name="Output 2 2 3 3 2 4" xfId="58551" xr:uid="{00000000-0005-0000-0000-00000DE30000}"/>
    <cellStyle name="Output 2 2 3 3 2 5" xfId="58552" xr:uid="{00000000-0005-0000-0000-00000EE30000}"/>
    <cellStyle name="Output 2 2 3 3 2 6" xfId="58553" xr:uid="{00000000-0005-0000-0000-00000FE30000}"/>
    <cellStyle name="Output 2 2 3 3 2 7" xfId="58554" xr:uid="{00000000-0005-0000-0000-000010E30000}"/>
    <cellStyle name="Output 2 2 3 3 3" xfId="58555" xr:uid="{00000000-0005-0000-0000-000011E30000}"/>
    <cellStyle name="Output 2 2 3 3 3 2" xfId="58556" xr:uid="{00000000-0005-0000-0000-000012E30000}"/>
    <cellStyle name="Output 2 2 3 3 3 3" xfId="58557" xr:uid="{00000000-0005-0000-0000-000013E30000}"/>
    <cellStyle name="Output 2 2 3 3 3 4" xfId="58558" xr:uid="{00000000-0005-0000-0000-000014E30000}"/>
    <cellStyle name="Output 2 2 3 3 3 5" xfId="58559" xr:uid="{00000000-0005-0000-0000-000015E30000}"/>
    <cellStyle name="Output 2 2 3 3 4" xfId="58560" xr:uid="{00000000-0005-0000-0000-000016E30000}"/>
    <cellStyle name="Output 2 2 3 3 4 2" xfId="58561" xr:uid="{00000000-0005-0000-0000-000017E30000}"/>
    <cellStyle name="Output 2 2 3 3 4 3" xfId="58562" xr:uid="{00000000-0005-0000-0000-000018E30000}"/>
    <cellStyle name="Output 2 2 3 3 4 4" xfId="58563" xr:uid="{00000000-0005-0000-0000-000019E30000}"/>
    <cellStyle name="Output 2 2 3 3 4 5" xfId="58564" xr:uid="{00000000-0005-0000-0000-00001AE30000}"/>
    <cellStyle name="Output 2 2 3 3 5" xfId="58565" xr:uid="{00000000-0005-0000-0000-00001BE30000}"/>
    <cellStyle name="Output 2 2 3 3 6" xfId="58566" xr:uid="{00000000-0005-0000-0000-00001CE30000}"/>
    <cellStyle name="Output 2 2 3 3 7" xfId="58567" xr:uid="{00000000-0005-0000-0000-00001DE30000}"/>
    <cellStyle name="Output 2 2 3 3 8" xfId="58568" xr:uid="{00000000-0005-0000-0000-00001EE30000}"/>
    <cellStyle name="Output 2 2 3 4" xfId="1844" xr:uid="{00000000-0005-0000-0000-00001FE30000}"/>
    <cellStyle name="Output 2 2 3 4 2" xfId="1845" xr:uid="{00000000-0005-0000-0000-000020E30000}"/>
    <cellStyle name="Output 2 2 3 4 2 2" xfId="58569" xr:uid="{00000000-0005-0000-0000-000021E30000}"/>
    <cellStyle name="Output 2 2 3 4 2 2 2" xfId="58570" xr:uid="{00000000-0005-0000-0000-000022E30000}"/>
    <cellStyle name="Output 2 2 3 4 2 2 3" xfId="58571" xr:uid="{00000000-0005-0000-0000-000023E30000}"/>
    <cellStyle name="Output 2 2 3 4 2 2 4" xfId="58572" xr:uid="{00000000-0005-0000-0000-000024E30000}"/>
    <cellStyle name="Output 2 2 3 4 2 2 5" xfId="58573" xr:uid="{00000000-0005-0000-0000-000025E30000}"/>
    <cellStyle name="Output 2 2 3 4 2 3" xfId="58574" xr:uid="{00000000-0005-0000-0000-000026E30000}"/>
    <cellStyle name="Output 2 2 3 4 2 3 2" xfId="58575" xr:uid="{00000000-0005-0000-0000-000027E30000}"/>
    <cellStyle name="Output 2 2 3 4 2 3 3" xfId="58576" xr:uid="{00000000-0005-0000-0000-000028E30000}"/>
    <cellStyle name="Output 2 2 3 4 2 3 4" xfId="58577" xr:uid="{00000000-0005-0000-0000-000029E30000}"/>
    <cellStyle name="Output 2 2 3 4 2 3 5" xfId="58578" xr:uid="{00000000-0005-0000-0000-00002AE30000}"/>
    <cellStyle name="Output 2 2 3 4 2 4" xfId="58579" xr:uid="{00000000-0005-0000-0000-00002BE30000}"/>
    <cellStyle name="Output 2 2 3 4 2 5" xfId="58580" xr:uid="{00000000-0005-0000-0000-00002CE30000}"/>
    <cellStyle name="Output 2 2 3 4 2 6" xfId="58581" xr:uid="{00000000-0005-0000-0000-00002DE30000}"/>
    <cellStyle name="Output 2 2 3 4 2 7" xfId="58582" xr:uid="{00000000-0005-0000-0000-00002EE30000}"/>
    <cellStyle name="Output 2 2 3 4 3" xfId="58583" xr:uid="{00000000-0005-0000-0000-00002FE30000}"/>
    <cellStyle name="Output 2 2 3 4 3 2" xfId="58584" xr:uid="{00000000-0005-0000-0000-000030E30000}"/>
    <cellStyle name="Output 2 2 3 4 3 3" xfId="58585" xr:uid="{00000000-0005-0000-0000-000031E30000}"/>
    <cellStyle name="Output 2 2 3 4 3 4" xfId="58586" xr:uid="{00000000-0005-0000-0000-000032E30000}"/>
    <cellStyle name="Output 2 2 3 4 3 5" xfId="58587" xr:uid="{00000000-0005-0000-0000-000033E30000}"/>
    <cellStyle name="Output 2 2 3 4 4" xfId="58588" xr:uid="{00000000-0005-0000-0000-000034E30000}"/>
    <cellStyle name="Output 2 2 3 4 4 2" xfId="58589" xr:uid="{00000000-0005-0000-0000-000035E30000}"/>
    <cellStyle name="Output 2 2 3 4 4 3" xfId="58590" xr:uid="{00000000-0005-0000-0000-000036E30000}"/>
    <cellStyle name="Output 2 2 3 4 4 4" xfId="58591" xr:uid="{00000000-0005-0000-0000-000037E30000}"/>
    <cellStyle name="Output 2 2 3 4 4 5" xfId="58592" xr:uid="{00000000-0005-0000-0000-000038E30000}"/>
    <cellStyle name="Output 2 2 3 4 5" xfId="58593" xr:uid="{00000000-0005-0000-0000-000039E30000}"/>
    <cellStyle name="Output 2 2 3 4 6" xfId="58594" xr:uid="{00000000-0005-0000-0000-00003AE30000}"/>
    <cellStyle name="Output 2 2 3 4 7" xfId="58595" xr:uid="{00000000-0005-0000-0000-00003BE30000}"/>
    <cellStyle name="Output 2 2 3 4 8" xfId="58596" xr:uid="{00000000-0005-0000-0000-00003CE30000}"/>
    <cellStyle name="Output 2 2 3 5" xfId="1846" xr:uid="{00000000-0005-0000-0000-00003DE30000}"/>
    <cellStyle name="Output 2 2 3 5 2" xfId="58597" xr:uid="{00000000-0005-0000-0000-00003EE30000}"/>
    <cellStyle name="Output 2 2 3 5 2 2" xfId="58598" xr:uid="{00000000-0005-0000-0000-00003FE30000}"/>
    <cellStyle name="Output 2 2 3 5 2 2 2" xfId="58599" xr:uid="{00000000-0005-0000-0000-000040E30000}"/>
    <cellStyle name="Output 2 2 3 5 2 2 3" xfId="58600" xr:uid="{00000000-0005-0000-0000-000041E30000}"/>
    <cellStyle name="Output 2 2 3 5 2 2 4" xfId="58601" xr:uid="{00000000-0005-0000-0000-000042E30000}"/>
    <cellStyle name="Output 2 2 3 5 2 2 5" xfId="58602" xr:uid="{00000000-0005-0000-0000-000043E30000}"/>
    <cellStyle name="Output 2 2 3 5 2 3" xfId="58603" xr:uid="{00000000-0005-0000-0000-000044E30000}"/>
    <cellStyle name="Output 2 2 3 5 2 3 2" xfId="58604" xr:uid="{00000000-0005-0000-0000-000045E30000}"/>
    <cellStyle name="Output 2 2 3 5 2 3 3" xfId="58605" xr:uid="{00000000-0005-0000-0000-000046E30000}"/>
    <cellStyle name="Output 2 2 3 5 2 3 4" xfId="58606" xr:uid="{00000000-0005-0000-0000-000047E30000}"/>
    <cellStyle name="Output 2 2 3 5 2 3 5" xfId="58607" xr:uid="{00000000-0005-0000-0000-000048E30000}"/>
    <cellStyle name="Output 2 2 3 5 2 4" xfId="58608" xr:uid="{00000000-0005-0000-0000-000049E30000}"/>
    <cellStyle name="Output 2 2 3 5 2 5" xfId="58609" xr:uid="{00000000-0005-0000-0000-00004AE30000}"/>
    <cellStyle name="Output 2 2 3 5 2 6" xfId="58610" xr:uid="{00000000-0005-0000-0000-00004BE30000}"/>
    <cellStyle name="Output 2 2 3 5 2 7" xfId="58611" xr:uid="{00000000-0005-0000-0000-00004CE30000}"/>
    <cellStyle name="Output 2 2 3 5 3" xfId="58612" xr:uid="{00000000-0005-0000-0000-00004DE30000}"/>
    <cellStyle name="Output 2 2 3 5 3 2" xfId="58613" xr:uid="{00000000-0005-0000-0000-00004EE30000}"/>
    <cellStyle name="Output 2 2 3 5 3 3" xfId="58614" xr:uid="{00000000-0005-0000-0000-00004FE30000}"/>
    <cellStyle name="Output 2 2 3 5 3 4" xfId="58615" xr:uid="{00000000-0005-0000-0000-000050E30000}"/>
    <cellStyle name="Output 2 2 3 5 3 5" xfId="58616" xr:uid="{00000000-0005-0000-0000-000051E30000}"/>
    <cellStyle name="Output 2 2 3 5 4" xfId="58617" xr:uid="{00000000-0005-0000-0000-000052E30000}"/>
    <cellStyle name="Output 2 2 3 5 4 2" xfId="58618" xr:uid="{00000000-0005-0000-0000-000053E30000}"/>
    <cellStyle name="Output 2 2 3 5 4 3" xfId="58619" xr:uid="{00000000-0005-0000-0000-000054E30000}"/>
    <cellStyle name="Output 2 2 3 5 4 4" xfId="58620" xr:uid="{00000000-0005-0000-0000-000055E30000}"/>
    <cellStyle name="Output 2 2 3 5 4 5" xfId="58621" xr:uid="{00000000-0005-0000-0000-000056E30000}"/>
    <cellStyle name="Output 2 2 3 5 5" xfId="58622" xr:uid="{00000000-0005-0000-0000-000057E30000}"/>
    <cellStyle name="Output 2 2 3 5 6" xfId="58623" xr:uid="{00000000-0005-0000-0000-000058E30000}"/>
    <cellStyle name="Output 2 2 3 5 7" xfId="58624" xr:uid="{00000000-0005-0000-0000-000059E30000}"/>
    <cellStyle name="Output 2 2 3 5 8" xfId="58625" xr:uid="{00000000-0005-0000-0000-00005AE30000}"/>
    <cellStyle name="Output 2 2 3 6" xfId="58626" xr:uid="{00000000-0005-0000-0000-00005BE30000}"/>
    <cellStyle name="Output 2 2 3 6 2" xfId="58627" xr:uid="{00000000-0005-0000-0000-00005CE30000}"/>
    <cellStyle name="Output 2 2 3 6 2 2" xfId="58628" xr:uid="{00000000-0005-0000-0000-00005DE30000}"/>
    <cellStyle name="Output 2 2 3 6 2 2 2" xfId="58629" xr:uid="{00000000-0005-0000-0000-00005EE30000}"/>
    <cellStyle name="Output 2 2 3 6 2 2 3" xfId="58630" xr:uid="{00000000-0005-0000-0000-00005FE30000}"/>
    <cellStyle name="Output 2 2 3 6 2 2 4" xfId="58631" xr:uid="{00000000-0005-0000-0000-000060E30000}"/>
    <cellStyle name="Output 2 2 3 6 2 2 5" xfId="58632" xr:uid="{00000000-0005-0000-0000-000061E30000}"/>
    <cellStyle name="Output 2 2 3 6 2 3" xfId="58633" xr:uid="{00000000-0005-0000-0000-000062E30000}"/>
    <cellStyle name="Output 2 2 3 6 2 3 2" xfId="58634" xr:uid="{00000000-0005-0000-0000-000063E30000}"/>
    <cellStyle name="Output 2 2 3 6 2 3 3" xfId="58635" xr:uid="{00000000-0005-0000-0000-000064E30000}"/>
    <cellStyle name="Output 2 2 3 6 2 3 4" xfId="58636" xr:uid="{00000000-0005-0000-0000-000065E30000}"/>
    <cellStyle name="Output 2 2 3 6 2 3 5" xfId="58637" xr:uid="{00000000-0005-0000-0000-000066E30000}"/>
    <cellStyle name="Output 2 2 3 6 2 4" xfId="58638" xr:uid="{00000000-0005-0000-0000-000067E30000}"/>
    <cellStyle name="Output 2 2 3 6 2 5" xfId="58639" xr:uid="{00000000-0005-0000-0000-000068E30000}"/>
    <cellStyle name="Output 2 2 3 6 2 6" xfId="58640" xr:uid="{00000000-0005-0000-0000-000069E30000}"/>
    <cellStyle name="Output 2 2 3 6 2 7" xfId="58641" xr:uid="{00000000-0005-0000-0000-00006AE30000}"/>
    <cellStyle name="Output 2 2 3 6 3" xfId="58642" xr:uid="{00000000-0005-0000-0000-00006BE30000}"/>
    <cellStyle name="Output 2 2 3 6 3 2" xfId="58643" xr:uid="{00000000-0005-0000-0000-00006CE30000}"/>
    <cellStyle name="Output 2 2 3 6 3 3" xfId="58644" xr:uid="{00000000-0005-0000-0000-00006DE30000}"/>
    <cellStyle name="Output 2 2 3 6 3 4" xfId="58645" xr:uid="{00000000-0005-0000-0000-00006EE30000}"/>
    <cellStyle name="Output 2 2 3 6 3 5" xfId="58646" xr:uid="{00000000-0005-0000-0000-00006FE30000}"/>
    <cellStyle name="Output 2 2 3 6 4" xfId="58647" xr:uid="{00000000-0005-0000-0000-000070E30000}"/>
    <cellStyle name="Output 2 2 3 6 4 2" xfId="58648" xr:uid="{00000000-0005-0000-0000-000071E30000}"/>
    <cellStyle name="Output 2 2 3 6 4 3" xfId="58649" xr:uid="{00000000-0005-0000-0000-000072E30000}"/>
    <cellStyle name="Output 2 2 3 6 4 4" xfId="58650" xr:uid="{00000000-0005-0000-0000-000073E30000}"/>
    <cellStyle name="Output 2 2 3 6 4 5" xfId="58651" xr:uid="{00000000-0005-0000-0000-000074E30000}"/>
    <cellStyle name="Output 2 2 3 6 5" xfId="58652" xr:uid="{00000000-0005-0000-0000-000075E30000}"/>
    <cellStyle name="Output 2 2 3 6 6" xfId="58653" xr:uid="{00000000-0005-0000-0000-000076E30000}"/>
    <cellStyle name="Output 2 2 3 6 7" xfId="58654" xr:uid="{00000000-0005-0000-0000-000077E30000}"/>
    <cellStyle name="Output 2 2 3 6 8" xfId="58655" xr:uid="{00000000-0005-0000-0000-000078E30000}"/>
    <cellStyle name="Output 2 2 3 7" xfId="58656" xr:uid="{00000000-0005-0000-0000-000079E30000}"/>
    <cellStyle name="Output 2 2 3 7 2" xfId="58657" xr:uid="{00000000-0005-0000-0000-00007AE30000}"/>
    <cellStyle name="Output 2 2 3 7 2 2" xfId="58658" xr:uid="{00000000-0005-0000-0000-00007BE30000}"/>
    <cellStyle name="Output 2 2 3 7 2 2 2" xfId="58659" xr:uid="{00000000-0005-0000-0000-00007CE30000}"/>
    <cellStyle name="Output 2 2 3 7 2 2 3" xfId="58660" xr:uid="{00000000-0005-0000-0000-00007DE30000}"/>
    <cellStyle name="Output 2 2 3 7 2 2 4" xfId="58661" xr:uid="{00000000-0005-0000-0000-00007EE30000}"/>
    <cellStyle name="Output 2 2 3 7 2 2 5" xfId="58662" xr:uid="{00000000-0005-0000-0000-00007FE30000}"/>
    <cellStyle name="Output 2 2 3 7 2 3" xfId="58663" xr:uid="{00000000-0005-0000-0000-000080E30000}"/>
    <cellStyle name="Output 2 2 3 7 2 3 2" xfId="58664" xr:uid="{00000000-0005-0000-0000-000081E30000}"/>
    <cellStyle name="Output 2 2 3 7 2 3 3" xfId="58665" xr:uid="{00000000-0005-0000-0000-000082E30000}"/>
    <cellStyle name="Output 2 2 3 7 2 3 4" xfId="58666" xr:uid="{00000000-0005-0000-0000-000083E30000}"/>
    <cellStyle name="Output 2 2 3 7 2 3 5" xfId="58667" xr:uid="{00000000-0005-0000-0000-000084E30000}"/>
    <cellStyle name="Output 2 2 3 7 2 4" xfId="58668" xr:uid="{00000000-0005-0000-0000-000085E30000}"/>
    <cellStyle name="Output 2 2 3 7 2 5" xfId="58669" xr:uid="{00000000-0005-0000-0000-000086E30000}"/>
    <cellStyle name="Output 2 2 3 7 2 6" xfId="58670" xr:uid="{00000000-0005-0000-0000-000087E30000}"/>
    <cellStyle name="Output 2 2 3 7 2 7" xfId="58671" xr:uid="{00000000-0005-0000-0000-000088E30000}"/>
    <cellStyle name="Output 2 2 3 7 3" xfId="58672" xr:uid="{00000000-0005-0000-0000-000089E30000}"/>
    <cellStyle name="Output 2 2 3 7 3 2" xfId="58673" xr:uid="{00000000-0005-0000-0000-00008AE30000}"/>
    <cellStyle name="Output 2 2 3 7 3 3" xfId="58674" xr:uid="{00000000-0005-0000-0000-00008BE30000}"/>
    <cellStyle name="Output 2 2 3 7 3 4" xfId="58675" xr:uid="{00000000-0005-0000-0000-00008CE30000}"/>
    <cellStyle name="Output 2 2 3 7 3 5" xfId="58676" xr:uid="{00000000-0005-0000-0000-00008DE30000}"/>
    <cellStyle name="Output 2 2 3 7 4" xfId="58677" xr:uid="{00000000-0005-0000-0000-00008EE30000}"/>
    <cellStyle name="Output 2 2 3 7 4 2" xfId="58678" xr:uid="{00000000-0005-0000-0000-00008FE30000}"/>
    <cellStyle name="Output 2 2 3 7 4 3" xfId="58679" xr:uid="{00000000-0005-0000-0000-000090E30000}"/>
    <cellStyle name="Output 2 2 3 7 4 4" xfId="58680" xr:uid="{00000000-0005-0000-0000-000091E30000}"/>
    <cellStyle name="Output 2 2 3 7 4 5" xfId="58681" xr:uid="{00000000-0005-0000-0000-000092E30000}"/>
    <cellStyle name="Output 2 2 3 7 5" xfId="58682" xr:uid="{00000000-0005-0000-0000-000093E30000}"/>
    <cellStyle name="Output 2 2 3 7 6" xfId="58683" xr:uid="{00000000-0005-0000-0000-000094E30000}"/>
    <cellStyle name="Output 2 2 3 7 7" xfId="58684" xr:uid="{00000000-0005-0000-0000-000095E30000}"/>
    <cellStyle name="Output 2 2 3 7 8" xfId="58685" xr:uid="{00000000-0005-0000-0000-000096E30000}"/>
    <cellStyle name="Output 2 2 3 8" xfId="58686" xr:uid="{00000000-0005-0000-0000-000097E30000}"/>
    <cellStyle name="Output 2 2 3 8 2" xfId="58687" xr:uid="{00000000-0005-0000-0000-000098E30000}"/>
    <cellStyle name="Output 2 2 3 8 2 2" xfId="58688" xr:uid="{00000000-0005-0000-0000-000099E30000}"/>
    <cellStyle name="Output 2 2 3 8 2 2 2" xfId="58689" xr:uid="{00000000-0005-0000-0000-00009AE30000}"/>
    <cellStyle name="Output 2 2 3 8 2 2 3" xfId="58690" xr:uid="{00000000-0005-0000-0000-00009BE30000}"/>
    <cellStyle name="Output 2 2 3 8 2 2 4" xfId="58691" xr:uid="{00000000-0005-0000-0000-00009CE30000}"/>
    <cellStyle name="Output 2 2 3 8 2 2 5" xfId="58692" xr:uid="{00000000-0005-0000-0000-00009DE30000}"/>
    <cellStyle name="Output 2 2 3 8 2 3" xfId="58693" xr:uid="{00000000-0005-0000-0000-00009EE30000}"/>
    <cellStyle name="Output 2 2 3 8 2 3 2" xfId="58694" xr:uid="{00000000-0005-0000-0000-00009FE30000}"/>
    <cellStyle name="Output 2 2 3 8 2 3 3" xfId="58695" xr:uid="{00000000-0005-0000-0000-0000A0E30000}"/>
    <cellStyle name="Output 2 2 3 8 2 3 4" xfId="58696" xr:uid="{00000000-0005-0000-0000-0000A1E30000}"/>
    <cellStyle name="Output 2 2 3 8 2 3 5" xfId="58697" xr:uid="{00000000-0005-0000-0000-0000A2E30000}"/>
    <cellStyle name="Output 2 2 3 8 2 4" xfId="58698" xr:uid="{00000000-0005-0000-0000-0000A3E30000}"/>
    <cellStyle name="Output 2 2 3 8 2 5" xfId="58699" xr:uid="{00000000-0005-0000-0000-0000A4E30000}"/>
    <cellStyle name="Output 2 2 3 8 2 6" xfId="58700" xr:uid="{00000000-0005-0000-0000-0000A5E30000}"/>
    <cellStyle name="Output 2 2 3 8 2 7" xfId="58701" xr:uid="{00000000-0005-0000-0000-0000A6E30000}"/>
    <cellStyle name="Output 2 2 3 8 3" xfId="58702" xr:uid="{00000000-0005-0000-0000-0000A7E30000}"/>
    <cellStyle name="Output 2 2 3 8 3 2" xfId="58703" xr:uid="{00000000-0005-0000-0000-0000A8E30000}"/>
    <cellStyle name="Output 2 2 3 8 3 3" xfId="58704" xr:uid="{00000000-0005-0000-0000-0000A9E30000}"/>
    <cellStyle name="Output 2 2 3 8 3 4" xfId="58705" xr:uid="{00000000-0005-0000-0000-0000AAE30000}"/>
    <cellStyle name="Output 2 2 3 8 3 5" xfId="58706" xr:uid="{00000000-0005-0000-0000-0000ABE30000}"/>
    <cellStyle name="Output 2 2 3 8 4" xfId="58707" xr:uid="{00000000-0005-0000-0000-0000ACE30000}"/>
    <cellStyle name="Output 2 2 3 8 4 2" xfId="58708" xr:uid="{00000000-0005-0000-0000-0000ADE30000}"/>
    <cellStyle name="Output 2 2 3 8 4 3" xfId="58709" xr:uid="{00000000-0005-0000-0000-0000AEE30000}"/>
    <cellStyle name="Output 2 2 3 8 4 4" xfId="58710" xr:uid="{00000000-0005-0000-0000-0000AFE30000}"/>
    <cellStyle name="Output 2 2 3 8 4 5" xfId="58711" xr:uid="{00000000-0005-0000-0000-0000B0E30000}"/>
    <cellStyle name="Output 2 2 3 8 5" xfId="58712" xr:uid="{00000000-0005-0000-0000-0000B1E30000}"/>
    <cellStyle name="Output 2 2 3 8 6" xfId="58713" xr:uid="{00000000-0005-0000-0000-0000B2E30000}"/>
    <cellStyle name="Output 2 2 3 8 7" xfId="58714" xr:uid="{00000000-0005-0000-0000-0000B3E30000}"/>
    <cellStyle name="Output 2 2 3 8 8" xfId="58715" xr:uid="{00000000-0005-0000-0000-0000B4E30000}"/>
    <cellStyle name="Output 2 2 3 9" xfId="58716" xr:uid="{00000000-0005-0000-0000-0000B5E30000}"/>
    <cellStyle name="Output 2 2 3 9 2" xfId="58717" xr:uid="{00000000-0005-0000-0000-0000B6E30000}"/>
    <cellStyle name="Output 2 2 3 9 2 2" xfId="58718" xr:uid="{00000000-0005-0000-0000-0000B7E30000}"/>
    <cellStyle name="Output 2 2 3 9 2 2 2" xfId="58719" xr:uid="{00000000-0005-0000-0000-0000B8E30000}"/>
    <cellStyle name="Output 2 2 3 9 2 2 3" xfId="58720" xr:uid="{00000000-0005-0000-0000-0000B9E30000}"/>
    <cellStyle name="Output 2 2 3 9 2 2 4" xfId="58721" xr:uid="{00000000-0005-0000-0000-0000BAE30000}"/>
    <cellStyle name="Output 2 2 3 9 2 2 5" xfId="58722" xr:uid="{00000000-0005-0000-0000-0000BBE30000}"/>
    <cellStyle name="Output 2 2 3 9 2 3" xfId="58723" xr:uid="{00000000-0005-0000-0000-0000BCE30000}"/>
    <cellStyle name="Output 2 2 3 9 2 3 2" xfId="58724" xr:uid="{00000000-0005-0000-0000-0000BDE30000}"/>
    <cellStyle name="Output 2 2 3 9 2 3 3" xfId="58725" xr:uid="{00000000-0005-0000-0000-0000BEE30000}"/>
    <cellStyle name="Output 2 2 3 9 2 3 4" xfId="58726" xr:uid="{00000000-0005-0000-0000-0000BFE30000}"/>
    <cellStyle name="Output 2 2 3 9 2 3 5" xfId="58727" xr:uid="{00000000-0005-0000-0000-0000C0E30000}"/>
    <cellStyle name="Output 2 2 3 9 2 4" xfId="58728" xr:uid="{00000000-0005-0000-0000-0000C1E30000}"/>
    <cellStyle name="Output 2 2 3 9 2 5" xfId="58729" xr:uid="{00000000-0005-0000-0000-0000C2E30000}"/>
    <cellStyle name="Output 2 2 3 9 2 6" xfId="58730" xr:uid="{00000000-0005-0000-0000-0000C3E30000}"/>
    <cellStyle name="Output 2 2 3 9 2 7" xfId="58731" xr:uid="{00000000-0005-0000-0000-0000C4E30000}"/>
    <cellStyle name="Output 2 2 3 9 3" xfId="58732" xr:uid="{00000000-0005-0000-0000-0000C5E30000}"/>
    <cellStyle name="Output 2 2 3 9 3 2" xfId="58733" xr:uid="{00000000-0005-0000-0000-0000C6E30000}"/>
    <cellStyle name="Output 2 2 3 9 3 3" xfId="58734" xr:uid="{00000000-0005-0000-0000-0000C7E30000}"/>
    <cellStyle name="Output 2 2 3 9 3 4" xfId="58735" xr:uid="{00000000-0005-0000-0000-0000C8E30000}"/>
    <cellStyle name="Output 2 2 3 9 3 5" xfId="58736" xr:uid="{00000000-0005-0000-0000-0000C9E30000}"/>
    <cellStyle name="Output 2 2 3 9 4" xfId="58737" xr:uid="{00000000-0005-0000-0000-0000CAE30000}"/>
    <cellStyle name="Output 2 2 3 9 4 2" xfId="58738" xr:uid="{00000000-0005-0000-0000-0000CBE30000}"/>
    <cellStyle name="Output 2 2 3 9 4 3" xfId="58739" xr:uid="{00000000-0005-0000-0000-0000CCE30000}"/>
    <cellStyle name="Output 2 2 3 9 4 4" xfId="58740" xr:uid="{00000000-0005-0000-0000-0000CDE30000}"/>
    <cellStyle name="Output 2 2 3 9 4 5" xfId="58741" xr:uid="{00000000-0005-0000-0000-0000CEE30000}"/>
    <cellStyle name="Output 2 2 3 9 5" xfId="58742" xr:uid="{00000000-0005-0000-0000-0000CFE30000}"/>
    <cellStyle name="Output 2 2 3 9 6" xfId="58743" xr:uid="{00000000-0005-0000-0000-0000D0E30000}"/>
    <cellStyle name="Output 2 2 3 9 7" xfId="58744" xr:uid="{00000000-0005-0000-0000-0000D1E30000}"/>
    <cellStyle name="Output 2 2 3 9 8" xfId="58745" xr:uid="{00000000-0005-0000-0000-0000D2E30000}"/>
    <cellStyle name="Output 2 2 4" xfId="1847" xr:uid="{00000000-0005-0000-0000-0000D3E30000}"/>
    <cellStyle name="Output 2 2 4 2" xfId="1848" xr:uid="{00000000-0005-0000-0000-0000D4E30000}"/>
    <cellStyle name="Output 2 2 4 2 2" xfId="58746" xr:uid="{00000000-0005-0000-0000-0000D5E30000}"/>
    <cellStyle name="Output 2 2 4 3" xfId="58747" xr:uid="{00000000-0005-0000-0000-0000D6E30000}"/>
    <cellStyle name="Output 2 2 4 4" xfId="58748" xr:uid="{00000000-0005-0000-0000-0000D7E30000}"/>
    <cellStyle name="Output 2 2 4 5" xfId="58749" xr:uid="{00000000-0005-0000-0000-0000D8E30000}"/>
    <cellStyle name="Output 2 2 5" xfId="1849" xr:uid="{00000000-0005-0000-0000-0000D9E30000}"/>
    <cellStyle name="Output 2 2 5 2" xfId="1850" xr:uid="{00000000-0005-0000-0000-0000DAE30000}"/>
    <cellStyle name="Output 2 2 5 2 2" xfId="58750" xr:uid="{00000000-0005-0000-0000-0000DBE30000}"/>
    <cellStyle name="Output 2 2 5 3" xfId="58751" xr:uid="{00000000-0005-0000-0000-0000DCE30000}"/>
    <cellStyle name="Output 2 2 5 4" xfId="58752" xr:uid="{00000000-0005-0000-0000-0000DDE30000}"/>
    <cellStyle name="Output 2 2 5 5" xfId="58753" xr:uid="{00000000-0005-0000-0000-0000DEE30000}"/>
    <cellStyle name="Output 2 2 6" xfId="1851" xr:uid="{00000000-0005-0000-0000-0000DFE30000}"/>
    <cellStyle name="Output 2 2 6 2" xfId="58754" xr:uid="{00000000-0005-0000-0000-0000E0E30000}"/>
    <cellStyle name="Output 2 2 7" xfId="58755" xr:uid="{00000000-0005-0000-0000-0000E1E30000}"/>
    <cellStyle name="Output 2 2 8" xfId="58756" xr:uid="{00000000-0005-0000-0000-0000E2E30000}"/>
    <cellStyle name="Output 2 2_T-straight with PEDs adjustor" xfId="58757" xr:uid="{00000000-0005-0000-0000-0000E3E30000}"/>
    <cellStyle name="Output 2 3" xfId="1852" xr:uid="{00000000-0005-0000-0000-0000E4E30000}"/>
    <cellStyle name="Output 2 3 2" xfId="1853" xr:uid="{00000000-0005-0000-0000-0000E5E30000}"/>
    <cellStyle name="Output 2 3 2 10" xfId="58758" xr:uid="{00000000-0005-0000-0000-0000E6E30000}"/>
    <cellStyle name="Output 2 3 2 10 2" xfId="58759" xr:uid="{00000000-0005-0000-0000-0000E7E30000}"/>
    <cellStyle name="Output 2 3 2 10 2 2" xfId="58760" xr:uid="{00000000-0005-0000-0000-0000E8E30000}"/>
    <cellStyle name="Output 2 3 2 10 2 2 2" xfId="58761" xr:uid="{00000000-0005-0000-0000-0000E9E30000}"/>
    <cellStyle name="Output 2 3 2 10 2 2 3" xfId="58762" xr:uid="{00000000-0005-0000-0000-0000EAE30000}"/>
    <cellStyle name="Output 2 3 2 10 2 2 4" xfId="58763" xr:uid="{00000000-0005-0000-0000-0000EBE30000}"/>
    <cellStyle name="Output 2 3 2 10 2 2 5" xfId="58764" xr:uid="{00000000-0005-0000-0000-0000ECE30000}"/>
    <cellStyle name="Output 2 3 2 10 2 3" xfId="58765" xr:uid="{00000000-0005-0000-0000-0000EDE30000}"/>
    <cellStyle name="Output 2 3 2 10 2 3 2" xfId="58766" xr:uid="{00000000-0005-0000-0000-0000EEE30000}"/>
    <cellStyle name="Output 2 3 2 10 2 3 3" xfId="58767" xr:uid="{00000000-0005-0000-0000-0000EFE30000}"/>
    <cellStyle name="Output 2 3 2 10 2 3 4" xfId="58768" xr:uid="{00000000-0005-0000-0000-0000F0E30000}"/>
    <cellStyle name="Output 2 3 2 10 2 3 5" xfId="58769" xr:uid="{00000000-0005-0000-0000-0000F1E30000}"/>
    <cellStyle name="Output 2 3 2 10 2 4" xfId="58770" xr:uid="{00000000-0005-0000-0000-0000F2E30000}"/>
    <cellStyle name="Output 2 3 2 10 2 5" xfId="58771" xr:uid="{00000000-0005-0000-0000-0000F3E30000}"/>
    <cellStyle name="Output 2 3 2 10 2 6" xfId="58772" xr:uid="{00000000-0005-0000-0000-0000F4E30000}"/>
    <cellStyle name="Output 2 3 2 10 2 7" xfId="58773" xr:uid="{00000000-0005-0000-0000-0000F5E30000}"/>
    <cellStyle name="Output 2 3 2 10 3" xfId="58774" xr:uid="{00000000-0005-0000-0000-0000F6E30000}"/>
    <cellStyle name="Output 2 3 2 10 3 2" xfId="58775" xr:uid="{00000000-0005-0000-0000-0000F7E30000}"/>
    <cellStyle name="Output 2 3 2 10 3 3" xfId="58776" xr:uid="{00000000-0005-0000-0000-0000F8E30000}"/>
    <cellStyle name="Output 2 3 2 10 3 4" xfId="58777" xr:uid="{00000000-0005-0000-0000-0000F9E30000}"/>
    <cellStyle name="Output 2 3 2 10 3 5" xfId="58778" xr:uid="{00000000-0005-0000-0000-0000FAE30000}"/>
    <cellStyle name="Output 2 3 2 10 4" xfId="58779" xr:uid="{00000000-0005-0000-0000-0000FBE30000}"/>
    <cellStyle name="Output 2 3 2 10 4 2" xfId="58780" xr:uid="{00000000-0005-0000-0000-0000FCE30000}"/>
    <cellStyle name="Output 2 3 2 10 4 3" xfId="58781" xr:uid="{00000000-0005-0000-0000-0000FDE30000}"/>
    <cellStyle name="Output 2 3 2 10 4 4" xfId="58782" xr:uid="{00000000-0005-0000-0000-0000FEE30000}"/>
    <cellStyle name="Output 2 3 2 10 4 5" xfId="58783" xr:uid="{00000000-0005-0000-0000-0000FFE30000}"/>
    <cellStyle name="Output 2 3 2 10 5" xfId="58784" xr:uid="{00000000-0005-0000-0000-000000E40000}"/>
    <cellStyle name="Output 2 3 2 10 6" xfId="58785" xr:uid="{00000000-0005-0000-0000-000001E40000}"/>
    <cellStyle name="Output 2 3 2 10 7" xfId="58786" xr:uid="{00000000-0005-0000-0000-000002E40000}"/>
    <cellStyle name="Output 2 3 2 10 8" xfId="58787" xr:uid="{00000000-0005-0000-0000-000003E40000}"/>
    <cellStyle name="Output 2 3 2 11" xfId="58788" xr:uid="{00000000-0005-0000-0000-000004E40000}"/>
    <cellStyle name="Output 2 3 2 11 2" xfId="58789" xr:uid="{00000000-0005-0000-0000-000005E40000}"/>
    <cellStyle name="Output 2 3 2 11 2 2" xfId="58790" xr:uid="{00000000-0005-0000-0000-000006E40000}"/>
    <cellStyle name="Output 2 3 2 11 2 2 2" xfId="58791" xr:uid="{00000000-0005-0000-0000-000007E40000}"/>
    <cellStyle name="Output 2 3 2 11 2 2 3" xfId="58792" xr:uid="{00000000-0005-0000-0000-000008E40000}"/>
    <cellStyle name="Output 2 3 2 11 2 2 4" xfId="58793" xr:uid="{00000000-0005-0000-0000-000009E40000}"/>
    <cellStyle name="Output 2 3 2 11 2 2 5" xfId="58794" xr:uid="{00000000-0005-0000-0000-00000AE40000}"/>
    <cellStyle name="Output 2 3 2 11 2 3" xfId="58795" xr:uid="{00000000-0005-0000-0000-00000BE40000}"/>
    <cellStyle name="Output 2 3 2 11 2 3 2" xfId="58796" xr:uid="{00000000-0005-0000-0000-00000CE40000}"/>
    <cellStyle name="Output 2 3 2 11 2 3 3" xfId="58797" xr:uid="{00000000-0005-0000-0000-00000DE40000}"/>
    <cellStyle name="Output 2 3 2 11 2 3 4" xfId="58798" xr:uid="{00000000-0005-0000-0000-00000EE40000}"/>
    <cellStyle name="Output 2 3 2 11 2 3 5" xfId="58799" xr:uid="{00000000-0005-0000-0000-00000FE40000}"/>
    <cellStyle name="Output 2 3 2 11 2 4" xfId="58800" xr:uid="{00000000-0005-0000-0000-000010E40000}"/>
    <cellStyle name="Output 2 3 2 11 2 5" xfId="58801" xr:uid="{00000000-0005-0000-0000-000011E40000}"/>
    <cellStyle name="Output 2 3 2 11 2 6" xfId="58802" xr:uid="{00000000-0005-0000-0000-000012E40000}"/>
    <cellStyle name="Output 2 3 2 11 2 7" xfId="58803" xr:uid="{00000000-0005-0000-0000-000013E40000}"/>
    <cellStyle name="Output 2 3 2 11 3" xfId="58804" xr:uid="{00000000-0005-0000-0000-000014E40000}"/>
    <cellStyle name="Output 2 3 2 11 3 2" xfId="58805" xr:uid="{00000000-0005-0000-0000-000015E40000}"/>
    <cellStyle name="Output 2 3 2 11 3 3" xfId="58806" xr:uid="{00000000-0005-0000-0000-000016E40000}"/>
    <cellStyle name="Output 2 3 2 11 3 4" xfId="58807" xr:uid="{00000000-0005-0000-0000-000017E40000}"/>
    <cellStyle name="Output 2 3 2 11 3 5" xfId="58808" xr:uid="{00000000-0005-0000-0000-000018E40000}"/>
    <cellStyle name="Output 2 3 2 11 4" xfId="58809" xr:uid="{00000000-0005-0000-0000-000019E40000}"/>
    <cellStyle name="Output 2 3 2 11 4 2" xfId="58810" xr:uid="{00000000-0005-0000-0000-00001AE40000}"/>
    <cellStyle name="Output 2 3 2 11 4 3" xfId="58811" xr:uid="{00000000-0005-0000-0000-00001BE40000}"/>
    <cellStyle name="Output 2 3 2 11 4 4" xfId="58812" xr:uid="{00000000-0005-0000-0000-00001CE40000}"/>
    <cellStyle name="Output 2 3 2 11 4 5" xfId="58813" xr:uid="{00000000-0005-0000-0000-00001DE40000}"/>
    <cellStyle name="Output 2 3 2 11 5" xfId="58814" xr:uid="{00000000-0005-0000-0000-00001EE40000}"/>
    <cellStyle name="Output 2 3 2 11 6" xfId="58815" xr:uid="{00000000-0005-0000-0000-00001FE40000}"/>
    <cellStyle name="Output 2 3 2 11 7" xfId="58816" xr:uid="{00000000-0005-0000-0000-000020E40000}"/>
    <cellStyle name="Output 2 3 2 11 8" xfId="58817" xr:uid="{00000000-0005-0000-0000-000021E40000}"/>
    <cellStyle name="Output 2 3 2 12" xfId="58818" xr:uid="{00000000-0005-0000-0000-000022E40000}"/>
    <cellStyle name="Output 2 3 2 12 2" xfId="58819" xr:uid="{00000000-0005-0000-0000-000023E40000}"/>
    <cellStyle name="Output 2 3 2 12 2 2" xfId="58820" xr:uid="{00000000-0005-0000-0000-000024E40000}"/>
    <cellStyle name="Output 2 3 2 12 2 2 2" xfId="58821" xr:uid="{00000000-0005-0000-0000-000025E40000}"/>
    <cellStyle name="Output 2 3 2 12 2 2 3" xfId="58822" xr:uid="{00000000-0005-0000-0000-000026E40000}"/>
    <cellStyle name="Output 2 3 2 12 2 2 4" xfId="58823" xr:uid="{00000000-0005-0000-0000-000027E40000}"/>
    <cellStyle name="Output 2 3 2 12 2 2 5" xfId="58824" xr:uid="{00000000-0005-0000-0000-000028E40000}"/>
    <cellStyle name="Output 2 3 2 12 2 3" xfId="58825" xr:uid="{00000000-0005-0000-0000-000029E40000}"/>
    <cellStyle name="Output 2 3 2 12 2 3 2" xfId="58826" xr:uid="{00000000-0005-0000-0000-00002AE40000}"/>
    <cellStyle name="Output 2 3 2 12 2 3 3" xfId="58827" xr:uid="{00000000-0005-0000-0000-00002BE40000}"/>
    <cellStyle name="Output 2 3 2 12 2 3 4" xfId="58828" xr:uid="{00000000-0005-0000-0000-00002CE40000}"/>
    <cellStyle name="Output 2 3 2 12 2 3 5" xfId="58829" xr:uid="{00000000-0005-0000-0000-00002DE40000}"/>
    <cellStyle name="Output 2 3 2 12 2 4" xfId="58830" xr:uid="{00000000-0005-0000-0000-00002EE40000}"/>
    <cellStyle name="Output 2 3 2 12 2 5" xfId="58831" xr:uid="{00000000-0005-0000-0000-00002FE40000}"/>
    <cellStyle name="Output 2 3 2 12 2 6" xfId="58832" xr:uid="{00000000-0005-0000-0000-000030E40000}"/>
    <cellStyle name="Output 2 3 2 12 2 7" xfId="58833" xr:uid="{00000000-0005-0000-0000-000031E40000}"/>
    <cellStyle name="Output 2 3 2 12 3" xfId="58834" xr:uid="{00000000-0005-0000-0000-000032E40000}"/>
    <cellStyle name="Output 2 3 2 12 3 2" xfId="58835" xr:uid="{00000000-0005-0000-0000-000033E40000}"/>
    <cellStyle name="Output 2 3 2 12 3 3" xfId="58836" xr:uid="{00000000-0005-0000-0000-000034E40000}"/>
    <cellStyle name="Output 2 3 2 12 3 4" xfId="58837" xr:uid="{00000000-0005-0000-0000-000035E40000}"/>
    <cellStyle name="Output 2 3 2 12 3 5" xfId="58838" xr:uid="{00000000-0005-0000-0000-000036E40000}"/>
    <cellStyle name="Output 2 3 2 12 4" xfId="58839" xr:uid="{00000000-0005-0000-0000-000037E40000}"/>
    <cellStyle name="Output 2 3 2 12 4 2" xfId="58840" xr:uid="{00000000-0005-0000-0000-000038E40000}"/>
    <cellStyle name="Output 2 3 2 12 4 3" xfId="58841" xr:uid="{00000000-0005-0000-0000-000039E40000}"/>
    <cellStyle name="Output 2 3 2 12 4 4" xfId="58842" xr:uid="{00000000-0005-0000-0000-00003AE40000}"/>
    <cellStyle name="Output 2 3 2 12 4 5" xfId="58843" xr:uid="{00000000-0005-0000-0000-00003BE40000}"/>
    <cellStyle name="Output 2 3 2 12 5" xfId="58844" xr:uid="{00000000-0005-0000-0000-00003CE40000}"/>
    <cellStyle name="Output 2 3 2 12 6" xfId="58845" xr:uid="{00000000-0005-0000-0000-00003DE40000}"/>
    <cellStyle name="Output 2 3 2 12 7" xfId="58846" xr:uid="{00000000-0005-0000-0000-00003EE40000}"/>
    <cellStyle name="Output 2 3 2 12 8" xfId="58847" xr:uid="{00000000-0005-0000-0000-00003FE40000}"/>
    <cellStyle name="Output 2 3 2 13" xfId="58848" xr:uid="{00000000-0005-0000-0000-000040E40000}"/>
    <cellStyle name="Output 2 3 2 13 2" xfId="58849" xr:uid="{00000000-0005-0000-0000-000041E40000}"/>
    <cellStyle name="Output 2 3 2 13 2 2" xfId="58850" xr:uid="{00000000-0005-0000-0000-000042E40000}"/>
    <cellStyle name="Output 2 3 2 13 2 2 2" xfId="58851" xr:uid="{00000000-0005-0000-0000-000043E40000}"/>
    <cellStyle name="Output 2 3 2 13 2 2 3" xfId="58852" xr:uid="{00000000-0005-0000-0000-000044E40000}"/>
    <cellStyle name="Output 2 3 2 13 2 2 4" xfId="58853" xr:uid="{00000000-0005-0000-0000-000045E40000}"/>
    <cellStyle name="Output 2 3 2 13 2 2 5" xfId="58854" xr:uid="{00000000-0005-0000-0000-000046E40000}"/>
    <cellStyle name="Output 2 3 2 13 2 3" xfId="58855" xr:uid="{00000000-0005-0000-0000-000047E40000}"/>
    <cellStyle name="Output 2 3 2 13 2 3 2" xfId="58856" xr:uid="{00000000-0005-0000-0000-000048E40000}"/>
    <cellStyle name="Output 2 3 2 13 2 3 3" xfId="58857" xr:uid="{00000000-0005-0000-0000-000049E40000}"/>
    <cellStyle name="Output 2 3 2 13 2 3 4" xfId="58858" xr:uid="{00000000-0005-0000-0000-00004AE40000}"/>
    <cellStyle name="Output 2 3 2 13 2 3 5" xfId="58859" xr:uid="{00000000-0005-0000-0000-00004BE40000}"/>
    <cellStyle name="Output 2 3 2 13 2 4" xfId="58860" xr:uid="{00000000-0005-0000-0000-00004CE40000}"/>
    <cellStyle name="Output 2 3 2 13 2 5" xfId="58861" xr:uid="{00000000-0005-0000-0000-00004DE40000}"/>
    <cellStyle name="Output 2 3 2 13 2 6" xfId="58862" xr:uid="{00000000-0005-0000-0000-00004EE40000}"/>
    <cellStyle name="Output 2 3 2 13 2 7" xfId="58863" xr:uid="{00000000-0005-0000-0000-00004FE40000}"/>
    <cellStyle name="Output 2 3 2 13 3" xfId="58864" xr:uid="{00000000-0005-0000-0000-000050E40000}"/>
    <cellStyle name="Output 2 3 2 13 3 2" xfId="58865" xr:uid="{00000000-0005-0000-0000-000051E40000}"/>
    <cellStyle name="Output 2 3 2 13 3 3" xfId="58866" xr:uid="{00000000-0005-0000-0000-000052E40000}"/>
    <cellStyle name="Output 2 3 2 13 3 4" xfId="58867" xr:uid="{00000000-0005-0000-0000-000053E40000}"/>
    <cellStyle name="Output 2 3 2 13 3 5" xfId="58868" xr:uid="{00000000-0005-0000-0000-000054E40000}"/>
    <cellStyle name="Output 2 3 2 13 4" xfId="58869" xr:uid="{00000000-0005-0000-0000-000055E40000}"/>
    <cellStyle name="Output 2 3 2 13 4 2" xfId="58870" xr:uid="{00000000-0005-0000-0000-000056E40000}"/>
    <cellStyle name="Output 2 3 2 13 4 3" xfId="58871" xr:uid="{00000000-0005-0000-0000-000057E40000}"/>
    <cellStyle name="Output 2 3 2 13 4 4" xfId="58872" xr:uid="{00000000-0005-0000-0000-000058E40000}"/>
    <cellStyle name="Output 2 3 2 13 4 5" xfId="58873" xr:uid="{00000000-0005-0000-0000-000059E40000}"/>
    <cellStyle name="Output 2 3 2 13 5" xfId="58874" xr:uid="{00000000-0005-0000-0000-00005AE40000}"/>
    <cellStyle name="Output 2 3 2 13 6" xfId="58875" xr:uid="{00000000-0005-0000-0000-00005BE40000}"/>
    <cellStyle name="Output 2 3 2 13 7" xfId="58876" xr:uid="{00000000-0005-0000-0000-00005CE40000}"/>
    <cellStyle name="Output 2 3 2 13 8" xfId="58877" xr:uid="{00000000-0005-0000-0000-00005DE40000}"/>
    <cellStyle name="Output 2 3 2 14" xfId="58878" xr:uid="{00000000-0005-0000-0000-00005EE40000}"/>
    <cellStyle name="Output 2 3 2 14 2" xfId="58879" xr:uid="{00000000-0005-0000-0000-00005FE40000}"/>
    <cellStyle name="Output 2 3 2 14 2 2" xfId="58880" xr:uid="{00000000-0005-0000-0000-000060E40000}"/>
    <cellStyle name="Output 2 3 2 14 2 2 2" xfId="58881" xr:uid="{00000000-0005-0000-0000-000061E40000}"/>
    <cellStyle name="Output 2 3 2 14 2 2 3" xfId="58882" xr:uid="{00000000-0005-0000-0000-000062E40000}"/>
    <cellStyle name="Output 2 3 2 14 2 2 4" xfId="58883" xr:uid="{00000000-0005-0000-0000-000063E40000}"/>
    <cellStyle name="Output 2 3 2 14 2 2 5" xfId="58884" xr:uid="{00000000-0005-0000-0000-000064E40000}"/>
    <cellStyle name="Output 2 3 2 14 2 3" xfId="58885" xr:uid="{00000000-0005-0000-0000-000065E40000}"/>
    <cellStyle name="Output 2 3 2 14 2 3 2" xfId="58886" xr:uid="{00000000-0005-0000-0000-000066E40000}"/>
    <cellStyle name="Output 2 3 2 14 2 3 3" xfId="58887" xr:uid="{00000000-0005-0000-0000-000067E40000}"/>
    <cellStyle name="Output 2 3 2 14 2 3 4" xfId="58888" xr:uid="{00000000-0005-0000-0000-000068E40000}"/>
    <cellStyle name="Output 2 3 2 14 2 3 5" xfId="58889" xr:uid="{00000000-0005-0000-0000-000069E40000}"/>
    <cellStyle name="Output 2 3 2 14 2 4" xfId="58890" xr:uid="{00000000-0005-0000-0000-00006AE40000}"/>
    <cellStyle name="Output 2 3 2 14 2 5" xfId="58891" xr:uid="{00000000-0005-0000-0000-00006BE40000}"/>
    <cellStyle name="Output 2 3 2 14 2 6" xfId="58892" xr:uid="{00000000-0005-0000-0000-00006CE40000}"/>
    <cellStyle name="Output 2 3 2 14 2 7" xfId="58893" xr:uid="{00000000-0005-0000-0000-00006DE40000}"/>
    <cellStyle name="Output 2 3 2 14 3" xfId="58894" xr:uid="{00000000-0005-0000-0000-00006EE40000}"/>
    <cellStyle name="Output 2 3 2 14 3 2" xfId="58895" xr:uid="{00000000-0005-0000-0000-00006FE40000}"/>
    <cellStyle name="Output 2 3 2 14 3 3" xfId="58896" xr:uid="{00000000-0005-0000-0000-000070E40000}"/>
    <cellStyle name="Output 2 3 2 14 3 4" xfId="58897" xr:uid="{00000000-0005-0000-0000-000071E40000}"/>
    <cellStyle name="Output 2 3 2 14 3 5" xfId="58898" xr:uid="{00000000-0005-0000-0000-000072E40000}"/>
    <cellStyle name="Output 2 3 2 14 4" xfId="58899" xr:uid="{00000000-0005-0000-0000-000073E40000}"/>
    <cellStyle name="Output 2 3 2 14 4 2" xfId="58900" xr:uid="{00000000-0005-0000-0000-000074E40000}"/>
    <cellStyle name="Output 2 3 2 14 4 3" xfId="58901" xr:uid="{00000000-0005-0000-0000-000075E40000}"/>
    <cellStyle name="Output 2 3 2 14 4 4" xfId="58902" xr:uid="{00000000-0005-0000-0000-000076E40000}"/>
    <cellStyle name="Output 2 3 2 14 4 5" xfId="58903" xr:uid="{00000000-0005-0000-0000-000077E40000}"/>
    <cellStyle name="Output 2 3 2 14 5" xfId="58904" xr:uid="{00000000-0005-0000-0000-000078E40000}"/>
    <cellStyle name="Output 2 3 2 14 6" xfId="58905" xr:uid="{00000000-0005-0000-0000-000079E40000}"/>
    <cellStyle name="Output 2 3 2 14 7" xfId="58906" xr:uid="{00000000-0005-0000-0000-00007AE40000}"/>
    <cellStyle name="Output 2 3 2 14 8" xfId="58907" xr:uid="{00000000-0005-0000-0000-00007BE40000}"/>
    <cellStyle name="Output 2 3 2 15" xfId="58908" xr:uid="{00000000-0005-0000-0000-00007CE40000}"/>
    <cellStyle name="Output 2 3 2 15 2" xfId="58909" xr:uid="{00000000-0005-0000-0000-00007DE40000}"/>
    <cellStyle name="Output 2 3 2 15 2 2" xfId="58910" xr:uid="{00000000-0005-0000-0000-00007EE40000}"/>
    <cellStyle name="Output 2 3 2 15 2 3" xfId="58911" xr:uid="{00000000-0005-0000-0000-00007FE40000}"/>
    <cellStyle name="Output 2 3 2 15 2 4" xfId="58912" xr:uid="{00000000-0005-0000-0000-000080E40000}"/>
    <cellStyle name="Output 2 3 2 15 2 5" xfId="58913" xr:uid="{00000000-0005-0000-0000-000081E40000}"/>
    <cellStyle name="Output 2 3 2 15 3" xfId="58914" xr:uid="{00000000-0005-0000-0000-000082E40000}"/>
    <cellStyle name="Output 2 3 2 15 3 2" xfId="58915" xr:uid="{00000000-0005-0000-0000-000083E40000}"/>
    <cellStyle name="Output 2 3 2 15 3 3" xfId="58916" xr:uid="{00000000-0005-0000-0000-000084E40000}"/>
    <cellStyle name="Output 2 3 2 15 3 4" xfId="58917" xr:uid="{00000000-0005-0000-0000-000085E40000}"/>
    <cellStyle name="Output 2 3 2 15 3 5" xfId="58918" xr:uid="{00000000-0005-0000-0000-000086E40000}"/>
    <cellStyle name="Output 2 3 2 15 4" xfId="58919" xr:uid="{00000000-0005-0000-0000-000087E40000}"/>
    <cellStyle name="Output 2 3 2 15 5" xfId="58920" xr:uid="{00000000-0005-0000-0000-000088E40000}"/>
    <cellStyle name="Output 2 3 2 15 6" xfId="58921" xr:uid="{00000000-0005-0000-0000-000089E40000}"/>
    <cellStyle name="Output 2 3 2 15 7" xfId="58922" xr:uid="{00000000-0005-0000-0000-00008AE40000}"/>
    <cellStyle name="Output 2 3 2 16" xfId="58923" xr:uid="{00000000-0005-0000-0000-00008BE40000}"/>
    <cellStyle name="Output 2 3 2 16 2" xfId="58924" xr:uid="{00000000-0005-0000-0000-00008CE40000}"/>
    <cellStyle name="Output 2 3 2 16 3" xfId="58925" xr:uid="{00000000-0005-0000-0000-00008DE40000}"/>
    <cellStyle name="Output 2 3 2 16 4" xfId="58926" xr:uid="{00000000-0005-0000-0000-00008EE40000}"/>
    <cellStyle name="Output 2 3 2 16 5" xfId="58927" xr:uid="{00000000-0005-0000-0000-00008FE40000}"/>
    <cellStyle name="Output 2 3 2 17" xfId="58928" xr:uid="{00000000-0005-0000-0000-000090E40000}"/>
    <cellStyle name="Output 2 3 2 17 2" xfId="58929" xr:uid="{00000000-0005-0000-0000-000091E40000}"/>
    <cellStyle name="Output 2 3 2 17 3" xfId="58930" xr:uid="{00000000-0005-0000-0000-000092E40000}"/>
    <cellStyle name="Output 2 3 2 17 4" xfId="58931" xr:uid="{00000000-0005-0000-0000-000093E40000}"/>
    <cellStyle name="Output 2 3 2 17 5" xfId="58932" xr:uid="{00000000-0005-0000-0000-000094E40000}"/>
    <cellStyle name="Output 2 3 2 18" xfId="58933" xr:uid="{00000000-0005-0000-0000-000095E40000}"/>
    <cellStyle name="Output 2 3 2 19" xfId="58934" xr:uid="{00000000-0005-0000-0000-000096E40000}"/>
    <cellStyle name="Output 2 3 2 2" xfId="1854" xr:uid="{00000000-0005-0000-0000-000097E40000}"/>
    <cellStyle name="Output 2 3 2 2 2" xfId="1855" xr:uid="{00000000-0005-0000-0000-000098E40000}"/>
    <cellStyle name="Output 2 3 2 2 2 2" xfId="58935" xr:uid="{00000000-0005-0000-0000-000099E40000}"/>
    <cellStyle name="Output 2 3 2 2 2 2 2" xfId="58936" xr:uid="{00000000-0005-0000-0000-00009AE40000}"/>
    <cellStyle name="Output 2 3 2 2 2 2 3" xfId="58937" xr:uid="{00000000-0005-0000-0000-00009BE40000}"/>
    <cellStyle name="Output 2 3 2 2 2 2 4" xfId="58938" xr:uid="{00000000-0005-0000-0000-00009CE40000}"/>
    <cellStyle name="Output 2 3 2 2 2 2 5" xfId="58939" xr:uid="{00000000-0005-0000-0000-00009DE40000}"/>
    <cellStyle name="Output 2 3 2 2 2 3" xfId="58940" xr:uid="{00000000-0005-0000-0000-00009EE40000}"/>
    <cellStyle name="Output 2 3 2 2 2 3 2" xfId="58941" xr:uid="{00000000-0005-0000-0000-00009FE40000}"/>
    <cellStyle name="Output 2 3 2 2 2 3 3" xfId="58942" xr:uid="{00000000-0005-0000-0000-0000A0E40000}"/>
    <cellStyle name="Output 2 3 2 2 2 3 4" xfId="58943" xr:uid="{00000000-0005-0000-0000-0000A1E40000}"/>
    <cellStyle name="Output 2 3 2 2 2 3 5" xfId="58944" xr:uid="{00000000-0005-0000-0000-0000A2E40000}"/>
    <cellStyle name="Output 2 3 2 2 2 4" xfId="58945" xr:uid="{00000000-0005-0000-0000-0000A3E40000}"/>
    <cellStyle name="Output 2 3 2 2 2 5" xfId="58946" xr:uid="{00000000-0005-0000-0000-0000A4E40000}"/>
    <cellStyle name="Output 2 3 2 2 2 6" xfId="58947" xr:uid="{00000000-0005-0000-0000-0000A5E40000}"/>
    <cellStyle name="Output 2 3 2 2 2 7" xfId="58948" xr:uid="{00000000-0005-0000-0000-0000A6E40000}"/>
    <cellStyle name="Output 2 3 2 2 3" xfId="58949" xr:uid="{00000000-0005-0000-0000-0000A7E40000}"/>
    <cellStyle name="Output 2 3 2 2 3 2" xfId="58950" xr:uid="{00000000-0005-0000-0000-0000A8E40000}"/>
    <cellStyle name="Output 2 3 2 2 3 3" xfId="58951" xr:uid="{00000000-0005-0000-0000-0000A9E40000}"/>
    <cellStyle name="Output 2 3 2 2 3 4" xfId="58952" xr:uid="{00000000-0005-0000-0000-0000AAE40000}"/>
    <cellStyle name="Output 2 3 2 2 3 5" xfId="58953" xr:uid="{00000000-0005-0000-0000-0000ABE40000}"/>
    <cellStyle name="Output 2 3 2 2 4" xfId="58954" xr:uid="{00000000-0005-0000-0000-0000ACE40000}"/>
    <cellStyle name="Output 2 3 2 2 4 2" xfId="58955" xr:uid="{00000000-0005-0000-0000-0000ADE40000}"/>
    <cellStyle name="Output 2 3 2 2 4 3" xfId="58956" xr:uid="{00000000-0005-0000-0000-0000AEE40000}"/>
    <cellStyle name="Output 2 3 2 2 4 4" xfId="58957" xr:uid="{00000000-0005-0000-0000-0000AFE40000}"/>
    <cellStyle name="Output 2 3 2 2 4 5" xfId="58958" xr:uid="{00000000-0005-0000-0000-0000B0E40000}"/>
    <cellStyle name="Output 2 3 2 2 5" xfId="58959" xr:uid="{00000000-0005-0000-0000-0000B1E40000}"/>
    <cellStyle name="Output 2 3 2 2 6" xfId="58960" xr:uid="{00000000-0005-0000-0000-0000B2E40000}"/>
    <cellStyle name="Output 2 3 2 2 7" xfId="58961" xr:uid="{00000000-0005-0000-0000-0000B3E40000}"/>
    <cellStyle name="Output 2 3 2 2 8" xfId="58962" xr:uid="{00000000-0005-0000-0000-0000B4E40000}"/>
    <cellStyle name="Output 2 3 2 20" xfId="58963" xr:uid="{00000000-0005-0000-0000-0000B5E40000}"/>
    <cellStyle name="Output 2 3 2 21" xfId="58964" xr:uid="{00000000-0005-0000-0000-0000B6E40000}"/>
    <cellStyle name="Output 2 3 2 3" xfId="1856" xr:uid="{00000000-0005-0000-0000-0000B7E40000}"/>
    <cellStyle name="Output 2 3 2 3 2" xfId="1857" xr:uid="{00000000-0005-0000-0000-0000B8E40000}"/>
    <cellStyle name="Output 2 3 2 3 2 2" xfId="58965" xr:uid="{00000000-0005-0000-0000-0000B9E40000}"/>
    <cellStyle name="Output 2 3 2 3 2 2 2" xfId="58966" xr:uid="{00000000-0005-0000-0000-0000BAE40000}"/>
    <cellStyle name="Output 2 3 2 3 2 2 3" xfId="58967" xr:uid="{00000000-0005-0000-0000-0000BBE40000}"/>
    <cellStyle name="Output 2 3 2 3 2 2 4" xfId="58968" xr:uid="{00000000-0005-0000-0000-0000BCE40000}"/>
    <cellStyle name="Output 2 3 2 3 2 2 5" xfId="58969" xr:uid="{00000000-0005-0000-0000-0000BDE40000}"/>
    <cellStyle name="Output 2 3 2 3 2 3" xfId="58970" xr:uid="{00000000-0005-0000-0000-0000BEE40000}"/>
    <cellStyle name="Output 2 3 2 3 2 3 2" xfId="58971" xr:uid="{00000000-0005-0000-0000-0000BFE40000}"/>
    <cellStyle name="Output 2 3 2 3 2 3 3" xfId="58972" xr:uid="{00000000-0005-0000-0000-0000C0E40000}"/>
    <cellStyle name="Output 2 3 2 3 2 3 4" xfId="58973" xr:uid="{00000000-0005-0000-0000-0000C1E40000}"/>
    <cellStyle name="Output 2 3 2 3 2 3 5" xfId="58974" xr:uid="{00000000-0005-0000-0000-0000C2E40000}"/>
    <cellStyle name="Output 2 3 2 3 2 4" xfId="58975" xr:uid="{00000000-0005-0000-0000-0000C3E40000}"/>
    <cellStyle name="Output 2 3 2 3 2 5" xfId="58976" xr:uid="{00000000-0005-0000-0000-0000C4E40000}"/>
    <cellStyle name="Output 2 3 2 3 2 6" xfId="58977" xr:uid="{00000000-0005-0000-0000-0000C5E40000}"/>
    <cellStyle name="Output 2 3 2 3 2 7" xfId="58978" xr:uid="{00000000-0005-0000-0000-0000C6E40000}"/>
    <cellStyle name="Output 2 3 2 3 3" xfId="58979" xr:uid="{00000000-0005-0000-0000-0000C7E40000}"/>
    <cellStyle name="Output 2 3 2 3 3 2" xfId="58980" xr:uid="{00000000-0005-0000-0000-0000C8E40000}"/>
    <cellStyle name="Output 2 3 2 3 3 3" xfId="58981" xr:uid="{00000000-0005-0000-0000-0000C9E40000}"/>
    <cellStyle name="Output 2 3 2 3 3 4" xfId="58982" xr:uid="{00000000-0005-0000-0000-0000CAE40000}"/>
    <cellStyle name="Output 2 3 2 3 3 5" xfId="58983" xr:uid="{00000000-0005-0000-0000-0000CBE40000}"/>
    <cellStyle name="Output 2 3 2 3 4" xfId="58984" xr:uid="{00000000-0005-0000-0000-0000CCE40000}"/>
    <cellStyle name="Output 2 3 2 3 4 2" xfId="58985" xr:uid="{00000000-0005-0000-0000-0000CDE40000}"/>
    <cellStyle name="Output 2 3 2 3 4 3" xfId="58986" xr:uid="{00000000-0005-0000-0000-0000CEE40000}"/>
    <cellStyle name="Output 2 3 2 3 4 4" xfId="58987" xr:uid="{00000000-0005-0000-0000-0000CFE40000}"/>
    <cellStyle name="Output 2 3 2 3 4 5" xfId="58988" xr:uid="{00000000-0005-0000-0000-0000D0E40000}"/>
    <cellStyle name="Output 2 3 2 3 5" xfId="58989" xr:uid="{00000000-0005-0000-0000-0000D1E40000}"/>
    <cellStyle name="Output 2 3 2 3 6" xfId="58990" xr:uid="{00000000-0005-0000-0000-0000D2E40000}"/>
    <cellStyle name="Output 2 3 2 3 7" xfId="58991" xr:uid="{00000000-0005-0000-0000-0000D3E40000}"/>
    <cellStyle name="Output 2 3 2 3 8" xfId="58992" xr:uid="{00000000-0005-0000-0000-0000D4E40000}"/>
    <cellStyle name="Output 2 3 2 4" xfId="1858" xr:uid="{00000000-0005-0000-0000-0000D5E40000}"/>
    <cellStyle name="Output 2 3 2 4 2" xfId="1859" xr:uid="{00000000-0005-0000-0000-0000D6E40000}"/>
    <cellStyle name="Output 2 3 2 4 2 2" xfId="58993" xr:uid="{00000000-0005-0000-0000-0000D7E40000}"/>
    <cellStyle name="Output 2 3 2 4 2 2 2" xfId="58994" xr:uid="{00000000-0005-0000-0000-0000D8E40000}"/>
    <cellStyle name="Output 2 3 2 4 2 2 3" xfId="58995" xr:uid="{00000000-0005-0000-0000-0000D9E40000}"/>
    <cellStyle name="Output 2 3 2 4 2 2 4" xfId="58996" xr:uid="{00000000-0005-0000-0000-0000DAE40000}"/>
    <cellStyle name="Output 2 3 2 4 2 2 5" xfId="58997" xr:uid="{00000000-0005-0000-0000-0000DBE40000}"/>
    <cellStyle name="Output 2 3 2 4 2 3" xfId="58998" xr:uid="{00000000-0005-0000-0000-0000DCE40000}"/>
    <cellStyle name="Output 2 3 2 4 2 3 2" xfId="58999" xr:uid="{00000000-0005-0000-0000-0000DDE40000}"/>
    <cellStyle name="Output 2 3 2 4 2 3 3" xfId="59000" xr:uid="{00000000-0005-0000-0000-0000DEE40000}"/>
    <cellStyle name="Output 2 3 2 4 2 3 4" xfId="59001" xr:uid="{00000000-0005-0000-0000-0000DFE40000}"/>
    <cellStyle name="Output 2 3 2 4 2 3 5" xfId="59002" xr:uid="{00000000-0005-0000-0000-0000E0E40000}"/>
    <cellStyle name="Output 2 3 2 4 2 4" xfId="59003" xr:uid="{00000000-0005-0000-0000-0000E1E40000}"/>
    <cellStyle name="Output 2 3 2 4 2 5" xfId="59004" xr:uid="{00000000-0005-0000-0000-0000E2E40000}"/>
    <cellStyle name="Output 2 3 2 4 2 6" xfId="59005" xr:uid="{00000000-0005-0000-0000-0000E3E40000}"/>
    <cellStyle name="Output 2 3 2 4 2 7" xfId="59006" xr:uid="{00000000-0005-0000-0000-0000E4E40000}"/>
    <cellStyle name="Output 2 3 2 4 3" xfId="59007" xr:uid="{00000000-0005-0000-0000-0000E5E40000}"/>
    <cellStyle name="Output 2 3 2 4 3 2" xfId="59008" xr:uid="{00000000-0005-0000-0000-0000E6E40000}"/>
    <cellStyle name="Output 2 3 2 4 3 3" xfId="59009" xr:uid="{00000000-0005-0000-0000-0000E7E40000}"/>
    <cellStyle name="Output 2 3 2 4 3 4" xfId="59010" xr:uid="{00000000-0005-0000-0000-0000E8E40000}"/>
    <cellStyle name="Output 2 3 2 4 3 5" xfId="59011" xr:uid="{00000000-0005-0000-0000-0000E9E40000}"/>
    <cellStyle name="Output 2 3 2 4 4" xfId="59012" xr:uid="{00000000-0005-0000-0000-0000EAE40000}"/>
    <cellStyle name="Output 2 3 2 4 4 2" xfId="59013" xr:uid="{00000000-0005-0000-0000-0000EBE40000}"/>
    <cellStyle name="Output 2 3 2 4 4 3" xfId="59014" xr:uid="{00000000-0005-0000-0000-0000ECE40000}"/>
    <cellStyle name="Output 2 3 2 4 4 4" xfId="59015" xr:uid="{00000000-0005-0000-0000-0000EDE40000}"/>
    <cellStyle name="Output 2 3 2 4 4 5" xfId="59016" xr:uid="{00000000-0005-0000-0000-0000EEE40000}"/>
    <cellStyle name="Output 2 3 2 4 5" xfId="59017" xr:uid="{00000000-0005-0000-0000-0000EFE40000}"/>
    <cellStyle name="Output 2 3 2 4 6" xfId="59018" xr:uid="{00000000-0005-0000-0000-0000F0E40000}"/>
    <cellStyle name="Output 2 3 2 4 7" xfId="59019" xr:uid="{00000000-0005-0000-0000-0000F1E40000}"/>
    <cellStyle name="Output 2 3 2 4 8" xfId="59020" xr:uid="{00000000-0005-0000-0000-0000F2E40000}"/>
    <cellStyle name="Output 2 3 2 5" xfId="1860" xr:uid="{00000000-0005-0000-0000-0000F3E40000}"/>
    <cellStyle name="Output 2 3 2 5 2" xfId="59021" xr:uid="{00000000-0005-0000-0000-0000F4E40000}"/>
    <cellStyle name="Output 2 3 2 5 2 2" xfId="59022" xr:uid="{00000000-0005-0000-0000-0000F5E40000}"/>
    <cellStyle name="Output 2 3 2 5 2 2 2" xfId="59023" xr:uid="{00000000-0005-0000-0000-0000F6E40000}"/>
    <cellStyle name="Output 2 3 2 5 2 2 3" xfId="59024" xr:uid="{00000000-0005-0000-0000-0000F7E40000}"/>
    <cellStyle name="Output 2 3 2 5 2 2 4" xfId="59025" xr:uid="{00000000-0005-0000-0000-0000F8E40000}"/>
    <cellStyle name="Output 2 3 2 5 2 2 5" xfId="59026" xr:uid="{00000000-0005-0000-0000-0000F9E40000}"/>
    <cellStyle name="Output 2 3 2 5 2 3" xfId="59027" xr:uid="{00000000-0005-0000-0000-0000FAE40000}"/>
    <cellStyle name="Output 2 3 2 5 2 3 2" xfId="59028" xr:uid="{00000000-0005-0000-0000-0000FBE40000}"/>
    <cellStyle name="Output 2 3 2 5 2 3 3" xfId="59029" xr:uid="{00000000-0005-0000-0000-0000FCE40000}"/>
    <cellStyle name="Output 2 3 2 5 2 3 4" xfId="59030" xr:uid="{00000000-0005-0000-0000-0000FDE40000}"/>
    <cellStyle name="Output 2 3 2 5 2 3 5" xfId="59031" xr:uid="{00000000-0005-0000-0000-0000FEE40000}"/>
    <cellStyle name="Output 2 3 2 5 2 4" xfId="59032" xr:uid="{00000000-0005-0000-0000-0000FFE40000}"/>
    <cellStyle name="Output 2 3 2 5 2 5" xfId="59033" xr:uid="{00000000-0005-0000-0000-000000E50000}"/>
    <cellStyle name="Output 2 3 2 5 2 6" xfId="59034" xr:uid="{00000000-0005-0000-0000-000001E50000}"/>
    <cellStyle name="Output 2 3 2 5 2 7" xfId="59035" xr:uid="{00000000-0005-0000-0000-000002E50000}"/>
    <cellStyle name="Output 2 3 2 5 3" xfId="59036" xr:uid="{00000000-0005-0000-0000-000003E50000}"/>
    <cellStyle name="Output 2 3 2 5 3 2" xfId="59037" xr:uid="{00000000-0005-0000-0000-000004E50000}"/>
    <cellStyle name="Output 2 3 2 5 3 3" xfId="59038" xr:uid="{00000000-0005-0000-0000-000005E50000}"/>
    <cellStyle name="Output 2 3 2 5 3 4" xfId="59039" xr:uid="{00000000-0005-0000-0000-000006E50000}"/>
    <cellStyle name="Output 2 3 2 5 3 5" xfId="59040" xr:uid="{00000000-0005-0000-0000-000007E50000}"/>
    <cellStyle name="Output 2 3 2 5 4" xfId="59041" xr:uid="{00000000-0005-0000-0000-000008E50000}"/>
    <cellStyle name="Output 2 3 2 5 4 2" xfId="59042" xr:uid="{00000000-0005-0000-0000-000009E50000}"/>
    <cellStyle name="Output 2 3 2 5 4 3" xfId="59043" xr:uid="{00000000-0005-0000-0000-00000AE50000}"/>
    <cellStyle name="Output 2 3 2 5 4 4" xfId="59044" xr:uid="{00000000-0005-0000-0000-00000BE50000}"/>
    <cellStyle name="Output 2 3 2 5 4 5" xfId="59045" xr:uid="{00000000-0005-0000-0000-00000CE50000}"/>
    <cellStyle name="Output 2 3 2 5 5" xfId="59046" xr:uid="{00000000-0005-0000-0000-00000DE50000}"/>
    <cellStyle name="Output 2 3 2 5 6" xfId="59047" xr:uid="{00000000-0005-0000-0000-00000EE50000}"/>
    <cellStyle name="Output 2 3 2 5 7" xfId="59048" xr:uid="{00000000-0005-0000-0000-00000FE50000}"/>
    <cellStyle name="Output 2 3 2 5 8" xfId="59049" xr:uid="{00000000-0005-0000-0000-000010E50000}"/>
    <cellStyle name="Output 2 3 2 6" xfId="59050" xr:uid="{00000000-0005-0000-0000-000011E50000}"/>
    <cellStyle name="Output 2 3 2 6 2" xfId="59051" xr:uid="{00000000-0005-0000-0000-000012E50000}"/>
    <cellStyle name="Output 2 3 2 6 2 2" xfId="59052" xr:uid="{00000000-0005-0000-0000-000013E50000}"/>
    <cellStyle name="Output 2 3 2 6 2 2 2" xfId="59053" xr:uid="{00000000-0005-0000-0000-000014E50000}"/>
    <cellStyle name="Output 2 3 2 6 2 2 3" xfId="59054" xr:uid="{00000000-0005-0000-0000-000015E50000}"/>
    <cellStyle name="Output 2 3 2 6 2 2 4" xfId="59055" xr:uid="{00000000-0005-0000-0000-000016E50000}"/>
    <cellStyle name="Output 2 3 2 6 2 2 5" xfId="59056" xr:uid="{00000000-0005-0000-0000-000017E50000}"/>
    <cellStyle name="Output 2 3 2 6 2 3" xfId="59057" xr:uid="{00000000-0005-0000-0000-000018E50000}"/>
    <cellStyle name="Output 2 3 2 6 2 3 2" xfId="59058" xr:uid="{00000000-0005-0000-0000-000019E50000}"/>
    <cellStyle name="Output 2 3 2 6 2 3 3" xfId="59059" xr:uid="{00000000-0005-0000-0000-00001AE50000}"/>
    <cellStyle name="Output 2 3 2 6 2 3 4" xfId="59060" xr:uid="{00000000-0005-0000-0000-00001BE50000}"/>
    <cellStyle name="Output 2 3 2 6 2 3 5" xfId="59061" xr:uid="{00000000-0005-0000-0000-00001CE50000}"/>
    <cellStyle name="Output 2 3 2 6 2 4" xfId="59062" xr:uid="{00000000-0005-0000-0000-00001DE50000}"/>
    <cellStyle name="Output 2 3 2 6 2 5" xfId="59063" xr:uid="{00000000-0005-0000-0000-00001EE50000}"/>
    <cellStyle name="Output 2 3 2 6 2 6" xfId="59064" xr:uid="{00000000-0005-0000-0000-00001FE50000}"/>
    <cellStyle name="Output 2 3 2 6 2 7" xfId="59065" xr:uid="{00000000-0005-0000-0000-000020E50000}"/>
    <cellStyle name="Output 2 3 2 6 3" xfId="59066" xr:uid="{00000000-0005-0000-0000-000021E50000}"/>
    <cellStyle name="Output 2 3 2 6 3 2" xfId="59067" xr:uid="{00000000-0005-0000-0000-000022E50000}"/>
    <cellStyle name="Output 2 3 2 6 3 3" xfId="59068" xr:uid="{00000000-0005-0000-0000-000023E50000}"/>
    <cellStyle name="Output 2 3 2 6 3 4" xfId="59069" xr:uid="{00000000-0005-0000-0000-000024E50000}"/>
    <cellStyle name="Output 2 3 2 6 3 5" xfId="59070" xr:uid="{00000000-0005-0000-0000-000025E50000}"/>
    <cellStyle name="Output 2 3 2 6 4" xfId="59071" xr:uid="{00000000-0005-0000-0000-000026E50000}"/>
    <cellStyle name="Output 2 3 2 6 4 2" xfId="59072" xr:uid="{00000000-0005-0000-0000-000027E50000}"/>
    <cellStyle name="Output 2 3 2 6 4 3" xfId="59073" xr:uid="{00000000-0005-0000-0000-000028E50000}"/>
    <cellStyle name="Output 2 3 2 6 4 4" xfId="59074" xr:uid="{00000000-0005-0000-0000-000029E50000}"/>
    <cellStyle name="Output 2 3 2 6 4 5" xfId="59075" xr:uid="{00000000-0005-0000-0000-00002AE50000}"/>
    <cellStyle name="Output 2 3 2 6 5" xfId="59076" xr:uid="{00000000-0005-0000-0000-00002BE50000}"/>
    <cellStyle name="Output 2 3 2 6 6" xfId="59077" xr:uid="{00000000-0005-0000-0000-00002CE50000}"/>
    <cellStyle name="Output 2 3 2 6 7" xfId="59078" xr:uid="{00000000-0005-0000-0000-00002DE50000}"/>
    <cellStyle name="Output 2 3 2 6 8" xfId="59079" xr:uid="{00000000-0005-0000-0000-00002EE50000}"/>
    <cellStyle name="Output 2 3 2 7" xfId="59080" xr:uid="{00000000-0005-0000-0000-00002FE50000}"/>
    <cellStyle name="Output 2 3 2 7 2" xfId="59081" xr:uid="{00000000-0005-0000-0000-000030E50000}"/>
    <cellStyle name="Output 2 3 2 7 2 2" xfId="59082" xr:uid="{00000000-0005-0000-0000-000031E50000}"/>
    <cellStyle name="Output 2 3 2 7 2 2 2" xfId="59083" xr:uid="{00000000-0005-0000-0000-000032E50000}"/>
    <cellStyle name="Output 2 3 2 7 2 2 3" xfId="59084" xr:uid="{00000000-0005-0000-0000-000033E50000}"/>
    <cellStyle name="Output 2 3 2 7 2 2 4" xfId="59085" xr:uid="{00000000-0005-0000-0000-000034E50000}"/>
    <cellStyle name="Output 2 3 2 7 2 2 5" xfId="59086" xr:uid="{00000000-0005-0000-0000-000035E50000}"/>
    <cellStyle name="Output 2 3 2 7 2 3" xfId="59087" xr:uid="{00000000-0005-0000-0000-000036E50000}"/>
    <cellStyle name="Output 2 3 2 7 2 3 2" xfId="59088" xr:uid="{00000000-0005-0000-0000-000037E50000}"/>
    <cellStyle name="Output 2 3 2 7 2 3 3" xfId="59089" xr:uid="{00000000-0005-0000-0000-000038E50000}"/>
    <cellStyle name="Output 2 3 2 7 2 3 4" xfId="59090" xr:uid="{00000000-0005-0000-0000-000039E50000}"/>
    <cellStyle name="Output 2 3 2 7 2 3 5" xfId="59091" xr:uid="{00000000-0005-0000-0000-00003AE50000}"/>
    <cellStyle name="Output 2 3 2 7 2 4" xfId="59092" xr:uid="{00000000-0005-0000-0000-00003BE50000}"/>
    <cellStyle name="Output 2 3 2 7 2 5" xfId="59093" xr:uid="{00000000-0005-0000-0000-00003CE50000}"/>
    <cellStyle name="Output 2 3 2 7 2 6" xfId="59094" xr:uid="{00000000-0005-0000-0000-00003DE50000}"/>
    <cellStyle name="Output 2 3 2 7 2 7" xfId="59095" xr:uid="{00000000-0005-0000-0000-00003EE50000}"/>
    <cellStyle name="Output 2 3 2 7 3" xfId="59096" xr:uid="{00000000-0005-0000-0000-00003FE50000}"/>
    <cellStyle name="Output 2 3 2 7 3 2" xfId="59097" xr:uid="{00000000-0005-0000-0000-000040E50000}"/>
    <cellStyle name="Output 2 3 2 7 3 3" xfId="59098" xr:uid="{00000000-0005-0000-0000-000041E50000}"/>
    <cellStyle name="Output 2 3 2 7 3 4" xfId="59099" xr:uid="{00000000-0005-0000-0000-000042E50000}"/>
    <cellStyle name="Output 2 3 2 7 3 5" xfId="59100" xr:uid="{00000000-0005-0000-0000-000043E50000}"/>
    <cellStyle name="Output 2 3 2 7 4" xfId="59101" xr:uid="{00000000-0005-0000-0000-000044E50000}"/>
    <cellStyle name="Output 2 3 2 7 4 2" xfId="59102" xr:uid="{00000000-0005-0000-0000-000045E50000}"/>
    <cellStyle name="Output 2 3 2 7 4 3" xfId="59103" xr:uid="{00000000-0005-0000-0000-000046E50000}"/>
    <cellStyle name="Output 2 3 2 7 4 4" xfId="59104" xr:uid="{00000000-0005-0000-0000-000047E50000}"/>
    <cellStyle name="Output 2 3 2 7 4 5" xfId="59105" xr:uid="{00000000-0005-0000-0000-000048E50000}"/>
    <cellStyle name="Output 2 3 2 7 5" xfId="59106" xr:uid="{00000000-0005-0000-0000-000049E50000}"/>
    <cellStyle name="Output 2 3 2 7 6" xfId="59107" xr:uid="{00000000-0005-0000-0000-00004AE50000}"/>
    <cellStyle name="Output 2 3 2 7 7" xfId="59108" xr:uid="{00000000-0005-0000-0000-00004BE50000}"/>
    <cellStyle name="Output 2 3 2 7 8" xfId="59109" xr:uid="{00000000-0005-0000-0000-00004CE50000}"/>
    <cellStyle name="Output 2 3 2 8" xfId="59110" xr:uid="{00000000-0005-0000-0000-00004DE50000}"/>
    <cellStyle name="Output 2 3 2 8 2" xfId="59111" xr:uid="{00000000-0005-0000-0000-00004EE50000}"/>
    <cellStyle name="Output 2 3 2 8 2 2" xfId="59112" xr:uid="{00000000-0005-0000-0000-00004FE50000}"/>
    <cellStyle name="Output 2 3 2 8 2 2 2" xfId="59113" xr:uid="{00000000-0005-0000-0000-000050E50000}"/>
    <cellStyle name="Output 2 3 2 8 2 2 3" xfId="59114" xr:uid="{00000000-0005-0000-0000-000051E50000}"/>
    <cellStyle name="Output 2 3 2 8 2 2 4" xfId="59115" xr:uid="{00000000-0005-0000-0000-000052E50000}"/>
    <cellStyle name="Output 2 3 2 8 2 2 5" xfId="59116" xr:uid="{00000000-0005-0000-0000-000053E50000}"/>
    <cellStyle name="Output 2 3 2 8 2 3" xfId="59117" xr:uid="{00000000-0005-0000-0000-000054E50000}"/>
    <cellStyle name="Output 2 3 2 8 2 3 2" xfId="59118" xr:uid="{00000000-0005-0000-0000-000055E50000}"/>
    <cellStyle name="Output 2 3 2 8 2 3 3" xfId="59119" xr:uid="{00000000-0005-0000-0000-000056E50000}"/>
    <cellStyle name="Output 2 3 2 8 2 3 4" xfId="59120" xr:uid="{00000000-0005-0000-0000-000057E50000}"/>
    <cellStyle name="Output 2 3 2 8 2 3 5" xfId="59121" xr:uid="{00000000-0005-0000-0000-000058E50000}"/>
    <cellStyle name="Output 2 3 2 8 2 4" xfId="59122" xr:uid="{00000000-0005-0000-0000-000059E50000}"/>
    <cellStyle name="Output 2 3 2 8 2 5" xfId="59123" xr:uid="{00000000-0005-0000-0000-00005AE50000}"/>
    <cellStyle name="Output 2 3 2 8 2 6" xfId="59124" xr:uid="{00000000-0005-0000-0000-00005BE50000}"/>
    <cellStyle name="Output 2 3 2 8 2 7" xfId="59125" xr:uid="{00000000-0005-0000-0000-00005CE50000}"/>
    <cellStyle name="Output 2 3 2 8 3" xfId="59126" xr:uid="{00000000-0005-0000-0000-00005DE50000}"/>
    <cellStyle name="Output 2 3 2 8 3 2" xfId="59127" xr:uid="{00000000-0005-0000-0000-00005EE50000}"/>
    <cellStyle name="Output 2 3 2 8 3 3" xfId="59128" xr:uid="{00000000-0005-0000-0000-00005FE50000}"/>
    <cellStyle name="Output 2 3 2 8 3 4" xfId="59129" xr:uid="{00000000-0005-0000-0000-000060E50000}"/>
    <cellStyle name="Output 2 3 2 8 3 5" xfId="59130" xr:uid="{00000000-0005-0000-0000-000061E50000}"/>
    <cellStyle name="Output 2 3 2 8 4" xfId="59131" xr:uid="{00000000-0005-0000-0000-000062E50000}"/>
    <cellStyle name="Output 2 3 2 8 4 2" xfId="59132" xr:uid="{00000000-0005-0000-0000-000063E50000}"/>
    <cellStyle name="Output 2 3 2 8 4 3" xfId="59133" xr:uid="{00000000-0005-0000-0000-000064E50000}"/>
    <cellStyle name="Output 2 3 2 8 4 4" xfId="59134" xr:uid="{00000000-0005-0000-0000-000065E50000}"/>
    <cellStyle name="Output 2 3 2 8 4 5" xfId="59135" xr:uid="{00000000-0005-0000-0000-000066E50000}"/>
    <cellStyle name="Output 2 3 2 8 5" xfId="59136" xr:uid="{00000000-0005-0000-0000-000067E50000}"/>
    <cellStyle name="Output 2 3 2 8 6" xfId="59137" xr:uid="{00000000-0005-0000-0000-000068E50000}"/>
    <cellStyle name="Output 2 3 2 8 7" xfId="59138" xr:uid="{00000000-0005-0000-0000-000069E50000}"/>
    <cellStyle name="Output 2 3 2 8 8" xfId="59139" xr:uid="{00000000-0005-0000-0000-00006AE50000}"/>
    <cellStyle name="Output 2 3 2 9" xfId="59140" xr:uid="{00000000-0005-0000-0000-00006BE50000}"/>
    <cellStyle name="Output 2 3 2 9 2" xfId="59141" xr:uid="{00000000-0005-0000-0000-00006CE50000}"/>
    <cellStyle name="Output 2 3 2 9 2 2" xfId="59142" xr:uid="{00000000-0005-0000-0000-00006DE50000}"/>
    <cellStyle name="Output 2 3 2 9 2 2 2" xfId="59143" xr:uid="{00000000-0005-0000-0000-00006EE50000}"/>
    <cellStyle name="Output 2 3 2 9 2 2 3" xfId="59144" xr:uid="{00000000-0005-0000-0000-00006FE50000}"/>
    <cellStyle name="Output 2 3 2 9 2 2 4" xfId="59145" xr:uid="{00000000-0005-0000-0000-000070E50000}"/>
    <cellStyle name="Output 2 3 2 9 2 2 5" xfId="59146" xr:uid="{00000000-0005-0000-0000-000071E50000}"/>
    <cellStyle name="Output 2 3 2 9 2 3" xfId="59147" xr:uid="{00000000-0005-0000-0000-000072E50000}"/>
    <cellStyle name="Output 2 3 2 9 2 3 2" xfId="59148" xr:uid="{00000000-0005-0000-0000-000073E50000}"/>
    <cellStyle name="Output 2 3 2 9 2 3 3" xfId="59149" xr:uid="{00000000-0005-0000-0000-000074E50000}"/>
    <cellStyle name="Output 2 3 2 9 2 3 4" xfId="59150" xr:uid="{00000000-0005-0000-0000-000075E50000}"/>
    <cellStyle name="Output 2 3 2 9 2 3 5" xfId="59151" xr:uid="{00000000-0005-0000-0000-000076E50000}"/>
    <cellStyle name="Output 2 3 2 9 2 4" xfId="59152" xr:uid="{00000000-0005-0000-0000-000077E50000}"/>
    <cellStyle name="Output 2 3 2 9 2 5" xfId="59153" xr:uid="{00000000-0005-0000-0000-000078E50000}"/>
    <cellStyle name="Output 2 3 2 9 2 6" xfId="59154" xr:uid="{00000000-0005-0000-0000-000079E50000}"/>
    <cellStyle name="Output 2 3 2 9 2 7" xfId="59155" xr:uid="{00000000-0005-0000-0000-00007AE50000}"/>
    <cellStyle name="Output 2 3 2 9 3" xfId="59156" xr:uid="{00000000-0005-0000-0000-00007BE50000}"/>
    <cellStyle name="Output 2 3 2 9 3 2" xfId="59157" xr:uid="{00000000-0005-0000-0000-00007CE50000}"/>
    <cellStyle name="Output 2 3 2 9 3 3" xfId="59158" xr:uid="{00000000-0005-0000-0000-00007DE50000}"/>
    <cellStyle name="Output 2 3 2 9 3 4" xfId="59159" xr:uid="{00000000-0005-0000-0000-00007EE50000}"/>
    <cellStyle name="Output 2 3 2 9 3 5" xfId="59160" xr:uid="{00000000-0005-0000-0000-00007FE50000}"/>
    <cellStyle name="Output 2 3 2 9 4" xfId="59161" xr:uid="{00000000-0005-0000-0000-000080E50000}"/>
    <cellStyle name="Output 2 3 2 9 4 2" xfId="59162" xr:uid="{00000000-0005-0000-0000-000081E50000}"/>
    <cellStyle name="Output 2 3 2 9 4 3" xfId="59163" xr:uid="{00000000-0005-0000-0000-000082E50000}"/>
    <cellStyle name="Output 2 3 2 9 4 4" xfId="59164" xr:uid="{00000000-0005-0000-0000-000083E50000}"/>
    <cellStyle name="Output 2 3 2 9 4 5" xfId="59165" xr:uid="{00000000-0005-0000-0000-000084E50000}"/>
    <cellStyle name="Output 2 3 2 9 5" xfId="59166" xr:uid="{00000000-0005-0000-0000-000085E50000}"/>
    <cellStyle name="Output 2 3 2 9 6" xfId="59167" xr:uid="{00000000-0005-0000-0000-000086E50000}"/>
    <cellStyle name="Output 2 3 2 9 7" xfId="59168" xr:uid="{00000000-0005-0000-0000-000087E50000}"/>
    <cellStyle name="Output 2 3 2 9 8" xfId="59169" xr:uid="{00000000-0005-0000-0000-000088E50000}"/>
    <cellStyle name="Output 2 3 3" xfId="1861" xr:uid="{00000000-0005-0000-0000-000089E50000}"/>
    <cellStyle name="Output 2 3 3 2" xfId="1862" xr:uid="{00000000-0005-0000-0000-00008AE50000}"/>
    <cellStyle name="Output 2 3 3 2 2" xfId="59170" xr:uid="{00000000-0005-0000-0000-00008BE50000}"/>
    <cellStyle name="Output 2 3 3 3" xfId="59171" xr:uid="{00000000-0005-0000-0000-00008CE50000}"/>
    <cellStyle name="Output 2 3 3 4" xfId="59172" xr:uid="{00000000-0005-0000-0000-00008DE50000}"/>
    <cellStyle name="Output 2 3 3 5" xfId="59173" xr:uid="{00000000-0005-0000-0000-00008EE50000}"/>
    <cellStyle name="Output 2 3 4" xfId="1863" xr:uid="{00000000-0005-0000-0000-00008FE50000}"/>
    <cellStyle name="Output 2 3 4 2" xfId="1864" xr:uid="{00000000-0005-0000-0000-000090E50000}"/>
    <cellStyle name="Output 2 3 4 2 2" xfId="59174" xr:uid="{00000000-0005-0000-0000-000091E50000}"/>
    <cellStyle name="Output 2 3 4 3" xfId="59175" xr:uid="{00000000-0005-0000-0000-000092E50000}"/>
    <cellStyle name="Output 2 3 4 4" xfId="59176" xr:uid="{00000000-0005-0000-0000-000093E50000}"/>
    <cellStyle name="Output 2 3 4 5" xfId="59177" xr:uid="{00000000-0005-0000-0000-000094E50000}"/>
    <cellStyle name="Output 2 3 5" xfId="1865" xr:uid="{00000000-0005-0000-0000-000095E50000}"/>
    <cellStyle name="Output 2 3 5 2" xfId="59178" xr:uid="{00000000-0005-0000-0000-000096E50000}"/>
    <cellStyle name="Output 2 3 6" xfId="59179" xr:uid="{00000000-0005-0000-0000-000097E50000}"/>
    <cellStyle name="Output 2 3 7" xfId="59180" xr:uid="{00000000-0005-0000-0000-000098E50000}"/>
    <cellStyle name="Output 2 3_T-straight with PEDs adjustor" xfId="59181" xr:uid="{00000000-0005-0000-0000-000099E50000}"/>
    <cellStyle name="Output 2 4" xfId="1866" xr:uid="{00000000-0005-0000-0000-00009AE50000}"/>
    <cellStyle name="Output 2 4 2" xfId="1867" xr:uid="{00000000-0005-0000-0000-00009BE50000}"/>
    <cellStyle name="Output 2 4 3" xfId="59182" xr:uid="{00000000-0005-0000-0000-00009CE50000}"/>
    <cellStyle name="Output 2 4_T-straight with PEDs adjustor" xfId="59183" xr:uid="{00000000-0005-0000-0000-00009DE50000}"/>
    <cellStyle name="Output 2 5" xfId="1868" xr:uid="{00000000-0005-0000-0000-00009EE50000}"/>
    <cellStyle name="Output 2 5 10" xfId="59184" xr:uid="{00000000-0005-0000-0000-00009FE50000}"/>
    <cellStyle name="Output 2 5 10 2" xfId="59185" xr:uid="{00000000-0005-0000-0000-0000A0E50000}"/>
    <cellStyle name="Output 2 5 10 2 2" xfId="59186" xr:uid="{00000000-0005-0000-0000-0000A1E50000}"/>
    <cellStyle name="Output 2 5 10 2 2 2" xfId="59187" xr:uid="{00000000-0005-0000-0000-0000A2E50000}"/>
    <cellStyle name="Output 2 5 10 2 2 3" xfId="59188" xr:uid="{00000000-0005-0000-0000-0000A3E50000}"/>
    <cellStyle name="Output 2 5 10 2 2 4" xfId="59189" xr:uid="{00000000-0005-0000-0000-0000A4E50000}"/>
    <cellStyle name="Output 2 5 10 2 2 5" xfId="59190" xr:uid="{00000000-0005-0000-0000-0000A5E50000}"/>
    <cellStyle name="Output 2 5 10 2 3" xfId="59191" xr:uid="{00000000-0005-0000-0000-0000A6E50000}"/>
    <cellStyle name="Output 2 5 10 2 3 2" xfId="59192" xr:uid="{00000000-0005-0000-0000-0000A7E50000}"/>
    <cellStyle name="Output 2 5 10 2 3 3" xfId="59193" xr:uid="{00000000-0005-0000-0000-0000A8E50000}"/>
    <cellStyle name="Output 2 5 10 2 3 4" xfId="59194" xr:uid="{00000000-0005-0000-0000-0000A9E50000}"/>
    <cellStyle name="Output 2 5 10 2 3 5" xfId="59195" xr:uid="{00000000-0005-0000-0000-0000AAE50000}"/>
    <cellStyle name="Output 2 5 10 2 4" xfId="59196" xr:uid="{00000000-0005-0000-0000-0000ABE50000}"/>
    <cellStyle name="Output 2 5 10 2 5" xfId="59197" xr:uid="{00000000-0005-0000-0000-0000ACE50000}"/>
    <cellStyle name="Output 2 5 10 2 6" xfId="59198" xr:uid="{00000000-0005-0000-0000-0000ADE50000}"/>
    <cellStyle name="Output 2 5 10 2 7" xfId="59199" xr:uid="{00000000-0005-0000-0000-0000AEE50000}"/>
    <cellStyle name="Output 2 5 10 3" xfId="59200" xr:uid="{00000000-0005-0000-0000-0000AFE50000}"/>
    <cellStyle name="Output 2 5 10 3 2" xfId="59201" xr:uid="{00000000-0005-0000-0000-0000B0E50000}"/>
    <cellStyle name="Output 2 5 10 3 3" xfId="59202" xr:uid="{00000000-0005-0000-0000-0000B1E50000}"/>
    <cellStyle name="Output 2 5 10 3 4" xfId="59203" xr:uid="{00000000-0005-0000-0000-0000B2E50000}"/>
    <cellStyle name="Output 2 5 10 3 5" xfId="59204" xr:uid="{00000000-0005-0000-0000-0000B3E50000}"/>
    <cellStyle name="Output 2 5 10 4" xfId="59205" xr:uid="{00000000-0005-0000-0000-0000B4E50000}"/>
    <cellStyle name="Output 2 5 10 4 2" xfId="59206" xr:uid="{00000000-0005-0000-0000-0000B5E50000}"/>
    <cellStyle name="Output 2 5 10 4 3" xfId="59207" xr:uid="{00000000-0005-0000-0000-0000B6E50000}"/>
    <cellStyle name="Output 2 5 10 4 4" xfId="59208" xr:uid="{00000000-0005-0000-0000-0000B7E50000}"/>
    <cellStyle name="Output 2 5 10 4 5" xfId="59209" xr:uid="{00000000-0005-0000-0000-0000B8E50000}"/>
    <cellStyle name="Output 2 5 10 5" xfId="59210" xr:uid="{00000000-0005-0000-0000-0000B9E50000}"/>
    <cellStyle name="Output 2 5 10 6" xfId="59211" xr:uid="{00000000-0005-0000-0000-0000BAE50000}"/>
    <cellStyle name="Output 2 5 10 7" xfId="59212" xr:uid="{00000000-0005-0000-0000-0000BBE50000}"/>
    <cellStyle name="Output 2 5 10 8" xfId="59213" xr:uid="{00000000-0005-0000-0000-0000BCE50000}"/>
    <cellStyle name="Output 2 5 11" xfId="59214" xr:uid="{00000000-0005-0000-0000-0000BDE50000}"/>
    <cellStyle name="Output 2 5 11 2" xfId="59215" xr:uid="{00000000-0005-0000-0000-0000BEE50000}"/>
    <cellStyle name="Output 2 5 11 2 2" xfId="59216" xr:uid="{00000000-0005-0000-0000-0000BFE50000}"/>
    <cellStyle name="Output 2 5 11 2 2 2" xfId="59217" xr:uid="{00000000-0005-0000-0000-0000C0E50000}"/>
    <cellStyle name="Output 2 5 11 2 2 3" xfId="59218" xr:uid="{00000000-0005-0000-0000-0000C1E50000}"/>
    <cellStyle name="Output 2 5 11 2 2 4" xfId="59219" xr:uid="{00000000-0005-0000-0000-0000C2E50000}"/>
    <cellStyle name="Output 2 5 11 2 2 5" xfId="59220" xr:uid="{00000000-0005-0000-0000-0000C3E50000}"/>
    <cellStyle name="Output 2 5 11 2 3" xfId="59221" xr:uid="{00000000-0005-0000-0000-0000C4E50000}"/>
    <cellStyle name="Output 2 5 11 2 3 2" xfId="59222" xr:uid="{00000000-0005-0000-0000-0000C5E50000}"/>
    <cellStyle name="Output 2 5 11 2 3 3" xfId="59223" xr:uid="{00000000-0005-0000-0000-0000C6E50000}"/>
    <cellStyle name="Output 2 5 11 2 3 4" xfId="59224" xr:uid="{00000000-0005-0000-0000-0000C7E50000}"/>
    <cellStyle name="Output 2 5 11 2 3 5" xfId="59225" xr:uid="{00000000-0005-0000-0000-0000C8E50000}"/>
    <cellStyle name="Output 2 5 11 2 4" xfId="59226" xr:uid="{00000000-0005-0000-0000-0000C9E50000}"/>
    <cellStyle name="Output 2 5 11 2 5" xfId="59227" xr:uid="{00000000-0005-0000-0000-0000CAE50000}"/>
    <cellStyle name="Output 2 5 11 2 6" xfId="59228" xr:uid="{00000000-0005-0000-0000-0000CBE50000}"/>
    <cellStyle name="Output 2 5 11 2 7" xfId="59229" xr:uid="{00000000-0005-0000-0000-0000CCE50000}"/>
    <cellStyle name="Output 2 5 11 3" xfId="59230" xr:uid="{00000000-0005-0000-0000-0000CDE50000}"/>
    <cellStyle name="Output 2 5 11 3 2" xfId="59231" xr:uid="{00000000-0005-0000-0000-0000CEE50000}"/>
    <cellStyle name="Output 2 5 11 3 3" xfId="59232" xr:uid="{00000000-0005-0000-0000-0000CFE50000}"/>
    <cellStyle name="Output 2 5 11 3 4" xfId="59233" xr:uid="{00000000-0005-0000-0000-0000D0E50000}"/>
    <cellStyle name="Output 2 5 11 3 5" xfId="59234" xr:uid="{00000000-0005-0000-0000-0000D1E50000}"/>
    <cellStyle name="Output 2 5 11 4" xfId="59235" xr:uid="{00000000-0005-0000-0000-0000D2E50000}"/>
    <cellStyle name="Output 2 5 11 4 2" xfId="59236" xr:uid="{00000000-0005-0000-0000-0000D3E50000}"/>
    <cellStyle name="Output 2 5 11 4 3" xfId="59237" xr:uid="{00000000-0005-0000-0000-0000D4E50000}"/>
    <cellStyle name="Output 2 5 11 4 4" xfId="59238" xr:uid="{00000000-0005-0000-0000-0000D5E50000}"/>
    <cellStyle name="Output 2 5 11 4 5" xfId="59239" xr:uid="{00000000-0005-0000-0000-0000D6E50000}"/>
    <cellStyle name="Output 2 5 11 5" xfId="59240" xr:uid="{00000000-0005-0000-0000-0000D7E50000}"/>
    <cellStyle name="Output 2 5 11 6" xfId="59241" xr:uid="{00000000-0005-0000-0000-0000D8E50000}"/>
    <cellStyle name="Output 2 5 11 7" xfId="59242" xr:uid="{00000000-0005-0000-0000-0000D9E50000}"/>
    <cellStyle name="Output 2 5 11 8" xfId="59243" xr:uid="{00000000-0005-0000-0000-0000DAE50000}"/>
    <cellStyle name="Output 2 5 12" xfId="59244" xr:uid="{00000000-0005-0000-0000-0000DBE50000}"/>
    <cellStyle name="Output 2 5 12 2" xfId="59245" xr:uid="{00000000-0005-0000-0000-0000DCE50000}"/>
    <cellStyle name="Output 2 5 12 2 2" xfId="59246" xr:uid="{00000000-0005-0000-0000-0000DDE50000}"/>
    <cellStyle name="Output 2 5 12 2 2 2" xfId="59247" xr:uid="{00000000-0005-0000-0000-0000DEE50000}"/>
    <cellStyle name="Output 2 5 12 2 2 3" xfId="59248" xr:uid="{00000000-0005-0000-0000-0000DFE50000}"/>
    <cellStyle name="Output 2 5 12 2 2 4" xfId="59249" xr:uid="{00000000-0005-0000-0000-0000E0E50000}"/>
    <cellStyle name="Output 2 5 12 2 2 5" xfId="59250" xr:uid="{00000000-0005-0000-0000-0000E1E50000}"/>
    <cellStyle name="Output 2 5 12 2 3" xfId="59251" xr:uid="{00000000-0005-0000-0000-0000E2E50000}"/>
    <cellStyle name="Output 2 5 12 2 3 2" xfId="59252" xr:uid="{00000000-0005-0000-0000-0000E3E50000}"/>
    <cellStyle name="Output 2 5 12 2 3 3" xfId="59253" xr:uid="{00000000-0005-0000-0000-0000E4E50000}"/>
    <cellStyle name="Output 2 5 12 2 3 4" xfId="59254" xr:uid="{00000000-0005-0000-0000-0000E5E50000}"/>
    <cellStyle name="Output 2 5 12 2 3 5" xfId="59255" xr:uid="{00000000-0005-0000-0000-0000E6E50000}"/>
    <cellStyle name="Output 2 5 12 2 4" xfId="59256" xr:uid="{00000000-0005-0000-0000-0000E7E50000}"/>
    <cellStyle name="Output 2 5 12 2 5" xfId="59257" xr:uid="{00000000-0005-0000-0000-0000E8E50000}"/>
    <cellStyle name="Output 2 5 12 2 6" xfId="59258" xr:uid="{00000000-0005-0000-0000-0000E9E50000}"/>
    <cellStyle name="Output 2 5 12 2 7" xfId="59259" xr:uid="{00000000-0005-0000-0000-0000EAE50000}"/>
    <cellStyle name="Output 2 5 12 3" xfId="59260" xr:uid="{00000000-0005-0000-0000-0000EBE50000}"/>
    <cellStyle name="Output 2 5 12 3 2" xfId="59261" xr:uid="{00000000-0005-0000-0000-0000ECE50000}"/>
    <cellStyle name="Output 2 5 12 3 3" xfId="59262" xr:uid="{00000000-0005-0000-0000-0000EDE50000}"/>
    <cellStyle name="Output 2 5 12 3 4" xfId="59263" xr:uid="{00000000-0005-0000-0000-0000EEE50000}"/>
    <cellStyle name="Output 2 5 12 3 5" xfId="59264" xr:uid="{00000000-0005-0000-0000-0000EFE50000}"/>
    <cellStyle name="Output 2 5 12 4" xfId="59265" xr:uid="{00000000-0005-0000-0000-0000F0E50000}"/>
    <cellStyle name="Output 2 5 12 4 2" xfId="59266" xr:uid="{00000000-0005-0000-0000-0000F1E50000}"/>
    <cellStyle name="Output 2 5 12 4 3" xfId="59267" xr:uid="{00000000-0005-0000-0000-0000F2E50000}"/>
    <cellStyle name="Output 2 5 12 4 4" xfId="59268" xr:uid="{00000000-0005-0000-0000-0000F3E50000}"/>
    <cellStyle name="Output 2 5 12 4 5" xfId="59269" xr:uid="{00000000-0005-0000-0000-0000F4E50000}"/>
    <cellStyle name="Output 2 5 12 5" xfId="59270" xr:uid="{00000000-0005-0000-0000-0000F5E50000}"/>
    <cellStyle name="Output 2 5 12 6" xfId="59271" xr:uid="{00000000-0005-0000-0000-0000F6E50000}"/>
    <cellStyle name="Output 2 5 12 7" xfId="59272" xr:uid="{00000000-0005-0000-0000-0000F7E50000}"/>
    <cellStyle name="Output 2 5 12 8" xfId="59273" xr:uid="{00000000-0005-0000-0000-0000F8E50000}"/>
    <cellStyle name="Output 2 5 13" xfId="59274" xr:uid="{00000000-0005-0000-0000-0000F9E50000}"/>
    <cellStyle name="Output 2 5 13 2" xfId="59275" xr:uid="{00000000-0005-0000-0000-0000FAE50000}"/>
    <cellStyle name="Output 2 5 13 2 2" xfId="59276" xr:uid="{00000000-0005-0000-0000-0000FBE50000}"/>
    <cellStyle name="Output 2 5 13 2 2 2" xfId="59277" xr:uid="{00000000-0005-0000-0000-0000FCE50000}"/>
    <cellStyle name="Output 2 5 13 2 2 3" xfId="59278" xr:uid="{00000000-0005-0000-0000-0000FDE50000}"/>
    <cellStyle name="Output 2 5 13 2 2 4" xfId="59279" xr:uid="{00000000-0005-0000-0000-0000FEE50000}"/>
    <cellStyle name="Output 2 5 13 2 2 5" xfId="59280" xr:uid="{00000000-0005-0000-0000-0000FFE50000}"/>
    <cellStyle name="Output 2 5 13 2 3" xfId="59281" xr:uid="{00000000-0005-0000-0000-000000E60000}"/>
    <cellStyle name="Output 2 5 13 2 3 2" xfId="59282" xr:uid="{00000000-0005-0000-0000-000001E60000}"/>
    <cellStyle name="Output 2 5 13 2 3 3" xfId="59283" xr:uid="{00000000-0005-0000-0000-000002E60000}"/>
    <cellStyle name="Output 2 5 13 2 3 4" xfId="59284" xr:uid="{00000000-0005-0000-0000-000003E60000}"/>
    <cellStyle name="Output 2 5 13 2 3 5" xfId="59285" xr:uid="{00000000-0005-0000-0000-000004E60000}"/>
    <cellStyle name="Output 2 5 13 2 4" xfId="59286" xr:uid="{00000000-0005-0000-0000-000005E60000}"/>
    <cellStyle name="Output 2 5 13 2 5" xfId="59287" xr:uid="{00000000-0005-0000-0000-000006E60000}"/>
    <cellStyle name="Output 2 5 13 2 6" xfId="59288" xr:uid="{00000000-0005-0000-0000-000007E60000}"/>
    <cellStyle name="Output 2 5 13 2 7" xfId="59289" xr:uid="{00000000-0005-0000-0000-000008E60000}"/>
    <cellStyle name="Output 2 5 13 3" xfId="59290" xr:uid="{00000000-0005-0000-0000-000009E60000}"/>
    <cellStyle name="Output 2 5 13 3 2" xfId="59291" xr:uid="{00000000-0005-0000-0000-00000AE60000}"/>
    <cellStyle name="Output 2 5 13 3 3" xfId="59292" xr:uid="{00000000-0005-0000-0000-00000BE60000}"/>
    <cellStyle name="Output 2 5 13 3 4" xfId="59293" xr:uid="{00000000-0005-0000-0000-00000CE60000}"/>
    <cellStyle name="Output 2 5 13 3 5" xfId="59294" xr:uid="{00000000-0005-0000-0000-00000DE60000}"/>
    <cellStyle name="Output 2 5 13 4" xfId="59295" xr:uid="{00000000-0005-0000-0000-00000EE60000}"/>
    <cellStyle name="Output 2 5 13 4 2" xfId="59296" xr:uid="{00000000-0005-0000-0000-00000FE60000}"/>
    <cellStyle name="Output 2 5 13 4 3" xfId="59297" xr:uid="{00000000-0005-0000-0000-000010E60000}"/>
    <cellStyle name="Output 2 5 13 4 4" xfId="59298" xr:uid="{00000000-0005-0000-0000-000011E60000}"/>
    <cellStyle name="Output 2 5 13 4 5" xfId="59299" xr:uid="{00000000-0005-0000-0000-000012E60000}"/>
    <cellStyle name="Output 2 5 13 5" xfId="59300" xr:uid="{00000000-0005-0000-0000-000013E60000}"/>
    <cellStyle name="Output 2 5 13 6" xfId="59301" xr:uid="{00000000-0005-0000-0000-000014E60000}"/>
    <cellStyle name="Output 2 5 13 7" xfId="59302" xr:uid="{00000000-0005-0000-0000-000015E60000}"/>
    <cellStyle name="Output 2 5 13 8" xfId="59303" xr:uid="{00000000-0005-0000-0000-000016E60000}"/>
    <cellStyle name="Output 2 5 14" xfId="59304" xr:uid="{00000000-0005-0000-0000-000017E60000}"/>
    <cellStyle name="Output 2 5 14 2" xfId="59305" xr:uid="{00000000-0005-0000-0000-000018E60000}"/>
    <cellStyle name="Output 2 5 14 2 2" xfId="59306" xr:uid="{00000000-0005-0000-0000-000019E60000}"/>
    <cellStyle name="Output 2 5 14 2 2 2" xfId="59307" xr:uid="{00000000-0005-0000-0000-00001AE60000}"/>
    <cellStyle name="Output 2 5 14 2 2 3" xfId="59308" xr:uid="{00000000-0005-0000-0000-00001BE60000}"/>
    <cellStyle name="Output 2 5 14 2 2 4" xfId="59309" xr:uid="{00000000-0005-0000-0000-00001CE60000}"/>
    <cellStyle name="Output 2 5 14 2 2 5" xfId="59310" xr:uid="{00000000-0005-0000-0000-00001DE60000}"/>
    <cellStyle name="Output 2 5 14 2 3" xfId="59311" xr:uid="{00000000-0005-0000-0000-00001EE60000}"/>
    <cellStyle name="Output 2 5 14 2 3 2" xfId="59312" xr:uid="{00000000-0005-0000-0000-00001FE60000}"/>
    <cellStyle name="Output 2 5 14 2 3 3" xfId="59313" xr:uid="{00000000-0005-0000-0000-000020E60000}"/>
    <cellStyle name="Output 2 5 14 2 3 4" xfId="59314" xr:uid="{00000000-0005-0000-0000-000021E60000}"/>
    <cellStyle name="Output 2 5 14 2 3 5" xfId="59315" xr:uid="{00000000-0005-0000-0000-000022E60000}"/>
    <cellStyle name="Output 2 5 14 2 4" xfId="59316" xr:uid="{00000000-0005-0000-0000-000023E60000}"/>
    <cellStyle name="Output 2 5 14 2 5" xfId="59317" xr:uid="{00000000-0005-0000-0000-000024E60000}"/>
    <cellStyle name="Output 2 5 14 2 6" xfId="59318" xr:uid="{00000000-0005-0000-0000-000025E60000}"/>
    <cellStyle name="Output 2 5 14 2 7" xfId="59319" xr:uid="{00000000-0005-0000-0000-000026E60000}"/>
    <cellStyle name="Output 2 5 14 3" xfId="59320" xr:uid="{00000000-0005-0000-0000-000027E60000}"/>
    <cellStyle name="Output 2 5 14 3 2" xfId="59321" xr:uid="{00000000-0005-0000-0000-000028E60000}"/>
    <cellStyle name="Output 2 5 14 3 3" xfId="59322" xr:uid="{00000000-0005-0000-0000-000029E60000}"/>
    <cellStyle name="Output 2 5 14 3 4" xfId="59323" xr:uid="{00000000-0005-0000-0000-00002AE60000}"/>
    <cellStyle name="Output 2 5 14 3 5" xfId="59324" xr:uid="{00000000-0005-0000-0000-00002BE60000}"/>
    <cellStyle name="Output 2 5 14 4" xfId="59325" xr:uid="{00000000-0005-0000-0000-00002CE60000}"/>
    <cellStyle name="Output 2 5 14 4 2" xfId="59326" xr:uid="{00000000-0005-0000-0000-00002DE60000}"/>
    <cellStyle name="Output 2 5 14 4 3" xfId="59327" xr:uid="{00000000-0005-0000-0000-00002EE60000}"/>
    <cellStyle name="Output 2 5 14 4 4" xfId="59328" xr:uid="{00000000-0005-0000-0000-00002FE60000}"/>
    <cellStyle name="Output 2 5 14 4 5" xfId="59329" xr:uid="{00000000-0005-0000-0000-000030E60000}"/>
    <cellStyle name="Output 2 5 14 5" xfId="59330" xr:uid="{00000000-0005-0000-0000-000031E60000}"/>
    <cellStyle name="Output 2 5 14 6" xfId="59331" xr:uid="{00000000-0005-0000-0000-000032E60000}"/>
    <cellStyle name="Output 2 5 14 7" xfId="59332" xr:uid="{00000000-0005-0000-0000-000033E60000}"/>
    <cellStyle name="Output 2 5 14 8" xfId="59333" xr:uid="{00000000-0005-0000-0000-000034E60000}"/>
    <cellStyle name="Output 2 5 15" xfId="59334" xr:uid="{00000000-0005-0000-0000-000035E60000}"/>
    <cellStyle name="Output 2 5 15 2" xfId="59335" xr:uid="{00000000-0005-0000-0000-000036E60000}"/>
    <cellStyle name="Output 2 5 15 2 2" xfId="59336" xr:uid="{00000000-0005-0000-0000-000037E60000}"/>
    <cellStyle name="Output 2 5 15 2 3" xfId="59337" xr:uid="{00000000-0005-0000-0000-000038E60000}"/>
    <cellStyle name="Output 2 5 15 2 4" xfId="59338" xr:uid="{00000000-0005-0000-0000-000039E60000}"/>
    <cellStyle name="Output 2 5 15 2 5" xfId="59339" xr:uid="{00000000-0005-0000-0000-00003AE60000}"/>
    <cellStyle name="Output 2 5 15 3" xfId="59340" xr:uid="{00000000-0005-0000-0000-00003BE60000}"/>
    <cellStyle name="Output 2 5 15 3 2" xfId="59341" xr:uid="{00000000-0005-0000-0000-00003CE60000}"/>
    <cellStyle name="Output 2 5 15 3 3" xfId="59342" xr:uid="{00000000-0005-0000-0000-00003DE60000}"/>
    <cellStyle name="Output 2 5 15 3 4" xfId="59343" xr:uid="{00000000-0005-0000-0000-00003EE60000}"/>
    <cellStyle name="Output 2 5 15 3 5" xfId="59344" xr:uid="{00000000-0005-0000-0000-00003FE60000}"/>
    <cellStyle name="Output 2 5 15 4" xfId="59345" xr:uid="{00000000-0005-0000-0000-000040E60000}"/>
    <cellStyle name="Output 2 5 15 5" xfId="59346" xr:uid="{00000000-0005-0000-0000-000041E60000}"/>
    <cellStyle name="Output 2 5 15 6" xfId="59347" xr:uid="{00000000-0005-0000-0000-000042E60000}"/>
    <cellStyle name="Output 2 5 15 7" xfId="59348" xr:uid="{00000000-0005-0000-0000-000043E60000}"/>
    <cellStyle name="Output 2 5 16" xfId="59349" xr:uid="{00000000-0005-0000-0000-000044E60000}"/>
    <cellStyle name="Output 2 5 16 2" xfId="59350" xr:uid="{00000000-0005-0000-0000-000045E60000}"/>
    <cellStyle name="Output 2 5 16 3" xfId="59351" xr:uid="{00000000-0005-0000-0000-000046E60000}"/>
    <cellStyle name="Output 2 5 16 4" xfId="59352" xr:uid="{00000000-0005-0000-0000-000047E60000}"/>
    <cellStyle name="Output 2 5 16 5" xfId="59353" xr:uid="{00000000-0005-0000-0000-000048E60000}"/>
    <cellStyle name="Output 2 5 17" xfId="59354" xr:uid="{00000000-0005-0000-0000-000049E60000}"/>
    <cellStyle name="Output 2 5 17 2" xfId="59355" xr:uid="{00000000-0005-0000-0000-00004AE60000}"/>
    <cellStyle name="Output 2 5 17 3" xfId="59356" xr:uid="{00000000-0005-0000-0000-00004BE60000}"/>
    <cellStyle name="Output 2 5 17 4" xfId="59357" xr:uid="{00000000-0005-0000-0000-00004CE60000}"/>
    <cellStyle name="Output 2 5 17 5" xfId="59358" xr:uid="{00000000-0005-0000-0000-00004DE60000}"/>
    <cellStyle name="Output 2 5 18" xfId="59359" xr:uid="{00000000-0005-0000-0000-00004EE60000}"/>
    <cellStyle name="Output 2 5 19" xfId="59360" xr:uid="{00000000-0005-0000-0000-00004FE60000}"/>
    <cellStyle name="Output 2 5 2" xfId="1869" xr:uid="{00000000-0005-0000-0000-000050E60000}"/>
    <cellStyle name="Output 2 5 2 2" xfId="1870" xr:uid="{00000000-0005-0000-0000-000051E60000}"/>
    <cellStyle name="Output 2 5 2 2 2" xfId="59361" xr:uid="{00000000-0005-0000-0000-000052E60000}"/>
    <cellStyle name="Output 2 5 2 2 2 2" xfId="59362" xr:uid="{00000000-0005-0000-0000-000053E60000}"/>
    <cellStyle name="Output 2 5 2 2 2 3" xfId="59363" xr:uid="{00000000-0005-0000-0000-000054E60000}"/>
    <cellStyle name="Output 2 5 2 2 2 4" xfId="59364" xr:uid="{00000000-0005-0000-0000-000055E60000}"/>
    <cellStyle name="Output 2 5 2 2 2 5" xfId="59365" xr:uid="{00000000-0005-0000-0000-000056E60000}"/>
    <cellStyle name="Output 2 5 2 2 3" xfId="59366" xr:uid="{00000000-0005-0000-0000-000057E60000}"/>
    <cellStyle name="Output 2 5 2 2 3 2" xfId="59367" xr:uid="{00000000-0005-0000-0000-000058E60000}"/>
    <cellStyle name="Output 2 5 2 2 3 3" xfId="59368" xr:uid="{00000000-0005-0000-0000-000059E60000}"/>
    <cellStyle name="Output 2 5 2 2 3 4" xfId="59369" xr:uid="{00000000-0005-0000-0000-00005AE60000}"/>
    <cellStyle name="Output 2 5 2 2 3 5" xfId="59370" xr:uid="{00000000-0005-0000-0000-00005BE60000}"/>
    <cellStyle name="Output 2 5 2 2 4" xfId="59371" xr:uid="{00000000-0005-0000-0000-00005CE60000}"/>
    <cellStyle name="Output 2 5 2 2 5" xfId="59372" xr:uid="{00000000-0005-0000-0000-00005DE60000}"/>
    <cellStyle name="Output 2 5 2 2 6" xfId="59373" xr:uid="{00000000-0005-0000-0000-00005EE60000}"/>
    <cellStyle name="Output 2 5 2 2 7" xfId="59374" xr:uid="{00000000-0005-0000-0000-00005FE60000}"/>
    <cellStyle name="Output 2 5 2 3" xfId="59375" xr:uid="{00000000-0005-0000-0000-000060E60000}"/>
    <cellStyle name="Output 2 5 2 3 2" xfId="59376" xr:uid="{00000000-0005-0000-0000-000061E60000}"/>
    <cellStyle name="Output 2 5 2 3 3" xfId="59377" xr:uid="{00000000-0005-0000-0000-000062E60000}"/>
    <cellStyle name="Output 2 5 2 3 4" xfId="59378" xr:uid="{00000000-0005-0000-0000-000063E60000}"/>
    <cellStyle name="Output 2 5 2 3 5" xfId="59379" xr:uid="{00000000-0005-0000-0000-000064E60000}"/>
    <cellStyle name="Output 2 5 2 4" xfId="59380" xr:uid="{00000000-0005-0000-0000-000065E60000}"/>
    <cellStyle name="Output 2 5 2 4 2" xfId="59381" xr:uid="{00000000-0005-0000-0000-000066E60000}"/>
    <cellStyle name="Output 2 5 2 4 3" xfId="59382" xr:uid="{00000000-0005-0000-0000-000067E60000}"/>
    <cellStyle name="Output 2 5 2 4 4" xfId="59383" xr:uid="{00000000-0005-0000-0000-000068E60000}"/>
    <cellStyle name="Output 2 5 2 4 5" xfId="59384" xr:uid="{00000000-0005-0000-0000-000069E60000}"/>
    <cellStyle name="Output 2 5 2 5" xfId="59385" xr:uid="{00000000-0005-0000-0000-00006AE60000}"/>
    <cellStyle name="Output 2 5 2 6" xfId="59386" xr:uid="{00000000-0005-0000-0000-00006BE60000}"/>
    <cellStyle name="Output 2 5 2 7" xfId="59387" xr:uid="{00000000-0005-0000-0000-00006CE60000}"/>
    <cellStyle name="Output 2 5 2 8" xfId="59388" xr:uid="{00000000-0005-0000-0000-00006DE60000}"/>
    <cellStyle name="Output 2 5 20" xfId="59389" xr:uid="{00000000-0005-0000-0000-00006EE60000}"/>
    <cellStyle name="Output 2 5 21" xfId="59390" xr:uid="{00000000-0005-0000-0000-00006FE60000}"/>
    <cellStyle name="Output 2 5 3" xfId="1871" xr:uid="{00000000-0005-0000-0000-000070E60000}"/>
    <cellStyle name="Output 2 5 3 2" xfId="1872" xr:uid="{00000000-0005-0000-0000-000071E60000}"/>
    <cellStyle name="Output 2 5 3 2 2" xfId="59391" xr:uid="{00000000-0005-0000-0000-000072E60000}"/>
    <cellStyle name="Output 2 5 3 2 2 2" xfId="59392" xr:uid="{00000000-0005-0000-0000-000073E60000}"/>
    <cellStyle name="Output 2 5 3 2 2 3" xfId="59393" xr:uid="{00000000-0005-0000-0000-000074E60000}"/>
    <cellStyle name="Output 2 5 3 2 2 4" xfId="59394" xr:uid="{00000000-0005-0000-0000-000075E60000}"/>
    <cellStyle name="Output 2 5 3 2 2 5" xfId="59395" xr:uid="{00000000-0005-0000-0000-000076E60000}"/>
    <cellStyle name="Output 2 5 3 2 3" xfId="59396" xr:uid="{00000000-0005-0000-0000-000077E60000}"/>
    <cellStyle name="Output 2 5 3 2 3 2" xfId="59397" xr:uid="{00000000-0005-0000-0000-000078E60000}"/>
    <cellStyle name="Output 2 5 3 2 3 3" xfId="59398" xr:uid="{00000000-0005-0000-0000-000079E60000}"/>
    <cellStyle name="Output 2 5 3 2 3 4" xfId="59399" xr:uid="{00000000-0005-0000-0000-00007AE60000}"/>
    <cellStyle name="Output 2 5 3 2 3 5" xfId="59400" xr:uid="{00000000-0005-0000-0000-00007BE60000}"/>
    <cellStyle name="Output 2 5 3 2 4" xfId="59401" xr:uid="{00000000-0005-0000-0000-00007CE60000}"/>
    <cellStyle name="Output 2 5 3 2 5" xfId="59402" xr:uid="{00000000-0005-0000-0000-00007DE60000}"/>
    <cellStyle name="Output 2 5 3 2 6" xfId="59403" xr:uid="{00000000-0005-0000-0000-00007EE60000}"/>
    <cellStyle name="Output 2 5 3 2 7" xfId="59404" xr:uid="{00000000-0005-0000-0000-00007FE60000}"/>
    <cellStyle name="Output 2 5 3 3" xfId="59405" xr:uid="{00000000-0005-0000-0000-000080E60000}"/>
    <cellStyle name="Output 2 5 3 3 2" xfId="59406" xr:uid="{00000000-0005-0000-0000-000081E60000}"/>
    <cellStyle name="Output 2 5 3 3 3" xfId="59407" xr:uid="{00000000-0005-0000-0000-000082E60000}"/>
    <cellStyle name="Output 2 5 3 3 4" xfId="59408" xr:uid="{00000000-0005-0000-0000-000083E60000}"/>
    <cellStyle name="Output 2 5 3 3 5" xfId="59409" xr:uid="{00000000-0005-0000-0000-000084E60000}"/>
    <cellStyle name="Output 2 5 3 4" xfId="59410" xr:uid="{00000000-0005-0000-0000-000085E60000}"/>
    <cellStyle name="Output 2 5 3 4 2" xfId="59411" xr:uid="{00000000-0005-0000-0000-000086E60000}"/>
    <cellStyle name="Output 2 5 3 4 3" xfId="59412" xr:uid="{00000000-0005-0000-0000-000087E60000}"/>
    <cellStyle name="Output 2 5 3 4 4" xfId="59413" xr:uid="{00000000-0005-0000-0000-000088E60000}"/>
    <cellStyle name="Output 2 5 3 4 5" xfId="59414" xr:uid="{00000000-0005-0000-0000-000089E60000}"/>
    <cellStyle name="Output 2 5 3 5" xfId="59415" xr:uid="{00000000-0005-0000-0000-00008AE60000}"/>
    <cellStyle name="Output 2 5 3 6" xfId="59416" xr:uid="{00000000-0005-0000-0000-00008BE60000}"/>
    <cellStyle name="Output 2 5 3 7" xfId="59417" xr:uid="{00000000-0005-0000-0000-00008CE60000}"/>
    <cellStyle name="Output 2 5 3 8" xfId="59418" xr:uid="{00000000-0005-0000-0000-00008DE60000}"/>
    <cellStyle name="Output 2 5 4" xfId="1873" xr:uid="{00000000-0005-0000-0000-00008EE60000}"/>
    <cellStyle name="Output 2 5 4 2" xfId="1874" xr:uid="{00000000-0005-0000-0000-00008FE60000}"/>
    <cellStyle name="Output 2 5 4 2 2" xfId="59419" xr:uid="{00000000-0005-0000-0000-000090E60000}"/>
    <cellStyle name="Output 2 5 4 2 2 2" xfId="59420" xr:uid="{00000000-0005-0000-0000-000091E60000}"/>
    <cellStyle name="Output 2 5 4 2 2 3" xfId="59421" xr:uid="{00000000-0005-0000-0000-000092E60000}"/>
    <cellStyle name="Output 2 5 4 2 2 4" xfId="59422" xr:uid="{00000000-0005-0000-0000-000093E60000}"/>
    <cellStyle name="Output 2 5 4 2 2 5" xfId="59423" xr:uid="{00000000-0005-0000-0000-000094E60000}"/>
    <cellStyle name="Output 2 5 4 2 3" xfId="59424" xr:uid="{00000000-0005-0000-0000-000095E60000}"/>
    <cellStyle name="Output 2 5 4 2 3 2" xfId="59425" xr:uid="{00000000-0005-0000-0000-000096E60000}"/>
    <cellStyle name="Output 2 5 4 2 3 3" xfId="59426" xr:uid="{00000000-0005-0000-0000-000097E60000}"/>
    <cellStyle name="Output 2 5 4 2 3 4" xfId="59427" xr:uid="{00000000-0005-0000-0000-000098E60000}"/>
    <cellStyle name="Output 2 5 4 2 3 5" xfId="59428" xr:uid="{00000000-0005-0000-0000-000099E60000}"/>
    <cellStyle name="Output 2 5 4 2 4" xfId="59429" xr:uid="{00000000-0005-0000-0000-00009AE60000}"/>
    <cellStyle name="Output 2 5 4 2 5" xfId="59430" xr:uid="{00000000-0005-0000-0000-00009BE60000}"/>
    <cellStyle name="Output 2 5 4 2 6" xfId="59431" xr:uid="{00000000-0005-0000-0000-00009CE60000}"/>
    <cellStyle name="Output 2 5 4 2 7" xfId="59432" xr:uid="{00000000-0005-0000-0000-00009DE60000}"/>
    <cellStyle name="Output 2 5 4 3" xfId="59433" xr:uid="{00000000-0005-0000-0000-00009EE60000}"/>
    <cellStyle name="Output 2 5 4 3 2" xfId="59434" xr:uid="{00000000-0005-0000-0000-00009FE60000}"/>
    <cellStyle name="Output 2 5 4 3 3" xfId="59435" xr:uid="{00000000-0005-0000-0000-0000A0E60000}"/>
    <cellStyle name="Output 2 5 4 3 4" xfId="59436" xr:uid="{00000000-0005-0000-0000-0000A1E60000}"/>
    <cellStyle name="Output 2 5 4 3 5" xfId="59437" xr:uid="{00000000-0005-0000-0000-0000A2E60000}"/>
    <cellStyle name="Output 2 5 4 4" xfId="59438" xr:uid="{00000000-0005-0000-0000-0000A3E60000}"/>
    <cellStyle name="Output 2 5 4 4 2" xfId="59439" xr:uid="{00000000-0005-0000-0000-0000A4E60000}"/>
    <cellStyle name="Output 2 5 4 4 3" xfId="59440" xr:uid="{00000000-0005-0000-0000-0000A5E60000}"/>
    <cellStyle name="Output 2 5 4 4 4" xfId="59441" xr:uid="{00000000-0005-0000-0000-0000A6E60000}"/>
    <cellStyle name="Output 2 5 4 4 5" xfId="59442" xr:uid="{00000000-0005-0000-0000-0000A7E60000}"/>
    <cellStyle name="Output 2 5 4 5" xfId="59443" xr:uid="{00000000-0005-0000-0000-0000A8E60000}"/>
    <cellStyle name="Output 2 5 4 6" xfId="59444" xr:uid="{00000000-0005-0000-0000-0000A9E60000}"/>
    <cellStyle name="Output 2 5 4 7" xfId="59445" xr:uid="{00000000-0005-0000-0000-0000AAE60000}"/>
    <cellStyle name="Output 2 5 4 8" xfId="59446" xr:uid="{00000000-0005-0000-0000-0000ABE60000}"/>
    <cellStyle name="Output 2 5 5" xfId="1875" xr:uid="{00000000-0005-0000-0000-0000ACE60000}"/>
    <cellStyle name="Output 2 5 5 2" xfId="59447" xr:uid="{00000000-0005-0000-0000-0000ADE60000}"/>
    <cellStyle name="Output 2 5 5 2 2" xfId="59448" xr:uid="{00000000-0005-0000-0000-0000AEE60000}"/>
    <cellStyle name="Output 2 5 5 2 2 2" xfId="59449" xr:uid="{00000000-0005-0000-0000-0000AFE60000}"/>
    <cellStyle name="Output 2 5 5 2 2 3" xfId="59450" xr:uid="{00000000-0005-0000-0000-0000B0E60000}"/>
    <cellStyle name="Output 2 5 5 2 2 4" xfId="59451" xr:uid="{00000000-0005-0000-0000-0000B1E60000}"/>
    <cellStyle name="Output 2 5 5 2 2 5" xfId="59452" xr:uid="{00000000-0005-0000-0000-0000B2E60000}"/>
    <cellStyle name="Output 2 5 5 2 3" xfId="59453" xr:uid="{00000000-0005-0000-0000-0000B3E60000}"/>
    <cellStyle name="Output 2 5 5 2 3 2" xfId="59454" xr:uid="{00000000-0005-0000-0000-0000B4E60000}"/>
    <cellStyle name="Output 2 5 5 2 3 3" xfId="59455" xr:uid="{00000000-0005-0000-0000-0000B5E60000}"/>
    <cellStyle name="Output 2 5 5 2 3 4" xfId="59456" xr:uid="{00000000-0005-0000-0000-0000B6E60000}"/>
    <cellStyle name="Output 2 5 5 2 3 5" xfId="59457" xr:uid="{00000000-0005-0000-0000-0000B7E60000}"/>
    <cellStyle name="Output 2 5 5 2 4" xfId="59458" xr:uid="{00000000-0005-0000-0000-0000B8E60000}"/>
    <cellStyle name="Output 2 5 5 2 5" xfId="59459" xr:uid="{00000000-0005-0000-0000-0000B9E60000}"/>
    <cellStyle name="Output 2 5 5 2 6" xfId="59460" xr:uid="{00000000-0005-0000-0000-0000BAE60000}"/>
    <cellStyle name="Output 2 5 5 2 7" xfId="59461" xr:uid="{00000000-0005-0000-0000-0000BBE60000}"/>
    <cellStyle name="Output 2 5 5 3" xfId="59462" xr:uid="{00000000-0005-0000-0000-0000BCE60000}"/>
    <cellStyle name="Output 2 5 5 3 2" xfId="59463" xr:uid="{00000000-0005-0000-0000-0000BDE60000}"/>
    <cellStyle name="Output 2 5 5 3 3" xfId="59464" xr:uid="{00000000-0005-0000-0000-0000BEE60000}"/>
    <cellStyle name="Output 2 5 5 3 4" xfId="59465" xr:uid="{00000000-0005-0000-0000-0000BFE60000}"/>
    <cellStyle name="Output 2 5 5 3 5" xfId="59466" xr:uid="{00000000-0005-0000-0000-0000C0E60000}"/>
    <cellStyle name="Output 2 5 5 4" xfId="59467" xr:uid="{00000000-0005-0000-0000-0000C1E60000}"/>
    <cellStyle name="Output 2 5 5 4 2" xfId="59468" xr:uid="{00000000-0005-0000-0000-0000C2E60000}"/>
    <cellStyle name="Output 2 5 5 4 3" xfId="59469" xr:uid="{00000000-0005-0000-0000-0000C3E60000}"/>
    <cellStyle name="Output 2 5 5 4 4" xfId="59470" xr:uid="{00000000-0005-0000-0000-0000C4E60000}"/>
    <cellStyle name="Output 2 5 5 4 5" xfId="59471" xr:uid="{00000000-0005-0000-0000-0000C5E60000}"/>
    <cellStyle name="Output 2 5 5 5" xfId="59472" xr:uid="{00000000-0005-0000-0000-0000C6E60000}"/>
    <cellStyle name="Output 2 5 5 6" xfId="59473" xr:uid="{00000000-0005-0000-0000-0000C7E60000}"/>
    <cellStyle name="Output 2 5 5 7" xfId="59474" xr:uid="{00000000-0005-0000-0000-0000C8E60000}"/>
    <cellStyle name="Output 2 5 5 8" xfId="59475" xr:uid="{00000000-0005-0000-0000-0000C9E60000}"/>
    <cellStyle name="Output 2 5 6" xfId="59476" xr:uid="{00000000-0005-0000-0000-0000CAE60000}"/>
    <cellStyle name="Output 2 5 6 2" xfId="59477" xr:uid="{00000000-0005-0000-0000-0000CBE60000}"/>
    <cellStyle name="Output 2 5 6 2 2" xfId="59478" xr:uid="{00000000-0005-0000-0000-0000CCE60000}"/>
    <cellStyle name="Output 2 5 6 2 2 2" xfId="59479" xr:uid="{00000000-0005-0000-0000-0000CDE60000}"/>
    <cellStyle name="Output 2 5 6 2 2 3" xfId="59480" xr:uid="{00000000-0005-0000-0000-0000CEE60000}"/>
    <cellStyle name="Output 2 5 6 2 2 4" xfId="59481" xr:uid="{00000000-0005-0000-0000-0000CFE60000}"/>
    <cellStyle name="Output 2 5 6 2 2 5" xfId="59482" xr:uid="{00000000-0005-0000-0000-0000D0E60000}"/>
    <cellStyle name="Output 2 5 6 2 3" xfId="59483" xr:uid="{00000000-0005-0000-0000-0000D1E60000}"/>
    <cellStyle name="Output 2 5 6 2 3 2" xfId="59484" xr:uid="{00000000-0005-0000-0000-0000D2E60000}"/>
    <cellStyle name="Output 2 5 6 2 3 3" xfId="59485" xr:uid="{00000000-0005-0000-0000-0000D3E60000}"/>
    <cellStyle name="Output 2 5 6 2 3 4" xfId="59486" xr:uid="{00000000-0005-0000-0000-0000D4E60000}"/>
    <cellStyle name="Output 2 5 6 2 3 5" xfId="59487" xr:uid="{00000000-0005-0000-0000-0000D5E60000}"/>
    <cellStyle name="Output 2 5 6 2 4" xfId="59488" xr:uid="{00000000-0005-0000-0000-0000D6E60000}"/>
    <cellStyle name="Output 2 5 6 2 5" xfId="59489" xr:uid="{00000000-0005-0000-0000-0000D7E60000}"/>
    <cellStyle name="Output 2 5 6 2 6" xfId="59490" xr:uid="{00000000-0005-0000-0000-0000D8E60000}"/>
    <cellStyle name="Output 2 5 6 2 7" xfId="59491" xr:uid="{00000000-0005-0000-0000-0000D9E60000}"/>
    <cellStyle name="Output 2 5 6 3" xfId="59492" xr:uid="{00000000-0005-0000-0000-0000DAE60000}"/>
    <cellStyle name="Output 2 5 6 3 2" xfId="59493" xr:uid="{00000000-0005-0000-0000-0000DBE60000}"/>
    <cellStyle name="Output 2 5 6 3 3" xfId="59494" xr:uid="{00000000-0005-0000-0000-0000DCE60000}"/>
    <cellStyle name="Output 2 5 6 3 4" xfId="59495" xr:uid="{00000000-0005-0000-0000-0000DDE60000}"/>
    <cellStyle name="Output 2 5 6 3 5" xfId="59496" xr:uid="{00000000-0005-0000-0000-0000DEE60000}"/>
    <cellStyle name="Output 2 5 6 4" xfId="59497" xr:uid="{00000000-0005-0000-0000-0000DFE60000}"/>
    <cellStyle name="Output 2 5 6 4 2" xfId="59498" xr:uid="{00000000-0005-0000-0000-0000E0E60000}"/>
    <cellStyle name="Output 2 5 6 4 3" xfId="59499" xr:uid="{00000000-0005-0000-0000-0000E1E60000}"/>
    <cellStyle name="Output 2 5 6 4 4" xfId="59500" xr:uid="{00000000-0005-0000-0000-0000E2E60000}"/>
    <cellStyle name="Output 2 5 6 4 5" xfId="59501" xr:uid="{00000000-0005-0000-0000-0000E3E60000}"/>
    <cellStyle name="Output 2 5 6 5" xfId="59502" xr:uid="{00000000-0005-0000-0000-0000E4E60000}"/>
    <cellStyle name="Output 2 5 6 6" xfId="59503" xr:uid="{00000000-0005-0000-0000-0000E5E60000}"/>
    <cellStyle name="Output 2 5 6 7" xfId="59504" xr:uid="{00000000-0005-0000-0000-0000E6E60000}"/>
    <cellStyle name="Output 2 5 6 8" xfId="59505" xr:uid="{00000000-0005-0000-0000-0000E7E60000}"/>
    <cellStyle name="Output 2 5 7" xfId="59506" xr:uid="{00000000-0005-0000-0000-0000E8E60000}"/>
    <cellStyle name="Output 2 5 7 2" xfId="59507" xr:uid="{00000000-0005-0000-0000-0000E9E60000}"/>
    <cellStyle name="Output 2 5 7 2 2" xfId="59508" xr:uid="{00000000-0005-0000-0000-0000EAE60000}"/>
    <cellStyle name="Output 2 5 7 2 2 2" xfId="59509" xr:uid="{00000000-0005-0000-0000-0000EBE60000}"/>
    <cellStyle name="Output 2 5 7 2 2 3" xfId="59510" xr:uid="{00000000-0005-0000-0000-0000ECE60000}"/>
    <cellStyle name="Output 2 5 7 2 2 4" xfId="59511" xr:uid="{00000000-0005-0000-0000-0000EDE60000}"/>
    <cellStyle name="Output 2 5 7 2 2 5" xfId="59512" xr:uid="{00000000-0005-0000-0000-0000EEE60000}"/>
    <cellStyle name="Output 2 5 7 2 3" xfId="59513" xr:uid="{00000000-0005-0000-0000-0000EFE60000}"/>
    <cellStyle name="Output 2 5 7 2 3 2" xfId="59514" xr:uid="{00000000-0005-0000-0000-0000F0E60000}"/>
    <cellStyle name="Output 2 5 7 2 3 3" xfId="59515" xr:uid="{00000000-0005-0000-0000-0000F1E60000}"/>
    <cellStyle name="Output 2 5 7 2 3 4" xfId="59516" xr:uid="{00000000-0005-0000-0000-0000F2E60000}"/>
    <cellStyle name="Output 2 5 7 2 3 5" xfId="59517" xr:uid="{00000000-0005-0000-0000-0000F3E60000}"/>
    <cellStyle name="Output 2 5 7 2 4" xfId="59518" xr:uid="{00000000-0005-0000-0000-0000F4E60000}"/>
    <cellStyle name="Output 2 5 7 2 5" xfId="59519" xr:uid="{00000000-0005-0000-0000-0000F5E60000}"/>
    <cellStyle name="Output 2 5 7 2 6" xfId="59520" xr:uid="{00000000-0005-0000-0000-0000F6E60000}"/>
    <cellStyle name="Output 2 5 7 2 7" xfId="59521" xr:uid="{00000000-0005-0000-0000-0000F7E60000}"/>
    <cellStyle name="Output 2 5 7 3" xfId="59522" xr:uid="{00000000-0005-0000-0000-0000F8E60000}"/>
    <cellStyle name="Output 2 5 7 3 2" xfId="59523" xr:uid="{00000000-0005-0000-0000-0000F9E60000}"/>
    <cellStyle name="Output 2 5 7 3 3" xfId="59524" xr:uid="{00000000-0005-0000-0000-0000FAE60000}"/>
    <cellStyle name="Output 2 5 7 3 4" xfId="59525" xr:uid="{00000000-0005-0000-0000-0000FBE60000}"/>
    <cellStyle name="Output 2 5 7 3 5" xfId="59526" xr:uid="{00000000-0005-0000-0000-0000FCE60000}"/>
    <cellStyle name="Output 2 5 7 4" xfId="59527" xr:uid="{00000000-0005-0000-0000-0000FDE60000}"/>
    <cellStyle name="Output 2 5 7 4 2" xfId="59528" xr:uid="{00000000-0005-0000-0000-0000FEE60000}"/>
    <cellStyle name="Output 2 5 7 4 3" xfId="59529" xr:uid="{00000000-0005-0000-0000-0000FFE60000}"/>
    <cellStyle name="Output 2 5 7 4 4" xfId="59530" xr:uid="{00000000-0005-0000-0000-000000E70000}"/>
    <cellStyle name="Output 2 5 7 4 5" xfId="59531" xr:uid="{00000000-0005-0000-0000-000001E70000}"/>
    <cellStyle name="Output 2 5 7 5" xfId="59532" xr:uid="{00000000-0005-0000-0000-000002E70000}"/>
    <cellStyle name="Output 2 5 7 6" xfId="59533" xr:uid="{00000000-0005-0000-0000-000003E70000}"/>
    <cellStyle name="Output 2 5 7 7" xfId="59534" xr:uid="{00000000-0005-0000-0000-000004E70000}"/>
    <cellStyle name="Output 2 5 7 8" xfId="59535" xr:uid="{00000000-0005-0000-0000-000005E70000}"/>
    <cellStyle name="Output 2 5 8" xfId="59536" xr:uid="{00000000-0005-0000-0000-000006E70000}"/>
    <cellStyle name="Output 2 5 8 2" xfId="59537" xr:uid="{00000000-0005-0000-0000-000007E70000}"/>
    <cellStyle name="Output 2 5 8 2 2" xfId="59538" xr:uid="{00000000-0005-0000-0000-000008E70000}"/>
    <cellStyle name="Output 2 5 8 2 2 2" xfId="59539" xr:uid="{00000000-0005-0000-0000-000009E70000}"/>
    <cellStyle name="Output 2 5 8 2 2 3" xfId="59540" xr:uid="{00000000-0005-0000-0000-00000AE70000}"/>
    <cellStyle name="Output 2 5 8 2 2 4" xfId="59541" xr:uid="{00000000-0005-0000-0000-00000BE70000}"/>
    <cellStyle name="Output 2 5 8 2 2 5" xfId="59542" xr:uid="{00000000-0005-0000-0000-00000CE70000}"/>
    <cellStyle name="Output 2 5 8 2 3" xfId="59543" xr:uid="{00000000-0005-0000-0000-00000DE70000}"/>
    <cellStyle name="Output 2 5 8 2 3 2" xfId="59544" xr:uid="{00000000-0005-0000-0000-00000EE70000}"/>
    <cellStyle name="Output 2 5 8 2 3 3" xfId="59545" xr:uid="{00000000-0005-0000-0000-00000FE70000}"/>
    <cellStyle name="Output 2 5 8 2 3 4" xfId="59546" xr:uid="{00000000-0005-0000-0000-000010E70000}"/>
    <cellStyle name="Output 2 5 8 2 3 5" xfId="59547" xr:uid="{00000000-0005-0000-0000-000011E70000}"/>
    <cellStyle name="Output 2 5 8 2 4" xfId="59548" xr:uid="{00000000-0005-0000-0000-000012E70000}"/>
    <cellStyle name="Output 2 5 8 2 5" xfId="59549" xr:uid="{00000000-0005-0000-0000-000013E70000}"/>
    <cellStyle name="Output 2 5 8 2 6" xfId="59550" xr:uid="{00000000-0005-0000-0000-000014E70000}"/>
    <cellStyle name="Output 2 5 8 2 7" xfId="59551" xr:uid="{00000000-0005-0000-0000-000015E70000}"/>
    <cellStyle name="Output 2 5 8 3" xfId="59552" xr:uid="{00000000-0005-0000-0000-000016E70000}"/>
    <cellStyle name="Output 2 5 8 3 2" xfId="59553" xr:uid="{00000000-0005-0000-0000-000017E70000}"/>
    <cellStyle name="Output 2 5 8 3 3" xfId="59554" xr:uid="{00000000-0005-0000-0000-000018E70000}"/>
    <cellStyle name="Output 2 5 8 3 4" xfId="59555" xr:uid="{00000000-0005-0000-0000-000019E70000}"/>
    <cellStyle name="Output 2 5 8 3 5" xfId="59556" xr:uid="{00000000-0005-0000-0000-00001AE70000}"/>
    <cellStyle name="Output 2 5 8 4" xfId="59557" xr:uid="{00000000-0005-0000-0000-00001BE70000}"/>
    <cellStyle name="Output 2 5 8 4 2" xfId="59558" xr:uid="{00000000-0005-0000-0000-00001CE70000}"/>
    <cellStyle name="Output 2 5 8 4 3" xfId="59559" xr:uid="{00000000-0005-0000-0000-00001DE70000}"/>
    <cellStyle name="Output 2 5 8 4 4" xfId="59560" xr:uid="{00000000-0005-0000-0000-00001EE70000}"/>
    <cellStyle name="Output 2 5 8 4 5" xfId="59561" xr:uid="{00000000-0005-0000-0000-00001FE70000}"/>
    <cellStyle name="Output 2 5 8 5" xfId="59562" xr:uid="{00000000-0005-0000-0000-000020E70000}"/>
    <cellStyle name="Output 2 5 8 6" xfId="59563" xr:uid="{00000000-0005-0000-0000-000021E70000}"/>
    <cellStyle name="Output 2 5 8 7" xfId="59564" xr:uid="{00000000-0005-0000-0000-000022E70000}"/>
    <cellStyle name="Output 2 5 8 8" xfId="59565" xr:uid="{00000000-0005-0000-0000-000023E70000}"/>
    <cellStyle name="Output 2 5 9" xfId="59566" xr:uid="{00000000-0005-0000-0000-000024E70000}"/>
    <cellStyle name="Output 2 5 9 2" xfId="59567" xr:uid="{00000000-0005-0000-0000-000025E70000}"/>
    <cellStyle name="Output 2 5 9 2 2" xfId="59568" xr:uid="{00000000-0005-0000-0000-000026E70000}"/>
    <cellStyle name="Output 2 5 9 2 2 2" xfId="59569" xr:uid="{00000000-0005-0000-0000-000027E70000}"/>
    <cellStyle name="Output 2 5 9 2 2 3" xfId="59570" xr:uid="{00000000-0005-0000-0000-000028E70000}"/>
    <cellStyle name="Output 2 5 9 2 2 4" xfId="59571" xr:uid="{00000000-0005-0000-0000-000029E70000}"/>
    <cellStyle name="Output 2 5 9 2 2 5" xfId="59572" xr:uid="{00000000-0005-0000-0000-00002AE70000}"/>
    <cellStyle name="Output 2 5 9 2 3" xfId="59573" xr:uid="{00000000-0005-0000-0000-00002BE70000}"/>
    <cellStyle name="Output 2 5 9 2 3 2" xfId="59574" xr:uid="{00000000-0005-0000-0000-00002CE70000}"/>
    <cellStyle name="Output 2 5 9 2 3 3" xfId="59575" xr:uid="{00000000-0005-0000-0000-00002DE70000}"/>
    <cellStyle name="Output 2 5 9 2 3 4" xfId="59576" xr:uid="{00000000-0005-0000-0000-00002EE70000}"/>
    <cellStyle name="Output 2 5 9 2 3 5" xfId="59577" xr:uid="{00000000-0005-0000-0000-00002FE70000}"/>
    <cellStyle name="Output 2 5 9 2 4" xfId="59578" xr:uid="{00000000-0005-0000-0000-000030E70000}"/>
    <cellStyle name="Output 2 5 9 2 5" xfId="59579" xr:uid="{00000000-0005-0000-0000-000031E70000}"/>
    <cellStyle name="Output 2 5 9 2 6" xfId="59580" xr:uid="{00000000-0005-0000-0000-000032E70000}"/>
    <cellStyle name="Output 2 5 9 2 7" xfId="59581" xr:uid="{00000000-0005-0000-0000-000033E70000}"/>
    <cellStyle name="Output 2 5 9 3" xfId="59582" xr:uid="{00000000-0005-0000-0000-000034E70000}"/>
    <cellStyle name="Output 2 5 9 3 2" xfId="59583" xr:uid="{00000000-0005-0000-0000-000035E70000}"/>
    <cellStyle name="Output 2 5 9 3 3" xfId="59584" xr:uid="{00000000-0005-0000-0000-000036E70000}"/>
    <cellStyle name="Output 2 5 9 3 4" xfId="59585" xr:uid="{00000000-0005-0000-0000-000037E70000}"/>
    <cellStyle name="Output 2 5 9 3 5" xfId="59586" xr:uid="{00000000-0005-0000-0000-000038E70000}"/>
    <cellStyle name="Output 2 5 9 4" xfId="59587" xr:uid="{00000000-0005-0000-0000-000039E70000}"/>
    <cellStyle name="Output 2 5 9 4 2" xfId="59588" xr:uid="{00000000-0005-0000-0000-00003AE70000}"/>
    <cellStyle name="Output 2 5 9 4 3" xfId="59589" xr:uid="{00000000-0005-0000-0000-00003BE70000}"/>
    <cellStyle name="Output 2 5 9 4 4" xfId="59590" xr:uid="{00000000-0005-0000-0000-00003CE70000}"/>
    <cellStyle name="Output 2 5 9 4 5" xfId="59591" xr:uid="{00000000-0005-0000-0000-00003DE70000}"/>
    <cellStyle name="Output 2 5 9 5" xfId="59592" xr:uid="{00000000-0005-0000-0000-00003EE70000}"/>
    <cellStyle name="Output 2 5 9 6" xfId="59593" xr:uid="{00000000-0005-0000-0000-00003FE70000}"/>
    <cellStyle name="Output 2 5 9 7" xfId="59594" xr:uid="{00000000-0005-0000-0000-000040E70000}"/>
    <cellStyle name="Output 2 5 9 8" xfId="59595" xr:uid="{00000000-0005-0000-0000-000041E70000}"/>
    <cellStyle name="Output 2 6" xfId="1876" xr:uid="{00000000-0005-0000-0000-000042E70000}"/>
    <cellStyle name="Output 2 6 2" xfId="1877" xr:uid="{00000000-0005-0000-0000-000043E70000}"/>
    <cellStyle name="Output 2 6 2 2" xfId="59596" xr:uid="{00000000-0005-0000-0000-000044E70000}"/>
    <cellStyle name="Output 2 6 3" xfId="59597" xr:uid="{00000000-0005-0000-0000-000045E70000}"/>
    <cellStyle name="Output 2 6 4" xfId="59598" xr:uid="{00000000-0005-0000-0000-000046E70000}"/>
    <cellStyle name="Output 2 6 5" xfId="59599" xr:uid="{00000000-0005-0000-0000-000047E70000}"/>
    <cellStyle name="Output 2 7" xfId="1878" xr:uid="{00000000-0005-0000-0000-000048E70000}"/>
    <cellStyle name="Output 2 7 2" xfId="1879" xr:uid="{00000000-0005-0000-0000-000049E70000}"/>
    <cellStyle name="Output 2 7 2 2" xfId="59600" xr:uid="{00000000-0005-0000-0000-00004AE70000}"/>
    <cellStyle name="Output 2 7 3" xfId="59601" xr:uid="{00000000-0005-0000-0000-00004BE70000}"/>
    <cellStyle name="Output 2 7 4" xfId="59602" xr:uid="{00000000-0005-0000-0000-00004CE70000}"/>
    <cellStyle name="Output 2 7 5" xfId="59603" xr:uid="{00000000-0005-0000-0000-00004DE70000}"/>
    <cellStyle name="Output 2 8" xfId="1880" xr:uid="{00000000-0005-0000-0000-00004EE70000}"/>
    <cellStyle name="Output 2 8 2" xfId="59604" xr:uid="{00000000-0005-0000-0000-00004FE70000}"/>
    <cellStyle name="Output 2 9" xfId="59605" xr:uid="{00000000-0005-0000-0000-000050E70000}"/>
    <cellStyle name="Output 2_T-straight with PEDs adjustor" xfId="59606" xr:uid="{00000000-0005-0000-0000-000051E70000}"/>
    <cellStyle name="Output 3" xfId="1881" xr:uid="{00000000-0005-0000-0000-000052E70000}"/>
    <cellStyle name="Output 3 2" xfId="1882" xr:uid="{00000000-0005-0000-0000-000053E70000}"/>
    <cellStyle name="Output 3 2 2" xfId="1883" xr:uid="{00000000-0005-0000-0000-000054E70000}"/>
    <cellStyle name="Output 3 2 2 10" xfId="59607" xr:uid="{00000000-0005-0000-0000-000055E70000}"/>
    <cellStyle name="Output 3 2 2 10 2" xfId="59608" xr:uid="{00000000-0005-0000-0000-000056E70000}"/>
    <cellStyle name="Output 3 2 2 10 2 2" xfId="59609" xr:uid="{00000000-0005-0000-0000-000057E70000}"/>
    <cellStyle name="Output 3 2 2 10 2 2 2" xfId="59610" xr:uid="{00000000-0005-0000-0000-000058E70000}"/>
    <cellStyle name="Output 3 2 2 10 2 2 3" xfId="59611" xr:uid="{00000000-0005-0000-0000-000059E70000}"/>
    <cellStyle name="Output 3 2 2 10 2 2 4" xfId="59612" xr:uid="{00000000-0005-0000-0000-00005AE70000}"/>
    <cellStyle name="Output 3 2 2 10 2 2 5" xfId="59613" xr:uid="{00000000-0005-0000-0000-00005BE70000}"/>
    <cellStyle name="Output 3 2 2 10 2 3" xfId="59614" xr:uid="{00000000-0005-0000-0000-00005CE70000}"/>
    <cellStyle name="Output 3 2 2 10 2 3 2" xfId="59615" xr:uid="{00000000-0005-0000-0000-00005DE70000}"/>
    <cellStyle name="Output 3 2 2 10 2 3 3" xfId="59616" xr:uid="{00000000-0005-0000-0000-00005EE70000}"/>
    <cellStyle name="Output 3 2 2 10 2 3 4" xfId="59617" xr:uid="{00000000-0005-0000-0000-00005FE70000}"/>
    <cellStyle name="Output 3 2 2 10 2 3 5" xfId="59618" xr:uid="{00000000-0005-0000-0000-000060E70000}"/>
    <cellStyle name="Output 3 2 2 10 2 4" xfId="59619" xr:uid="{00000000-0005-0000-0000-000061E70000}"/>
    <cellStyle name="Output 3 2 2 10 2 5" xfId="59620" xr:uid="{00000000-0005-0000-0000-000062E70000}"/>
    <cellStyle name="Output 3 2 2 10 2 6" xfId="59621" xr:uid="{00000000-0005-0000-0000-000063E70000}"/>
    <cellStyle name="Output 3 2 2 10 2 7" xfId="59622" xr:uid="{00000000-0005-0000-0000-000064E70000}"/>
    <cellStyle name="Output 3 2 2 10 3" xfId="59623" xr:uid="{00000000-0005-0000-0000-000065E70000}"/>
    <cellStyle name="Output 3 2 2 10 3 2" xfId="59624" xr:uid="{00000000-0005-0000-0000-000066E70000}"/>
    <cellStyle name="Output 3 2 2 10 3 3" xfId="59625" xr:uid="{00000000-0005-0000-0000-000067E70000}"/>
    <cellStyle name="Output 3 2 2 10 3 4" xfId="59626" xr:uid="{00000000-0005-0000-0000-000068E70000}"/>
    <cellStyle name="Output 3 2 2 10 3 5" xfId="59627" xr:uid="{00000000-0005-0000-0000-000069E70000}"/>
    <cellStyle name="Output 3 2 2 10 4" xfId="59628" xr:uid="{00000000-0005-0000-0000-00006AE70000}"/>
    <cellStyle name="Output 3 2 2 10 4 2" xfId="59629" xr:uid="{00000000-0005-0000-0000-00006BE70000}"/>
    <cellStyle name="Output 3 2 2 10 4 3" xfId="59630" xr:uid="{00000000-0005-0000-0000-00006CE70000}"/>
    <cellStyle name="Output 3 2 2 10 4 4" xfId="59631" xr:uid="{00000000-0005-0000-0000-00006DE70000}"/>
    <cellStyle name="Output 3 2 2 10 4 5" xfId="59632" xr:uid="{00000000-0005-0000-0000-00006EE70000}"/>
    <cellStyle name="Output 3 2 2 10 5" xfId="59633" xr:uid="{00000000-0005-0000-0000-00006FE70000}"/>
    <cellStyle name="Output 3 2 2 10 6" xfId="59634" xr:uid="{00000000-0005-0000-0000-000070E70000}"/>
    <cellStyle name="Output 3 2 2 10 7" xfId="59635" xr:uid="{00000000-0005-0000-0000-000071E70000}"/>
    <cellStyle name="Output 3 2 2 10 8" xfId="59636" xr:uid="{00000000-0005-0000-0000-000072E70000}"/>
    <cellStyle name="Output 3 2 2 11" xfId="59637" xr:uid="{00000000-0005-0000-0000-000073E70000}"/>
    <cellStyle name="Output 3 2 2 11 2" xfId="59638" xr:uid="{00000000-0005-0000-0000-000074E70000}"/>
    <cellStyle name="Output 3 2 2 11 2 2" xfId="59639" xr:uid="{00000000-0005-0000-0000-000075E70000}"/>
    <cellStyle name="Output 3 2 2 11 2 2 2" xfId="59640" xr:uid="{00000000-0005-0000-0000-000076E70000}"/>
    <cellStyle name="Output 3 2 2 11 2 2 3" xfId="59641" xr:uid="{00000000-0005-0000-0000-000077E70000}"/>
    <cellStyle name="Output 3 2 2 11 2 2 4" xfId="59642" xr:uid="{00000000-0005-0000-0000-000078E70000}"/>
    <cellStyle name="Output 3 2 2 11 2 2 5" xfId="59643" xr:uid="{00000000-0005-0000-0000-000079E70000}"/>
    <cellStyle name="Output 3 2 2 11 2 3" xfId="59644" xr:uid="{00000000-0005-0000-0000-00007AE70000}"/>
    <cellStyle name="Output 3 2 2 11 2 3 2" xfId="59645" xr:uid="{00000000-0005-0000-0000-00007BE70000}"/>
    <cellStyle name="Output 3 2 2 11 2 3 3" xfId="59646" xr:uid="{00000000-0005-0000-0000-00007CE70000}"/>
    <cellStyle name="Output 3 2 2 11 2 3 4" xfId="59647" xr:uid="{00000000-0005-0000-0000-00007DE70000}"/>
    <cellStyle name="Output 3 2 2 11 2 3 5" xfId="59648" xr:uid="{00000000-0005-0000-0000-00007EE70000}"/>
    <cellStyle name="Output 3 2 2 11 2 4" xfId="59649" xr:uid="{00000000-0005-0000-0000-00007FE70000}"/>
    <cellStyle name="Output 3 2 2 11 2 5" xfId="59650" xr:uid="{00000000-0005-0000-0000-000080E70000}"/>
    <cellStyle name="Output 3 2 2 11 2 6" xfId="59651" xr:uid="{00000000-0005-0000-0000-000081E70000}"/>
    <cellStyle name="Output 3 2 2 11 2 7" xfId="59652" xr:uid="{00000000-0005-0000-0000-000082E70000}"/>
    <cellStyle name="Output 3 2 2 11 3" xfId="59653" xr:uid="{00000000-0005-0000-0000-000083E70000}"/>
    <cellStyle name="Output 3 2 2 11 3 2" xfId="59654" xr:uid="{00000000-0005-0000-0000-000084E70000}"/>
    <cellStyle name="Output 3 2 2 11 3 3" xfId="59655" xr:uid="{00000000-0005-0000-0000-000085E70000}"/>
    <cellStyle name="Output 3 2 2 11 3 4" xfId="59656" xr:uid="{00000000-0005-0000-0000-000086E70000}"/>
    <cellStyle name="Output 3 2 2 11 3 5" xfId="59657" xr:uid="{00000000-0005-0000-0000-000087E70000}"/>
    <cellStyle name="Output 3 2 2 11 4" xfId="59658" xr:uid="{00000000-0005-0000-0000-000088E70000}"/>
    <cellStyle name="Output 3 2 2 11 4 2" xfId="59659" xr:uid="{00000000-0005-0000-0000-000089E70000}"/>
    <cellStyle name="Output 3 2 2 11 4 3" xfId="59660" xr:uid="{00000000-0005-0000-0000-00008AE70000}"/>
    <cellStyle name="Output 3 2 2 11 4 4" xfId="59661" xr:uid="{00000000-0005-0000-0000-00008BE70000}"/>
    <cellStyle name="Output 3 2 2 11 4 5" xfId="59662" xr:uid="{00000000-0005-0000-0000-00008CE70000}"/>
    <cellStyle name="Output 3 2 2 11 5" xfId="59663" xr:uid="{00000000-0005-0000-0000-00008DE70000}"/>
    <cellStyle name="Output 3 2 2 11 6" xfId="59664" xr:uid="{00000000-0005-0000-0000-00008EE70000}"/>
    <cellStyle name="Output 3 2 2 11 7" xfId="59665" xr:uid="{00000000-0005-0000-0000-00008FE70000}"/>
    <cellStyle name="Output 3 2 2 11 8" xfId="59666" xr:uid="{00000000-0005-0000-0000-000090E70000}"/>
    <cellStyle name="Output 3 2 2 12" xfId="59667" xr:uid="{00000000-0005-0000-0000-000091E70000}"/>
    <cellStyle name="Output 3 2 2 12 2" xfId="59668" xr:uid="{00000000-0005-0000-0000-000092E70000}"/>
    <cellStyle name="Output 3 2 2 12 2 2" xfId="59669" xr:uid="{00000000-0005-0000-0000-000093E70000}"/>
    <cellStyle name="Output 3 2 2 12 2 2 2" xfId="59670" xr:uid="{00000000-0005-0000-0000-000094E70000}"/>
    <cellStyle name="Output 3 2 2 12 2 2 3" xfId="59671" xr:uid="{00000000-0005-0000-0000-000095E70000}"/>
    <cellStyle name="Output 3 2 2 12 2 2 4" xfId="59672" xr:uid="{00000000-0005-0000-0000-000096E70000}"/>
    <cellStyle name="Output 3 2 2 12 2 2 5" xfId="59673" xr:uid="{00000000-0005-0000-0000-000097E70000}"/>
    <cellStyle name="Output 3 2 2 12 2 3" xfId="59674" xr:uid="{00000000-0005-0000-0000-000098E70000}"/>
    <cellStyle name="Output 3 2 2 12 2 3 2" xfId="59675" xr:uid="{00000000-0005-0000-0000-000099E70000}"/>
    <cellStyle name="Output 3 2 2 12 2 3 3" xfId="59676" xr:uid="{00000000-0005-0000-0000-00009AE70000}"/>
    <cellStyle name="Output 3 2 2 12 2 3 4" xfId="59677" xr:uid="{00000000-0005-0000-0000-00009BE70000}"/>
    <cellStyle name="Output 3 2 2 12 2 3 5" xfId="59678" xr:uid="{00000000-0005-0000-0000-00009CE70000}"/>
    <cellStyle name="Output 3 2 2 12 2 4" xfId="59679" xr:uid="{00000000-0005-0000-0000-00009DE70000}"/>
    <cellStyle name="Output 3 2 2 12 2 5" xfId="59680" xr:uid="{00000000-0005-0000-0000-00009EE70000}"/>
    <cellStyle name="Output 3 2 2 12 2 6" xfId="59681" xr:uid="{00000000-0005-0000-0000-00009FE70000}"/>
    <cellStyle name="Output 3 2 2 12 2 7" xfId="59682" xr:uid="{00000000-0005-0000-0000-0000A0E70000}"/>
    <cellStyle name="Output 3 2 2 12 3" xfId="59683" xr:uid="{00000000-0005-0000-0000-0000A1E70000}"/>
    <cellStyle name="Output 3 2 2 12 3 2" xfId="59684" xr:uid="{00000000-0005-0000-0000-0000A2E70000}"/>
    <cellStyle name="Output 3 2 2 12 3 3" xfId="59685" xr:uid="{00000000-0005-0000-0000-0000A3E70000}"/>
    <cellStyle name="Output 3 2 2 12 3 4" xfId="59686" xr:uid="{00000000-0005-0000-0000-0000A4E70000}"/>
    <cellStyle name="Output 3 2 2 12 3 5" xfId="59687" xr:uid="{00000000-0005-0000-0000-0000A5E70000}"/>
    <cellStyle name="Output 3 2 2 12 4" xfId="59688" xr:uid="{00000000-0005-0000-0000-0000A6E70000}"/>
    <cellStyle name="Output 3 2 2 12 4 2" xfId="59689" xr:uid="{00000000-0005-0000-0000-0000A7E70000}"/>
    <cellStyle name="Output 3 2 2 12 4 3" xfId="59690" xr:uid="{00000000-0005-0000-0000-0000A8E70000}"/>
    <cellStyle name="Output 3 2 2 12 4 4" xfId="59691" xr:uid="{00000000-0005-0000-0000-0000A9E70000}"/>
    <cellStyle name="Output 3 2 2 12 4 5" xfId="59692" xr:uid="{00000000-0005-0000-0000-0000AAE70000}"/>
    <cellStyle name="Output 3 2 2 12 5" xfId="59693" xr:uid="{00000000-0005-0000-0000-0000ABE70000}"/>
    <cellStyle name="Output 3 2 2 12 6" xfId="59694" xr:uid="{00000000-0005-0000-0000-0000ACE70000}"/>
    <cellStyle name="Output 3 2 2 12 7" xfId="59695" xr:uid="{00000000-0005-0000-0000-0000ADE70000}"/>
    <cellStyle name="Output 3 2 2 12 8" xfId="59696" xr:uid="{00000000-0005-0000-0000-0000AEE70000}"/>
    <cellStyle name="Output 3 2 2 13" xfId="59697" xr:uid="{00000000-0005-0000-0000-0000AFE70000}"/>
    <cellStyle name="Output 3 2 2 13 2" xfId="59698" xr:uid="{00000000-0005-0000-0000-0000B0E70000}"/>
    <cellStyle name="Output 3 2 2 13 2 2" xfId="59699" xr:uid="{00000000-0005-0000-0000-0000B1E70000}"/>
    <cellStyle name="Output 3 2 2 13 2 2 2" xfId="59700" xr:uid="{00000000-0005-0000-0000-0000B2E70000}"/>
    <cellStyle name="Output 3 2 2 13 2 2 3" xfId="59701" xr:uid="{00000000-0005-0000-0000-0000B3E70000}"/>
    <cellStyle name="Output 3 2 2 13 2 2 4" xfId="59702" xr:uid="{00000000-0005-0000-0000-0000B4E70000}"/>
    <cellStyle name="Output 3 2 2 13 2 2 5" xfId="59703" xr:uid="{00000000-0005-0000-0000-0000B5E70000}"/>
    <cellStyle name="Output 3 2 2 13 2 3" xfId="59704" xr:uid="{00000000-0005-0000-0000-0000B6E70000}"/>
    <cellStyle name="Output 3 2 2 13 2 3 2" xfId="59705" xr:uid="{00000000-0005-0000-0000-0000B7E70000}"/>
    <cellStyle name="Output 3 2 2 13 2 3 3" xfId="59706" xr:uid="{00000000-0005-0000-0000-0000B8E70000}"/>
    <cellStyle name="Output 3 2 2 13 2 3 4" xfId="59707" xr:uid="{00000000-0005-0000-0000-0000B9E70000}"/>
    <cellStyle name="Output 3 2 2 13 2 3 5" xfId="59708" xr:uid="{00000000-0005-0000-0000-0000BAE70000}"/>
    <cellStyle name="Output 3 2 2 13 2 4" xfId="59709" xr:uid="{00000000-0005-0000-0000-0000BBE70000}"/>
    <cellStyle name="Output 3 2 2 13 2 5" xfId="59710" xr:uid="{00000000-0005-0000-0000-0000BCE70000}"/>
    <cellStyle name="Output 3 2 2 13 2 6" xfId="59711" xr:uid="{00000000-0005-0000-0000-0000BDE70000}"/>
    <cellStyle name="Output 3 2 2 13 2 7" xfId="59712" xr:uid="{00000000-0005-0000-0000-0000BEE70000}"/>
    <cellStyle name="Output 3 2 2 13 3" xfId="59713" xr:uid="{00000000-0005-0000-0000-0000BFE70000}"/>
    <cellStyle name="Output 3 2 2 13 3 2" xfId="59714" xr:uid="{00000000-0005-0000-0000-0000C0E70000}"/>
    <cellStyle name="Output 3 2 2 13 3 3" xfId="59715" xr:uid="{00000000-0005-0000-0000-0000C1E70000}"/>
    <cellStyle name="Output 3 2 2 13 3 4" xfId="59716" xr:uid="{00000000-0005-0000-0000-0000C2E70000}"/>
    <cellStyle name="Output 3 2 2 13 3 5" xfId="59717" xr:uid="{00000000-0005-0000-0000-0000C3E70000}"/>
    <cellStyle name="Output 3 2 2 13 4" xfId="59718" xr:uid="{00000000-0005-0000-0000-0000C4E70000}"/>
    <cellStyle name="Output 3 2 2 13 4 2" xfId="59719" xr:uid="{00000000-0005-0000-0000-0000C5E70000}"/>
    <cellStyle name="Output 3 2 2 13 4 3" xfId="59720" xr:uid="{00000000-0005-0000-0000-0000C6E70000}"/>
    <cellStyle name="Output 3 2 2 13 4 4" xfId="59721" xr:uid="{00000000-0005-0000-0000-0000C7E70000}"/>
    <cellStyle name="Output 3 2 2 13 4 5" xfId="59722" xr:uid="{00000000-0005-0000-0000-0000C8E70000}"/>
    <cellStyle name="Output 3 2 2 13 5" xfId="59723" xr:uid="{00000000-0005-0000-0000-0000C9E70000}"/>
    <cellStyle name="Output 3 2 2 13 6" xfId="59724" xr:uid="{00000000-0005-0000-0000-0000CAE70000}"/>
    <cellStyle name="Output 3 2 2 13 7" xfId="59725" xr:uid="{00000000-0005-0000-0000-0000CBE70000}"/>
    <cellStyle name="Output 3 2 2 13 8" xfId="59726" xr:uid="{00000000-0005-0000-0000-0000CCE70000}"/>
    <cellStyle name="Output 3 2 2 14" xfId="59727" xr:uid="{00000000-0005-0000-0000-0000CDE70000}"/>
    <cellStyle name="Output 3 2 2 14 2" xfId="59728" xr:uid="{00000000-0005-0000-0000-0000CEE70000}"/>
    <cellStyle name="Output 3 2 2 14 2 2" xfId="59729" xr:uid="{00000000-0005-0000-0000-0000CFE70000}"/>
    <cellStyle name="Output 3 2 2 14 2 2 2" xfId="59730" xr:uid="{00000000-0005-0000-0000-0000D0E70000}"/>
    <cellStyle name="Output 3 2 2 14 2 2 3" xfId="59731" xr:uid="{00000000-0005-0000-0000-0000D1E70000}"/>
    <cellStyle name="Output 3 2 2 14 2 2 4" xfId="59732" xr:uid="{00000000-0005-0000-0000-0000D2E70000}"/>
    <cellStyle name="Output 3 2 2 14 2 2 5" xfId="59733" xr:uid="{00000000-0005-0000-0000-0000D3E70000}"/>
    <cellStyle name="Output 3 2 2 14 2 3" xfId="59734" xr:uid="{00000000-0005-0000-0000-0000D4E70000}"/>
    <cellStyle name="Output 3 2 2 14 2 3 2" xfId="59735" xr:uid="{00000000-0005-0000-0000-0000D5E70000}"/>
    <cellStyle name="Output 3 2 2 14 2 3 3" xfId="59736" xr:uid="{00000000-0005-0000-0000-0000D6E70000}"/>
    <cellStyle name="Output 3 2 2 14 2 3 4" xfId="59737" xr:uid="{00000000-0005-0000-0000-0000D7E70000}"/>
    <cellStyle name="Output 3 2 2 14 2 3 5" xfId="59738" xr:uid="{00000000-0005-0000-0000-0000D8E70000}"/>
    <cellStyle name="Output 3 2 2 14 2 4" xfId="59739" xr:uid="{00000000-0005-0000-0000-0000D9E70000}"/>
    <cellStyle name="Output 3 2 2 14 2 5" xfId="59740" xr:uid="{00000000-0005-0000-0000-0000DAE70000}"/>
    <cellStyle name="Output 3 2 2 14 2 6" xfId="59741" xr:uid="{00000000-0005-0000-0000-0000DBE70000}"/>
    <cellStyle name="Output 3 2 2 14 2 7" xfId="59742" xr:uid="{00000000-0005-0000-0000-0000DCE70000}"/>
    <cellStyle name="Output 3 2 2 14 3" xfId="59743" xr:uid="{00000000-0005-0000-0000-0000DDE70000}"/>
    <cellStyle name="Output 3 2 2 14 3 2" xfId="59744" xr:uid="{00000000-0005-0000-0000-0000DEE70000}"/>
    <cellStyle name="Output 3 2 2 14 3 3" xfId="59745" xr:uid="{00000000-0005-0000-0000-0000DFE70000}"/>
    <cellStyle name="Output 3 2 2 14 3 4" xfId="59746" xr:uid="{00000000-0005-0000-0000-0000E0E70000}"/>
    <cellStyle name="Output 3 2 2 14 3 5" xfId="59747" xr:uid="{00000000-0005-0000-0000-0000E1E70000}"/>
    <cellStyle name="Output 3 2 2 14 4" xfId="59748" xr:uid="{00000000-0005-0000-0000-0000E2E70000}"/>
    <cellStyle name="Output 3 2 2 14 4 2" xfId="59749" xr:uid="{00000000-0005-0000-0000-0000E3E70000}"/>
    <cellStyle name="Output 3 2 2 14 4 3" xfId="59750" xr:uid="{00000000-0005-0000-0000-0000E4E70000}"/>
    <cellStyle name="Output 3 2 2 14 4 4" xfId="59751" xr:uid="{00000000-0005-0000-0000-0000E5E70000}"/>
    <cellStyle name="Output 3 2 2 14 4 5" xfId="59752" xr:uid="{00000000-0005-0000-0000-0000E6E70000}"/>
    <cellStyle name="Output 3 2 2 14 5" xfId="59753" xr:uid="{00000000-0005-0000-0000-0000E7E70000}"/>
    <cellStyle name="Output 3 2 2 14 6" xfId="59754" xr:uid="{00000000-0005-0000-0000-0000E8E70000}"/>
    <cellStyle name="Output 3 2 2 14 7" xfId="59755" xr:uid="{00000000-0005-0000-0000-0000E9E70000}"/>
    <cellStyle name="Output 3 2 2 14 8" xfId="59756" xr:uid="{00000000-0005-0000-0000-0000EAE70000}"/>
    <cellStyle name="Output 3 2 2 15" xfId="59757" xr:uid="{00000000-0005-0000-0000-0000EBE70000}"/>
    <cellStyle name="Output 3 2 2 15 2" xfId="59758" xr:uid="{00000000-0005-0000-0000-0000ECE70000}"/>
    <cellStyle name="Output 3 2 2 15 2 2" xfId="59759" xr:uid="{00000000-0005-0000-0000-0000EDE70000}"/>
    <cellStyle name="Output 3 2 2 15 2 3" xfId="59760" xr:uid="{00000000-0005-0000-0000-0000EEE70000}"/>
    <cellStyle name="Output 3 2 2 15 2 4" xfId="59761" xr:uid="{00000000-0005-0000-0000-0000EFE70000}"/>
    <cellStyle name="Output 3 2 2 15 2 5" xfId="59762" xr:uid="{00000000-0005-0000-0000-0000F0E70000}"/>
    <cellStyle name="Output 3 2 2 15 3" xfId="59763" xr:uid="{00000000-0005-0000-0000-0000F1E70000}"/>
    <cellStyle name="Output 3 2 2 15 3 2" xfId="59764" xr:uid="{00000000-0005-0000-0000-0000F2E70000}"/>
    <cellStyle name="Output 3 2 2 15 3 3" xfId="59765" xr:uid="{00000000-0005-0000-0000-0000F3E70000}"/>
    <cellStyle name="Output 3 2 2 15 3 4" xfId="59766" xr:uid="{00000000-0005-0000-0000-0000F4E70000}"/>
    <cellStyle name="Output 3 2 2 15 3 5" xfId="59767" xr:uid="{00000000-0005-0000-0000-0000F5E70000}"/>
    <cellStyle name="Output 3 2 2 15 4" xfId="59768" xr:uid="{00000000-0005-0000-0000-0000F6E70000}"/>
    <cellStyle name="Output 3 2 2 15 5" xfId="59769" xr:uid="{00000000-0005-0000-0000-0000F7E70000}"/>
    <cellStyle name="Output 3 2 2 15 6" xfId="59770" xr:uid="{00000000-0005-0000-0000-0000F8E70000}"/>
    <cellStyle name="Output 3 2 2 15 7" xfId="59771" xr:uid="{00000000-0005-0000-0000-0000F9E70000}"/>
    <cellStyle name="Output 3 2 2 16" xfId="59772" xr:uid="{00000000-0005-0000-0000-0000FAE70000}"/>
    <cellStyle name="Output 3 2 2 16 2" xfId="59773" xr:uid="{00000000-0005-0000-0000-0000FBE70000}"/>
    <cellStyle name="Output 3 2 2 16 3" xfId="59774" xr:uid="{00000000-0005-0000-0000-0000FCE70000}"/>
    <cellStyle name="Output 3 2 2 16 4" xfId="59775" xr:uid="{00000000-0005-0000-0000-0000FDE70000}"/>
    <cellStyle name="Output 3 2 2 16 5" xfId="59776" xr:uid="{00000000-0005-0000-0000-0000FEE70000}"/>
    <cellStyle name="Output 3 2 2 17" xfId="59777" xr:uid="{00000000-0005-0000-0000-0000FFE70000}"/>
    <cellStyle name="Output 3 2 2 17 2" xfId="59778" xr:uid="{00000000-0005-0000-0000-000000E80000}"/>
    <cellStyle name="Output 3 2 2 17 3" xfId="59779" xr:uid="{00000000-0005-0000-0000-000001E80000}"/>
    <cellStyle name="Output 3 2 2 17 4" xfId="59780" xr:uid="{00000000-0005-0000-0000-000002E80000}"/>
    <cellStyle name="Output 3 2 2 17 5" xfId="59781" xr:uid="{00000000-0005-0000-0000-000003E80000}"/>
    <cellStyle name="Output 3 2 2 18" xfId="59782" xr:uid="{00000000-0005-0000-0000-000004E80000}"/>
    <cellStyle name="Output 3 2 2 18 2" xfId="59783" xr:uid="{00000000-0005-0000-0000-000005E80000}"/>
    <cellStyle name="Output 3 2 2 19" xfId="59784" xr:uid="{00000000-0005-0000-0000-000006E80000}"/>
    <cellStyle name="Output 3 2 2 2" xfId="1884" xr:uid="{00000000-0005-0000-0000-000007E80000}"/>
    <cellStyle name="Output 3 2 2 2 2" xfId="1885" xr:uid="{00000000-0005-0000-0000-000008E80000}"/>
    <cellStyle name="Output 3 2 2 2 2 2" xfId="59785" xr:uid="{00000000-0005-0000-0000-000009E80000}"/>
    <cellStyle name="Output 3 2 2 2 2 2 2" xfId="59786" xr:uid="{00000000-0005-0000-0000-00000AE80000}"/>
    <cellStyle name="Output 3 2 2 2 2 2 3" xfId="59787" xr:uid="{00000000-0005-0000-0000-00000BE80000}"/>
    <cellStyle name="Output 3 2 2 2 2 2 4" xfId="59788" xr:uid="{00000000-0005-0000-0000-00000CE80000}"/>
    <cellStyle name="Output 3 2 2 2 2 2 5" xfId="59789" xr:uid="{00000000-0005-0000-0000-00000DE80000}"/>
    <cellStyle name="Output 3 2 2 2 2 3" xfId="59790" xr:uid="{00000000-0005-0000-0000-00000EE80000}"/>
    <cellStyle name="Output 3 2 2 2 2 3 2" xfId="59791" xr:uid="{00000000-0005-0000-0000-00000FE80000}"/>
    <cellStyle name="Output 3 2 2 2 2 3 3" xfId="59792" xr:uid="{00000000-0005-0000-0000-000010E80000}"/>
    <cellStyle name="Output 3 2 2 2 2 3 4" xfId="59793" xr:uid="{00000000-0005-0000-0000-000011E80000}"/>
    <cellStyle name="Output 3 2 2 2 2 3 5" xfId="59794" xr:uid="{00000000-0005-0000-0000-000012E80000}"/>
    <cellStyle name="Output 3 2 2 2 2 4" xfId="59795" xr:uid="{00000000-0005-0000-0000-000013E80000}"/>
    <cellStyle name="Output 3 2 2 2 2 5" xfId="59796" xr:uid="{00000000-0005-0000-0000-000014E80000}"/>
    <cellStyle name="Output 3 2 2 2 2 6" xfId="59797" xr:uid="{00000000-0005-0000-0000-000015E80000}"/>
    <cellStyle name="Output 3 2 2 2 2 7" xfId="59798" xr:uid="{00000000-0005-0000-0000-000016E80000}"/>
    <cellStyle name="Output 3 2 2 2 3" xfId="59799" xr:uid="{00000000-0005-0000-0000-000017E80000}"/>
    <cellStyle name="Output 3 2 2 2 3 2" xfId="59800" xr:uid="{00000000-0005-0000-0000-000018E80000}"/>
    <cellStyle name="Output 3 2 2 2 3 3" xfId="59801" xr:uid="{00000000-0005-0000-0000-000019E80000}"/>
    <cellStyle name="Output 3 2 2 2 3 4" xfId="59802" xr:uid="{00000000-0005-0000-0000-00001AE80000}"/>
    <cellStyle name="Output 3 2 2 2 3 5" xfId="59803" xr:uid="{00000000-0005-0000-0000-00001BE80000}"/>
    <cellStyle name="Output 3 2 2 2 4" xfId="59804" xr:uid="{00000000-0005-0000-0000-00001CE80000}"/>
    <cellStyle name="Output 3 2 2 2 4 2" xfId="59805" xr:uid="{00000000-0005-0000-0000-00001DE80000}"/>
    <cellStyle name="Output 3 2 2 2 4 3" xfId="59806" xr:uid="{00000000-0005-0000-0000-00001EE80000}"/>
    <cellStyle name="Output 3 2 2 2 4 4" xfId="59807" xr:uid="{00000000-0005-0000-0000-00001FE80000}"/>
    <cellStyle name="Output 3 2 2 2 4 5" xfId="59808" xr:uid="{00000000-0005-0000-0000-000020E80000}"/>
    <cellStyle name="Output 3 2 2 2 5" xfId="59809" xr:uid="{00000000-0005-0000-0000-000021E80000}"/>
    <cellStyle name="Output 3 2 2 2 6" xfId="59810" xr:uid="{00000000-0005-0000-0000-000022E80000}"/>
    <cellStyle name="Output 3 2 2 2 7" xfId="59811" xr:uid="{00000000-0005-0000-0000-000023E80000}"/>
    <cellStyle name="Output 3 2 2 2 8" xfId="59812" xr:uid="{00000000-0005-0000-0000-000024E80000}"/>
    <cellStyle name="Output 3 2 2 20" xfId="59813" xr:uid="{00000000-0005-0000-0000-000025E80000}"/>
    <cellStyle name="Output 3 2 2 21" xfId="59814" xr:uid="{00000000-0005-0000-0000-000026E80000}"/>
    <cellStyle name="Output 3 2 2 3" xfId="1886" xr:uid="{00000000-0005-0000-0000-000027E80000}"/>
    <cellStyle name="Output 3 2 2 3 2" xfId="1887" xr:uid="{00000000-0005-0000-0000-000028E80000}"/>
    <cellStyle name="Output 3 2 2 3 2 2" xfId="59815" xr:uid="{00000000-0005-0000-0000-000029E80000}"/>
    <cellStyle name="Output 3 2 2 3 2 2 2" xfId="59816" xr:uid="{00000000-0005-0000-0000-00002AE80000}"/>
    <cellStyle name="Output 3 2 2 3 2 2 3" xfId="59817" xr:uid="{00000000-0005-0000-0000-00002BE80000}"/>
    <cellStyle name="Output 3 2 2 3 2 2 4" xfId="59818" xr:uid="{00000000-0005-0000-0000-00002CE80000}"/>
    <cellStyle name="Output 3 2 2 3 2 2 5" xfId="59819" xr:uid="{00000000-0005-0000-0000-00002DE80000}"/>
    <cellStyle name="Output 3 2 2 3 2 3" xfId="59820" xr:uid="{00000000-0005-0000-0000-00002EE80000}"/>
    <cellStyle name="Output 3 2 2 3 2 3 2" xfId="59821" xr:uid="{00000000-0005-0000-0000-00002FE80000}"/>
    <cellStyle name="Output 3 2 2 3 2 3 3" xfId="59822" xr:uid="{00000000-0005-0000-0000-000030E80000}"/>
    <cellStyle name="Output 3 2 2 3 2 3 4" xfId="59823" xr:uid="{00000000-0005-0000-0000-000031E80000}"/>
    <cellStyle name="Output 3 2 2 3 2 3 5" xfId="59824" xr:uid="{00000000-0005-0000-0000-000032E80000}"/>
    <cellStyle name="Output 3 2 2 3 2 4" xfId="59825" xr:uid="{00000000-0005-0000-0000-000033E80000}"/>
    <cellStyle name="Output 3 2 2 3 2 5" xfId="59826" xr:uid="{00000000-0005-0000-0000-000034E80000}"/>
    <cellStyle name="Output 3 2 2 3 2 6" xfId="59827" xr:uid="{00000000-0005-0000-0000-000035E80000}"/>
    <cellStyle name="Output 3 2 2 3 2 7" xfId="59828" xr:uid="{00000000-0005-0000-0000-000036E80000}"/>
    <cellStyle name="Output 3 2 2 3 3" xfId="59829" xr:uid="{00000000-0005-0000-0000-000037E80000}"/>
    <cellStyle name="Output 3 2 2 3 3 2" xfId="59830" xr:uid="{00000000-0005-0000-0000-000038E80000}"/>
    <cellStyle name="Output 3 2 2 3 3 3" xfId="59831" xr:uid="{00000000-0005-0000-0000-000039E80000}"/>
    <cellStyle name="Output 3 2 2 3 3 4" xfId="59832" xr:uid="{00000000-0005-0000-0000-00003AE80000}"/>
    <cellStyle name="Output 3 2 2 3 3 5" xfId="59833" xr:uid="{00000000-0005-0000-0000-00003BE80000}"/>
    <cellStyle name="Output 3 2 2 3 4" xfId="59834" xr:uid="{00000000-0005-0000-0000-00003CE80000}"/>
    <cellStyle name="Output 3 2 2 3 4 2" xfId="59835" xr:uid="{00000000-0005-0000-0000-00003DE80000}"/>
    <cellStyle name="Output 3 2 2 3 4 3" xfId="59836" xr:uid="{00000000-0005-0000-0000-00003EE80000}"/>
    <cellStyle name="Output 3 2 2 3 4 4" xfId="59837" xr:uid="{00000000-0005-0000-0000-00003FE80000}"/>
    <cellStyle name="Output 3 2 2 3 4 5" xfId="59838" xr:uid="{00000000-0005-0000-0000-000040E80000}"/>
    <cellStyle name="Output 3 2 2 3 5" xfId="59839" xr:uid="{00000000-0005-0000-0000-000041E80000}"/>
    <cellStyle name="Output 3 2 2 3 6" xfId="59840" xr:uid="{00000000-0005-0000-0000-000042E80000}"/>
    <cellStyle name="Output 3 2 2 3 7" xfId="59841" xr:uid="{00000000-0005-0000-0000-000043E80000}"/>
    <cellStyle name="Output 3 2 2 3 8" xfId="59842" xr:uid="{00000000-0005-0000-0000-000044E80000}"/>
    <cellStyle name="Output 3 2 2 4" xfId="1888" xr:uid="{00000000-0005-0000-0000-000045E80000}"/>
    <cellStyle name="Output 3 2 2 4 2" xfId="1889" xr:uid="{00000000-0005-0000-0000-000046E80000}"/>
    <cellStyle name="Output 3 2 2 4 2 2" xfId="59843" xr:uid="{00000000-0005-0000-0000-000047E80000}"/>
    <cellStyle name="Output 3 2 2 4 2 2 2" xfId="59844" xr:uid="{00000000-0005-0000-0000-000048E80000}"/>
    <cellStyle name="Output 3 2 2 4 2 2 3" xfId="59845" xr:uid="{00000000-0005-0000-0000-000049E80000}"/>
    <cellStyle name="Output 3 2 2 4 2 2 4" xfId="59846" xr:uid="{00000000-0005-0000-0000-00004AE80000}"/>
    <cellStyle name="Output 3 2 2 4 2 2 5" xfId="59847" xr:uid="{00000000-0005-0000-0000-00004BE80000}"/>
    <cellStyle name="Output 3 2 2 4 2 3" xfId="59848" xr:uid="{00000000-0005-0000-0000-00004CE80000}"/>
    <cellStyle name="Output 3 2 2 4 2 3 2" xfId="59849" xr:uid="{00000000-0005-0000-0000-00004DE80000}"/>
    <cellStyle name="Output 3 2 2 4 2 3 3" xfId="59850" xr:uid="{00000000-0005-0000-0000-00004EE80000}"/>
    <cellStyle name="Output 3 2 2 4 2 3 4" xfId="59851" xr:uid="{00000000-0005-0000-0000-00004FE80000}"/>
    <cellStyle name="Output 3 2 2 4 2 3 5" xfId="59852" xr:uid="{00000000-0005-0000-0000-000050E80000}"/>
    <cellStyle name="Output 3 2 2 4 2 4" xfId="59853" xr:uid="{00000000-0005-0000-0000-000051E80000}"/>
    <cellStyle name="Output 3 2 2 4 2 5" xfId="59854" xr:uid="{00000000-0005-0000-0000-000052E80000}"/>
    <cellStyle name="Output 3 2 2 4 2 6" xfId="59855" xr:uid="{00000000-0005-0000-0000-000053E80000}"/>
    <cellStyle name="Output 3 2 2 4 2 7" xfId="59856" xr:uid="{00000000-0005-0000-0000-000054E80000}"/>
    <cellStyle name="Output 3 2 2 4 3" xfId="59857" xr:uid="{00000000-0005-0000-0000-000055E80000}"/>
    <cellStyle name="Output 3 2 2 4 3 2" xfId="59858" xr:uid="{00000000-0005-0000-0000-000056E80000}"/>
    <cellStyle name="Output 3 2 2 4 3 3" xfId="59859" xr:uid="{00000000-0005-0000-0000-000057E80000}"/>
    <cellStyle name="Output 3 2 2 4 3 4" xfId="59860" xr:uid="{00000000-0005-0000-0000-000058E80000}"/>
    <cellStyle name="Output 3 2 2 4 3 5" xfId="59861" xr:uid="{00000000-0005-0000-0000-000059E80000}"/>
    <cellStyle name="Output 3 2 2 4 4" xfId="59862" xr:uid="{00000000-0005-0000-0000-00005AE80000}"/>
    <cellStyle name="Output 3 2 2 4 4 2" xfId="59863" xr:uid="{00000000-0005-0000-0000-00005BE80000}"/>
    <cellStyle name="Output 3 2 2 4 4 3" xfId="59864" xr:uid="{00000000-0005-0000-0000-00005CE80000}"/>
    <cellStyle name="Output 3 2 2 4 4 4" xfId="59865" xr:uid="{00000000-0005-0000-0000-00005DE80000}"/>
    <cellStyle name="Output 3 2 2 4 4 5" xfId="59866" xr:uid="{00000000-0005-0000-0000-00005EE80000}"/>
    <cellStyle name="Output 3 2 2 4 5" xfId="59867" xr:uid="{00000000-0005-0000-0000-00005FE80000}"/>
    <cellStyle name="Output 3 2 2 4 6" xfId="59868" xr:uid="{00000000-0005-0000-0000-000060E80000}"/>
    <cellStyle name="Output 3 2 2 4 7" xfId="59869" xr:uid="{00000000-0005-0000-0000-000061E80000}"/>
    <cellStyle name="Output 3 2 2 4 8" xfId="59870" xr:uid="{00000000-0005-0000-0000-000062E80000}"/>
    <cellStyle name="Output 3 2 2 5" xfId="1890" xr:uid="{00000000-0005-0000-0000-000063E80000}"/>
    <cellStyle name="Output 3 2 2 5 2" xfId="59871" xr:uid="{00000000-0005-0000-0000-000064E80000}"/>
    <cellStyle name="Output 3 2 2 5 2 2" xfId="59872" xr:uid="{00000000-0005-0000-0000-000065E80000}"/>
    <cellStyle name="Output 3 2 2 5 2 2 2" xfId="59873" xr:uid="{00000000-0005-0000-0000-000066E80000}"/>
    <cellStyle name="Output 3 2 2 5 2 2 3" xfId="59874" xr:uid="{00000000-0005-0000-0000-000067E80000}"/>
    <cellStyle name="Output 3 2 2 5 2 2 4" xfId="59875" xr:uid="{00000000-0005-0000-0000-000068E80000}"/>
    <cellStyle name="Output 3 2 2 5 2 2 5" xfId="59876" xr:uid="{00000000-0005-0000-0000-000069E80000}"/>
    <cellStyle name="Output 3 2 2 5 2 3" xfId="59877" xr:uid="{00000000-0005-0000-0000-00006AE80000}"/>
    <cellStyle name="Output 3 2 2 5 2 3 2" xfId="59878" xr:uid="{00000000-0005-0000-0000-00006BE80000}"/>
    <cellStyle name="Output 3 2 2 5 2 3 3" xfId="59879" xr:uid="{00000000-0005-0000-0000-00006CE80000}"/>
    <cellStyle name="Output 3 2 2 5 2 3 4" xfId="59880" xr:uid="{00000000-0005-0000-0000-00006DE80000}"/>
    <cellStyle name="Output 3 2 2 5 2 3 5" xfId="59881" xr:uid="{00000000-0005-0000-0000-00006EE80000}"/>
    <cellStyle name="Output 3 2 2 5 2 4" xfId="59882" xr:uid="{00000000-0005-0000-0000-00006FE80000}"/>
    <cellStyle name="Output 3 2 2 5 2 5" xfId="59883" xr:uid="{00000000-0005-0000-0000-000070E80000}"/>
    <cellStyle name="Output 3 2 2 5 2 6" xfId="59884" xr:uid="{00000000-0005-0000-0000-000071E80000}"/>
    <cellStyle name="Output 3 2 2 5 2 7" xfId="59885" xr:uid="{00000000-0005-0000-0000-000072E80000}"/>
    <cellStyle name="Output 3 2 2 5 3" xfId="59886" xr:uid="{00000000-0005-0000-0000-000073E80000}"/>
    <cellStyle name="Output 3 2 2 5 3 2" xfId="59887" xr:uid="{00000000-0005-0000-0000-000074E80000}"/>
    <cellStyle name="Output 3 2 2 5 3 3" xfId="59888" xr:uid="{00000000-0005-0000-0000-000075E80000}"/>
    <cellStyle name="Output 3 2 2 5 3 4" xfId="59889" xr:uid="{00000000-0005-0000-0000-000076E80000}"/>
    <cellStyle name="Output 3 2 2 5 3 5" xfId="59890" xr:uid="{00000000-0005-0000-0000-000077E80000}"/>
    <cellStyle name="Output 3 2 2 5 4" xfId="59891" xr:uid="{00000000-0005-0000-0000-000078E80000}"/>
    <cellStyle name="Output 3 2 2 5 4 2" xfId="59892" xr:uid="{00000000-0005-0000-0000-000079E80000}"/>
    <cellStyle name="Output 3 2 2 5 4 3" xfId="59893" xr:uid="{00000000-0005-0000-0000-00007AE80000}"/>
    <cellStyle name="Output 3 2 2 5 4 4" xfId="59894" xr:uid="{00000000-0005-0000-0000-00007BE80000}"/>
    <cellStyle name="Output 3 2 2 5 4 5" xfId="59895" xr:uid="{00000000-0005-0000-0000-00007CE80000}"/>
    <cellStyle name="Output 3 2 2 5 5" xfId="59896" xr:uid="{00000000-0005-0000-0000-00007DE80000}"/>
    <cellStyle name="Output 3 2 2 5 6" xfId="59897" xr:uid="{00000000-0005-0000-0000-00007EE80000}"/>
    <cellStyle name="Output 3 2 2 5 7" xfId="59898" xr:uid="{00000000-0005-0000-0000-00007FE80000}"/>
    <cellStyle name="Output 3 2 2 5 8" xfId="59899" xr:uid="{00000000-0005-0000-0000-000080E80000}"/>
    <cellStyle name="Output 3 2 2 6" xfId="59900" xr:uid="{00000000-0005-0000-0000-000081E80000}"/>
    <cellStyle name="Output 3 2 2 6 2" xfId="59901" xr:uid="{00000000-0005-0000-0000-000082E80000}"/>
    <cellStyle name="Output 3 2 2 6 2 2" xfId="59902" xr:uid="{00000000-0005-0000-0000-000083E80000}"/>
    <cellStyle name="Output 3 2 2 6 2 2 2" xfId="59903" xr:uid="{00000000-0005-0000-0000-000084E80000}"/>
    <cellStyle name="Output 3 2 2 6 2 2 3" xfId="59904" xr:uid="{00000000-0005-0000-0000-000085E80000}"/>
    <cellStyle name="Output 3 2 2 6 2 2 4" xfId="59905" xr:uid="{00000000-0005-0000-0000-000086E80000}"/>
    <cellStyle name="Output 3 2 2 6 2 2 5" xfId="59906" xr:uid="{00000000-0005-0000-0000-000087E80000}"/>
    <cellStyle name="Output 3 2 2 6 2 3" xfId="59907" xr:uid="{00000000-0005-0000-0000-000088E80000}"/>
    <cellStyle name="Output 3 2 2 6 2 3 2" xfId="59908" xr:uid="{00000000-0005-0000-0000-000089E80000}"/>
    <cellStyle name="Output 3 2 2 6 2 3 3" xfId="59909" xr:uid="{00000000-0005-0000-0000-00008AE80000}"/>
    <cellStyle name="Output 3 2 2 6 2 3 4" xfId="59910" xr:uid="{00000000-0005-0000-0000-00008BE80000}"/>
    <cellStyle name="Output 3 2 2 6 2 3 5" xfId="59911" xr:uid="{00000000-0005-0000-0000-00008CE80000}"/>
    <cellStyle name="Output 3 2 2 6 2 4" xfId="59912" xr:uid="{00000000-0005-0000-0000-00008DE80000}"/>
    <cellStyle name="Output 3 2 2 6 2 5" xfId="59913" xr:uid="{00000000-0005-0000-0000-00008EE80000}"/>
    <cellStyle name="Output 3 2 2 6 2 6" xfId="59914" xr:uid="{00000000-0005-0000-0000-00008FE80000}"/>
    <cellStyle name="Output 3 2 2 6 2 7" xfId="59915" xr:uid="{00000000-0005-0000-0000-000090E80000}"/>
    <cellStyle name="Output 3 2 2 6 3" xfId="59916" xr:uid="{00000000-0005-0000-0000-000091E80000}"/>
    <cellStyle name="Output 3 2 2 6 3 2" xfId="59917" xr:uid="{00000000-0005-0000-0000-000092E80000}"/>
    <cellStyle name="Output 3 2 2 6 3 3" xfId="59918" xr:uid="{00000000-0005-0000-0000-000093E80000}"/>
    <cellStyle name="Output 3 2 2 6 3 4" xfId="59919" xr:uid="{00000000-0005-0000-0000-000094E80000}"/>
    <cellStyle name="Output 3 2 2 6 3 5" xfId="59920" xr:uid="{00000000-0005-0000-0000-000095E80000}"/>
    <cellStyle name="Output 3 2 2 6 4" xfId="59921" xr:uid="{00000000-0005-0000-0000-000096E80000}"/>
    <cellStyle name="Output 3 2 2 6 4 2" xfId="59922" xr:uid="{00000000-0005-0000-0000-000097E80000}"/>
    <cellStyle name="Output 3 2 2 6 4 3" xfId="59923" xr:uid="{00000000-0005-0000-0000-000098E80000}"/>
    <cellStyle name="Output 3 2 2 6 4 4" xfId="59924" xr:uid="{00000000-0005-0000-0000-000099E80000}"/>
    <cellStyle name="Output 3 2 2 6 4 5" xfId="59925" xr:uid="{00000000-0005-0000-0000-00009AE80000}"/>
    <cellStyle name="Output 3 2 2 6 5" xfId="59926" xr:uid="{00000000-0005-0000-0000-00009BE80000}"/>
    <cellStyle name="Output 3 2 2 6 6" xfId="59927" xr:uid="{00000000-0005-0000-0000-00009CE80000}"/>
    <cellStyle name="Output 3 2 2 6 7" xfId="59928" xr:uid="{00000000-0005-0000-0000-00009DE80000}"/>
    <cellStyle name="Output 3 2 2 6 8" xfId="59929" xr:uid="{00000000-0005-0000-0000-00009EE80000}"/>
    <cellStyle name="Output 3 2 2 7" xfId="59930" xr:uid="{00000000-0005-0000-0000-00009FE80000}"/>
    <cellStyle name="Output 3 2 2 7 2" xfId="59931" xr:uid="{00000000-0005-0000-0000-0000A0E80000}"/>
    <cellStyle name="Output 3 2 2 7 2 2" xfId="59932" xr:uid="{00000000-0005-0000-0000-0000A1E80000}"/>
    <cellStyle name="Output 3 2 2 7 2 2 2" xfId="59933" xr:uid="{00000000-0005-0000-0000-0000A2E80000}"/>
    <cellStyle name="Output 3 2 2 7 2 2 3" xfId="59934" xr:uid="{00000000-0005-0000-0000-0000A3E80000}"/>
    <cellStyle name="Output 3 2 2 7 2 2 4" xfId="59935" xr:uid="{00000000-0005-0000-0000-0000A4E80000}"/>
    <cellStyle name="Output 3 2 2 7 2 2 5" xfId="59936" xr:uid="{00000000-0005-0000-0000-0000A5E80000}"/>
    <cellStyle name="Output 3 2 2 7 2 3" xfId="59937" xr:uid="{00000000-0005-0000-0000-0000A6E80000}"/>
    <cellStyle name="Output 3 2 2 7 2 3 2" xfId="59938" xr:uid="{00000000-0005-0000-0000-0000A7E80000}"/>
    <cellStyle name="Output 3 2 2 7 2 3 3" xfId="59939" xr:uid="{00000000-0005-0000-0000-0000A8E80000}"/>
    <cellStyle name="Output 3 2 2 7 2 3 4" xfId="59940" xr:uid="{00000000-0005-0000-0000-0000A9E80000}"/>
    <cellStyle name="Output 3 2 2 7 2 3 5" xfId="59941" xr:uid="{00000000-0005-0000-0000-0000AAE80000}"/>
    <cellStyle name="Output 3 2 2 7 2 4" xfId="59942" xr:uid="{00000000-0005-0000-0000-0000ABE80000}"/>
    <cellStyle name="Output 3 2 2 7 2 5" xfId="59943" xr:uid="{00000000-0005-0000-0000-0000ACE80000}"/>
    <cellStyle name="Output 3 2 2 7 2 6" xfId="59944" xr:uid="{00000000-0005-0000-0000-0000ADE80000}"/>
    <cellStyle name="Output 3 2 2 7 2 7" xfId="59945" xr:uid="{00000000-0005-0000-0000-0000AEE80000}"/>
    <cellStyle name="Output 3 2 2 7 3" xfId="59946" xr:uid="{00000000-0005-0000-0000-0000AFE80000}"/>
    <cellStyle name="Output 3 2 2 7 3 2" xfId="59947" xr:uid="{00000000-0005-0000-0000-0000B0E80000}"/>
    <cellStyle name="Output 3 2 2 7 3 3" xfId="59948" xr:uid="{00000000-0005-0000-0000-0000B1E80000}"/>
    <cellStyle name="Output 3 2 2 7 3 4" xfId="59949" xr:uid="{00000000-0005-0000-0000-0000B2E80000}"/>
    <cellStyle name="Output 3 2 2 7 3 5" xfId="59950" xr:uid="{00000000-0005-0000-0000-0000B3E80000}"/>
    <cellStyle name="Output 3 2 2 7 4" xfId="59951" xr:uid="{00000000-0005-0000-0000-0000B4E80000}"/>
    <cellStyle name="Output 3 2 2 7 4 2" xfId="59952" xr:uid="{00000000-0005-0000-0000-0000B5E80000}"/>
    <cellStyle name="Output 3 2 2 7 4 3" xfId="59953" xr:uid="{00000000-0005-0000-0000-0000B6E80000}"/>
    <cellStyle name="Output 3 2 2 7 4 4" xfId="59954" xr:uid="{00000000-0005-0000-0000-0000B7E80000}"/>
    <cellStyle name="Output 3 2 2 7 4 5" xfId="59955" xr:uid="{00000000-0005-0000-0000-0000B8E80000}"/>
    <cellStyle name="Output 3 2 2 7 5" xfId="59956" xr:uid="{00000000-0005-0000-0000-0000B9E80000}"/>
    <cellStyle name="Output 3 2 2 7 6" xfId="59957" xr:uid="{00000000-0005-0000-0000-0000BAE80000}"/>
    <cellStyle name="Output 3 2 2 7 7" xfId="59958" xr:uid="{00000000-0005-0000-0000-0000BBE80000}"/>
    <cellStyle name="Output 3 2 2 7 8" xfId="59959" xr:uid="{00000000-0005-0000-0000-0000BCE80000}"/>
    <cellStyle name="Output 3 2 2 8" xfId="59960" xr:uid="{00000000-0005-0000-0000-0000BDE80000}"/>
    <cellStyle name="Output 3 2 2 8 2" xfId="59961" xr:uid="{00000000-0005-0000-0000-0000BEE80000}"/>
    <cellStyle name="Output 3 2 2 8 2 2" xfId="59962" xr:uid="{00000000-0005-0000-0000-0000BFE80000}"/>
    <cellStyle name="Output 3 2 2 8 2 2 2" xfId="59963" xr:uid="{00000000-0005-0000-0000-0000C0E80000}"/>
    <cellStyle name="Output 3 2 2 8 2 2 3" xfId="59964" xr:uid="{00000000-0005-0000-0000-0000C1E80000}"/>
    <cellStyle name="Output 3 2 2 8 2 2 4" xfId="59965" xr:uid="{00000000-0005-0000-0000-0000C2E80000}"/>
    <cellStyle name="Output 3 2 2 8 2 2 5" xfId="59966" xr:uid="{00000000-0005-0000-0000-0000C3E80000}"/>
    <cellStyle name="Output 3 2 2 8 2 3" xfId="59967" xr:uid="{00000000-0005-0000-0000-0000C4E80000}"/>
    <cellStyle name="Output 3 2 2 8 2 3 2" xfId="59968" xr:uid="{00000000-0005-0000-0000-0000C5E80000}"/>
    <cellStyle name="Output 3 2 2 8 2 3 3" xfId="59969" xr:uid="{00000000-0005-0000-0000-0000C6E80000}"/>
    <cellStyle name="Output 3 2 2 8 2 3 4" xfId="59970" xr:uid="{00000000-0005-0000-0000-0000C7E80000}"/>
    <cellStyle name="Output 3 2 2 8 2 3 5" xfId="59971" xr:uid="{00000000-0005-0000-0000-0000C8E80000}"/>
    <cellStyle name="Output 3 2 2 8 2 4" xfId="59972" xr:uid="{00000000-0005-0000-0000-0000C9E80000}"/>
    <cellStyle name="Output 3 2 2 8 2 5" xfId="59973" xr:uid="{00000000-0005-0000-0000-0000CAE80000}"/>
    <cellStyle name="Output 3 2 2 8 2 6" xfId="59974" xr:uid="{00000000-0005-0000-0000-0000CBE80000}"/>
    <cellStyle name="Output 3 2 2 8 2 7" xfId="59975" xr:uid="{00000000-0005-0000-0000-0000CCE80000}"/>
    <cellStyle name="Output 3 2 2 8 3" xfId="59976" xr:uid="{00000000-0005-0000-0000-0000CDE80000}"/>
    <cellStyle name="Output 3 2 2 8 3 2" xfId="59977" xr:uid="{00000000-0005-0000-0000-0000CEE80000}"/>
    <cellStyle name="Output 3 2 2 8 3 3" xfId="59978" xr:uid="{00000000-0005-0000-0000-0000CFE80000}"/>
    <cellStyle name="Output 3 2 2 8 3 4" xfId="59979" xr:uid="{00000000-0005-0000-0000-0000D0E80000}"/>
    <cellStyle name="Output 3 2 2 8 3 5" xfId="59980" xr:uid="{00000000-0005-0000-0000-0000D1E80000}"/>
    <cellStyle name="Output 3 2 2 8 4" xfId="59981" xr:uid="{00000000-0005-0000-0000-0000D2E80000}"/>
    <cellStyle name="Output 3 2 2 8 4 2" xfId="59982" xr:uid="{00000000-0005-0000-0000-0000D3E80000}"/>
    <cellStyle name="Output 3 2 2 8 4 3" xfId="59983" xr:uid="{00000000-0005-0000-0000-0000D4E80000}"/>
    <cellStyle name="Output 3 2 2 8 4 4" xfId="59984" xr:uid="{00000000-0005-0000-0000-0000D5E80000}"/>
    <cellStyle name="Output 3 2 2 8 4 5" xfId="59985" xr:uid="{00000000-0005-0000-0000-0000D6E80000}"/>
    <cellStyle name="Output 3 2 2 8 5" xfId="59986" xr:uid="{00000000-0005-0000-0000-0000D7E80000}"/>
    <cellStyle name="Output 3 2 2 8 6" xfId="59987" xr:uid="{00000000-0005-0000-0000-0000D8E80000}"/>
    <cellStyle name="Output 3 2 2 8 7" xfId="59988" xr:uid="{00000000-0005-0000-0000-0000D9E80000}"/>
    <cellStyle name="Output 3 2 2 8 8" xfId="59989" xr:uid="{00000000-0005-0000-0000-0000DAE80000}"/>
    <cellStyle name="Output 3 2 2 9" xfId="59990" xr:uid="{00000000-0005-0000-0000-0000DBE80000}"/>
    <cellStyle name="Output 3 2 2 9 2" xfId="59991" xr:uid="{00000000-0005-0000-0000-0000DCE80000}"/>
    <cellStyle name="Output 3 2 2 9 2 2" xfId="59992" xr:uid="{00000000-0005-0000-0000-0000DDE80000}"/>
    <cellStyle name="Output 3 2 2 9 2 2 2" xfId="59993" xr:uid="{00000000-0005-0000-0000-0000DEE80000}"/>
    <cellStyle name="Output 3 2 2 9 2 2 3" xfId="59994" xr:uid="{00000000-0005-0000-0000-0000DFE80000}"/>
    <cellStyle name="Output 3 2 2 9 2 2 4" xfId="59995" xr:uid="{00000000-0005-0000-0000-0000E0E80000}"/>
    <cellStyle name="Output 3 2 2 9 2 2 5" xfId="59996" xr:uid="{00000000-0005-0000-0000-0000E1E80000}"/>
    <cellStyle name="Output 3 2 2 9 2 3" xfId="59997" xr:uid="{00000000-0005-0000-0000-0000E2E80000}"/>
    <cellStyle name="Output 3 2 2 9 2 3 2" xfId="59998" xr:uid="{00000000-0005-0000-0000-0000E3E80000}"/>
    <cellStyle name="Output 3 2 2 9 2 3 3" xfId="59999" xr:uid="{00000000-0005-0000-0000-0000E4E80000}"/>
    <cellStyle name="Output 3 2 2 9 2 3 4" xfId="60000" xr:uid="{00000000-0005-0000-0000-0000E5E80000}"/>
    <cellStyle name="Output 3 2 2 9 2 3 5" xfId="60001" xr:uid="{00000000-0005-0000-0000-0000E6E80000}"/>
    <cellStyle name="Output 3 2 2 9 2 4" xfId="60002" xr:uid="{00000000-0005-0000-0000-0000E7E80000}"/>
    <cellStyle name="Output 3 2 2 9 2 5" xfId="60003" xr:uid="{00000000-0005-0000-0000-0000E8E80000}"/>
    <cellStyle name="Output 3 2 2 9 2 6" xfId="60004" xr:uid="{00000000-0005-0000-0000-0000E9E80000}"/>
    <cellStyle name="Output 3 2 2 9 2 7" xfId="60005" xr:uid="{00000000-0005-0000-0000-0000EAE80000}"/>
    <cellStyle name="Output 3 2 2 9 3" xfId="60006" xr:uid="{00000000-0005-0000-0000-0000EBE80000}"/>
    <cellStyle name="Output 3 2 2 9 3 2" xfId="60007" xr:uid="{00000000-0005-0000-0000-0000ECE80000}"/>
    <cellStyle name="Output 3 2 2 9 3 3" xfId="60008" xr:uid="{00000000-0005-0000-0000-0000EDE80000}"/>
    <cellStyle name="Output 3 2 2 9 3 4" xfId="60009" xr:uid="{00000000-0005-0000-0000-0000EEE80000}"/>
    <cellStyle name="Output 3 2 2 9 3 5" xfId="60010" xr:uid="{00000000-0005-0000-0000-0000EFE80000}"/>
    <cellStyle name="Output 3 2 2 9 4" xfId="60011" xr:uid="{00000000-0005-0000-0000-0000F0E80000}"/>
    <cellStyle name="Output 3 2 2 9 4 2" xfId="60012" xr:uid="{00000000-0005-0000-0000-0000F1E80000}"/>
    <cellStyle name="Output 3 2 2 9 4 3" xfId="60013" xr:uid="{00000000-0005-0000-0000-0000F2E80000}"/>
    <cellStyle name="Output 3 2 2 9 4 4" xfId="60014" xr:uid="{00000000-0005-0000-0000-0000F3E80000}"/>
    <cellStyle name="Output 3 2 2 9 4 5" xfId="60015" xr:uid="{00000000-0005-0000-0000-0000F4E80000}"/>
    <cellStyle name="Output 3 2 2 9 5" xfId="60016" xr:uid="{00000000-0005-0000-0000-0000F5E80000}"/>
    <cellStyle name="Output 3 2 2 9 6" xfId="60017" xr:uid="{00000000-0005-0000-0000-0000F6E80000}"/>
    <cellStyle name="Output 3 2 2 9 7" xfId="60018" xr:uid="{00000000-0005-0000-0000-0000F7E80000}"/>
    <cellStyle name="Output 3 2 2 9 8" xfId="60019" xr:uid="{00000000-0005-0000-0000-0000F8E80000}"/>
    <cellStyle name="Output 3 2 3" xfId="1891" xr:uid="{00000000-0005-0000-0000-0000F9E80000}"/>
    <cellStyle name="Output 3 2 3 2" xfId="1892" xr:uid="{00000000-0005-0000-0000-0000FAE80000}"/>
    <cellStyle name="Output 3 2 3 2 2" xfId="60020" xr:uid="{00000000-0005-0000-0000-0000FBE80000}"/>
    <cellStyle name="Output 3 2 3 3" xfId="60021" xr:uid="{00000000-0005-0000-0000-0000FCE80000}"/>
    <cellStyle name="Output 3 2 3 4" xfId="60022" xr:uid="{00000000-0005-0000-0000-0000FDE80000}"/>
    <cellStyle name="Output 3 2 3 5" xfId="60023" xr:uid="{00000000-0005-0000-0000-0000FEE80000}"/>
    <cellStyle name="Output 3 2 4" xfId="1893" xr:uid="{00000000-0005-0000-0000-0000FFE80000}"/>
    <cellStyle name="Output 3 2 4 2" xfId="1894" xr:uid="{00000000-0005-0000-0000-000000E90000}"/>
    <cellStyle name="Output 3 2 4 2 2" xfId="60024" xr:uid="{00000000-0005-0000-0000-000001E90000}"/>
    <cellStyle name="Output 3 2 4 3" xfId="60025" xr:uid="{00000000-0005-0000-0000-000002E90000}"/>
    <cellStyle name="Output 3 2 4 4" xfId="60026" xr:uid="{00000000-0005-0000-0000-000003E90000}"/>
    <cellStyle name="Output 3 2 4 5" xfId="60027" xr:uid="{00000000-0005-0000-0000-000004E90000}"/>
    <cellStyle name="Output 3 2 5" xfId="1895" xr:uid="{00000000-0005-0000-0000-000005E90000}"/>
    <cellStyle name="Output 3 2 5 2" xfId="60028" xr:uid="{00000000-0005-0000-0000-000006E90000}"/>
    <cellStyle name="Output 3 2 6" xfId="60029" xr:uid="{00000000-0005-0000-0000-000007E90000}"/>
    <cellStyle name="Output 3 2 7" xfId="60030" xr:uid="{00000000-0005-0000-0000-000008E90000}"/>
    <cellStyle name="Output 3 2_T-straight with PEDs adjustor" xfId="60031" xr:uid="{00000000-0005-0000-0000-000009E90000}"/>
    <cellStyle name="Output 3 3" xfId="1896" xr:uid="{00000000-0005-0000-0000-00000AE90000}"/>
    <cellStyle name="Output 3 3 10" xfId="60032" xr:uid="{00000000-0005-0000-0000-00000BE90000}"/>
    <cellStyle name="Output 3 3 10 2" xfId="60033" xr:uid="{00000000-0005-0000-0000-00000CE90000}"/>
    <cellStyle name="Output 3 3 10 2 2" xfId="60034" xr:uid="{00000000-0005-0000-0000-00000DE90000}"/>
    <cellStyle name="Output 3 3 10 2 2 2" xfId="60035" xr:uid="{00000000-0005-0000-0000-00000EE90000}"/>
    <cellStyle name="Output 3 3 10 2 2 3" xfId="60036" xr:uid="{00000000-0005-0000-0000-00000FE90000}"/>
    <cellStyle name="Output 3 3 10 2 2 4" xfId="60037" xr:uid="{00000000-0005-0000-0000-000010E90000}"/>
    <cellStyle name="Output 3 3 10 2 2 5" xfId="60038" xr:uid="{00000000-0005-0000-0000-000011E90000}"/>
    <cellStyle name="Output 3 3 10 2 3" xfId="60039" xr:uid="{00000000-0005-0000-0000-000012E90000}"/>
    <cellStyle name="Output 3 3 10 2 3 2" xfId="60040" xr:uid="{00000000-0005-0000-0000-000013E90000}"/>
    <cellStyle name="Output 3 3 10 2 3 3" xfId="60041" xr:uid="{00000000-0005-0000-0000-000014E90000}"/>
    <cellStyle name="Output 3 3 10 2 3 4" xfId="60042" xr:uid="{00000000-0005-0000-0000-000015E90000}"/>
    <cellStyle name="Output 3 3 10 2 3 5" xfId="60043" xr:uid="{00000000-0005-0000-0000-000016E90000}"/>
    <cellStyle name="Output 3 3 10 2 4" xfId="60044" xr:uid="{00000000-0005-0000-0000-000017E90000}"/>
    <cellStyle name="Output 3 3 10 2 5" xfId="60045" xr:uid="{00000000-0005-0000-0000-000018E90000}"/>
    <cellStyle name="Output 3 3 10 2 6" xfId="60046" xr:uid="{00000000-0005-0000-0000-000019E90000}"/>
    <cellStyle name="Output 3 3 10 2 7" xfId="60047" xr:uid="{00000000-0005-0000-0000-00001AE90000}"/>
    <cellStyle name="Output 3 3 10 3" xfId="60048" xr:uid="{00000000-0005-0000-0000-00001BE90000}"/>
    <cellStyle name="Output 3 3 10 3 2" xfId="60049" xr:uid="{00000000-0005-0000-0000-00001CE90000}"/>
    <cellStyle name="Output 3 3 10 3 3" xfId="60050" xr:uid="{00000000-0005-0000-0000-00001DE90000}"/>
    <cellStyle name="Output 3 3 10 3 4" xfId="60051" xr:uid="{00000000-0005-0000-0000-00001EE90000}"/>
    <cellStyle name="Output 3 3 10 3 5" xfId="60052" xr:uid="{00000000-0005-0000-0000-00001FE90000}"/>
    <cellStyle name="Output 3 3 10 4" xfId="60053" xr:uid="{00000000-0005-0000-0000-000020E90000}"/>
    <cellStyle name="Output 3 3 10 4 2" xfId="60054" xr:uid="{00000000-0005-0000-0000-000021E90000}"/>
    <cellStyle name="Output 3 3 10 4 3" xfId="60055" xr:uid="{00000000-0005-0000-0000-000022E90000}"/>
    <cellStyle name="Output 3 3 10 4 4" xfId="60056" xr:uid="{00000000-0005-0000-0000-000023E90000}"/>
    <cellStyle name="Output 3 3 10 4 5" xfId="60057" xr:uid="{00000000-0005-0000-0000-000024E90000}"/>
    <cellStyle name="Output 3 3 10 5" xfId="60058" xr:uid="{00000000-0005-0000-0000-000025E90000}"/>
    <cellStyle name="Output 3 3 10 6" xfId="60059" xr:uid="{00000000-0005-0000-0000-000026E90000}"/>
    <cellStyle name="Output 3 3 10 7" xfId="60060" xr:uid="{00000000-0005-0000-0000-000027E90000}"/>
    <cellStyle name="Output 3 3 10 8" xfId="60061" xr:uid="{00000000-0005-0000-0000-000028E90000}"/>
    <cellStyle name="Output 3 3 11" xfId="60062" xr:uid="{00000000-0005-0000-0000-000029E90000}"/>
    <cellStyle name="Output 3 3 11 2" xfId="60063" xr:uid="{00000000-0005-0000-0000-00002AE90000}"/>
    <cellStyle name="Output 3 3 11 2 2" xfId="60064" xr:uid="{00000000-0005-0000-0000-00002BE90000}"/>
    <cellStyle name="Output 3 3 11 2 2 2" xfId="60065" xr:uid="{00000000-0005-0000-0000-00002CE90000}"/>
    <cellStyle name="Output 3 3 11 2 2 3" xfId="60066" xr:uid="{00000000-0005-0000-0000-00002DE90000}"/>
    <cellStyle name="Output 3 3 11 2 2 4" xfId="60067" xr:uid="{00000000-0005-0000-0000-00002EE90000}"/>
    <cellStyle name="Output 3 3 11 2 2 5" xfId="60068" xr:uid="{00000000-0005-0000-0000-00002FE90000}"/>
    <cellStyle name="Output 3 3 11 2 3" xfId="60069" xr:uid="{00000000-0005-0000-0000-000030E90000}"/>
    <cellStyle name="Output 3 3 11 2 3 2" xfId="60070" xr:uid="{00000000-0005-0000-0000-000031E90000}"/>
    <cellStyle name="Output 3 3 11 2 3 3" xfId="60071" xr:uid="{00000000-0005-0000-0000-000032E90000}"/>
    <cellStyle name="Output 3 3 11 2 3 4" xfId="60072" xr:uid="{00000000-0005-0000-0000-000033E90000}"/>
    <cellStyle name="Output 3 3 11 2 3 5" xfId="60073" xr:uid="{00000000-0005-0000-0000-000034E90000}"/>
    <cellStyle name="Output 3 3 11 2 4" xfId="60074" xr:uid="{00000000-0005-0000-0000-000035E90000}"/>
    <cellStyle name="Output 3 3 11 2 5" xfId="60075" xr:uid="{00000000-0005-0000-0000-000036E90000}"/>
    <cellStyle name="Output 3 3 11 2 6" xfId="60076" xr:uid="{00000000-0005-0000-0000-000037E90000}"/>
    <cellStyle name="Output 3 3 11 2 7" xfId="60077" xr:uid="{00000000-0005-0000-0000-000038E90000}"/>
    <cellStyle name="Output 3 3 11 3" xfId="60078" xr:uid="{00000000-0005-0000-0000-000039E90000}"/>
    <cellStyle name="Output 3 3 11 3 2" xfId="60079" xr:uid="{00000000-0005-0000-0000-00003AE90000}"/>
    <cellStyle name="Output 3 3 11 3 3" xfId="60080" xr:uid="{00000000-0005-0000-0000-00003BE90000}"/>
    <cellStyle name="Output 3 3 11 3 4" xfId="60081" xr:uid="{00000000-0005-0000-0000-00003CE90000}"/>
    <cellStyle name="Output 3 3 11 3 5" xfId="60082" xr:uid="{00000000-0005-0000-0000-00003DE90000}"/>
    <cellStyle name="Output 3 3 11 4" xfId="60083" xr:uid="{00000000-0005-0000-0000-00003EE90000}"/>
    <cellStyle name="Output 3 3 11 4 2" xfId="60084" xr:uid="{00000000-0005-0000-0000-00003FE90000}"/>
    <cellStyle name="Output 3 3 11 4 3" xfId="60085" xr:uid="{00000000-0005-0000-0000-000040E90000}"/>
    <cellStyle name="Output 3 3 11 4 4" xfId="60086" xr:uid="{00000000-0005-0000-0000-000041E90000}"/>
    <cellStyle name="Output 3 3 11 4 5" xfId="60087" xr:uid="{00000000-0005-0000-0000-000042E90000}"/>
    <cellStyle name="Output 3 3 11 5" xfId="60088" xr:uid="{00000000-0005-0000-0000-000043E90000}"/>
    <cellStyle name="Output 3 3 11 6" xfId="60089" xr:uid="{00000000-0005-0000-0000-000044E90000}"/>
    <cellStyle name="Output 3 3 11 7" xfId="60090" xr:uid="{00000000-0005-0000-0000-000045E90000}"/>
    <cellStyle name="Output 3 3 11 8" xfId="60091" xr:uid="{00000000-0005-0000-0000-000046E90000}"/>
    <cellStyle name="Output 3 3 12" xfId="60092" xr:uid="{00000000-0005-0000-0000-000047E90000}"/>
    <cellStyle name="Output 3 3 12 2" xfId="60093" xr:uid="{00000000-0005-0000-0000-000048E90000}"/>
    <cellStyle name="Output 3 3 12 2 2" xfId="60094" xr:uid="{00000000-0005-0000-0000-000049E90000}"/>
    <cellStyle name="Output 3 3 12 2 2 2" xfId="60095" xr:uid="{00000000-0005-0000-0000-00004AE90000}"/>
    <cellStyle name="Output 3 3 12 2 2 3" xfId="60096" xr:uid="{00000000-0005-0000-0000-00004BE90000}"/>
    <cellStyle name="Output 3 3 12 2 2 4" xfId="60097" xr:uid="{00000000-0005-0000-0000-00004CE90000}"/>
    <cellStyle name="Output 3 3 12 2 2 5" xfId="60098" xr:uid="{00000000-0005-0000-0000-00004DE90000}"/>
    <cellStyle name="Output 3 3 12 2 3" xfId="60099" xr:uid="{00000000-0005-0000-0000-00004EE90000}"/>
    <cellStyle name="Output 3 3 12 2 3 2" xfId="60100" xr:uid="{00000000-0005-0000-0000-00004FE90000}"/>
    <cellStyle name="Output 3 3 12 2 3 3" xfId="60101" xr:uid="{00000000-0005-0000-0000-000050E90000}"/>
    <cellStyle name="Output 3 3 12 2 3 4" xfId="60102" xr:uid="{00000000-0005-0000-0000-000051E90000}"/>
    <cellStyle name="Output 3 3 12 2 3 5" xfId="60103" xr:uid="{00000000-0005-0000-0000-000052E90000}"/>
    <cellStyle name="Output 3 3 12 2 4" xfId="60104" xr:uid="{00000000-0005-0000-0000-000053E90000}"/>
    <cellStyle name="Output 3 3 12 2 5" xfId="60105" xr:uid="{00000000-0005-0000-0000-000054E90000}"/>
    <cellStyle name="Output 3 3 12 2 6" xfId="60106" xr:uid="{00000000-0005-0000-0000-000055E90000}"/>
    <cellStyle name="Output 3 3 12 2 7" xfId="60107" xr:uid="{00000000-0005-0000-0000-000056E90000}"/>
    <cellStyle name="Output 3 3 12 3" xfId="60108" xr:uid="{00000000-0005-0000-0000-000057E90000}"/>
    <cellStyle name="Output 3 3 12 3 2" xfId="60109" xr:uid="{00000000-0005-0000-0000-000058E90000}"/>
    <cellStyle name="Output 3 3 12 3 3" xfId="60110" xr:uid="{00000000-0005-0000-0000-000059E90000}"/>
    <cellStyle name="Output 3 3 12 3 4" xfId="60111" xr:uid="{00000000-0005-0000-0000-00005AE90000}"/>
    <cellStyle name="Output 3 3 12 3 5" xfId="60112" xr:uid="{00000000-0005-0000-0000-00005BE90000}"/>
    <cellStyle name="Output 3 3 12 4" xfId="60113" xr:uid="{00000000-0005-0000-0000-00005CE90000}"/>
    <cellStyle name="Output 3 3 12 4 2" xfId="60114" xr:uid="{00000000-0005-0000-0000-00005DE90000}"/>
    <cellStyle name="Output 3 3 12 4 3" xfId="60115" xr:uid="{00000000-0005-0000-0000-00005EE90000}"/>
    <cellStyle name="Output 3 3 12 4 4" xfId="60116" xr:uid="{00000000-0005-0000-0000-00005FE90000}"/>
    <cellStyle name="Output 3 3 12 4 5" xfId="60117" xr:uid="{00000000-0005-0000-0000-000060E90000}"/>
    <cellStyle name="Output 3 3 12 5" xfId="60118" xr:uid="{00000000-0005-0000-0000-000061E90000}"/>
    <cellStyle name="Output 3 3 12 6" xfId="60119" xr:uid="{00000000-0005-0000-0000-000062E90000}"/>
    <cellStyle name="Output 3 3 12 7" xfId="60120" xr:uid="{00000000-0005-0000-0000-000063E90000}"/>
    <cellStyle name="Output 3 3 12 8" xfId="60121" xr:uid="{00000000-0005-0000-0000-000064E90000}"/>
    <cellStyle name="Output 3 3 13" xfId="60122" xr:uid="{00000000-0005-0000-0000-000065E90000}"/>
    <cellStyle name="Output 3 3 13 2" xfId="60123" xr:uid="{00000000-0005-0000-0000-000066E90000}"/>
    <cellStyle name="Output 3 3 13 2 2" xfId="60124" xr:uid="{00000000-0005-0000-0000-000067E90000}"/>
    <cellStyle name="Output 3 3 13 2 2 2" xfId="60125" xr:uid="{00000000-0005-0000-0000-000068E90000}"/>
    <cellStyle name="Output 3 3 13 2 2 3" xfId="60126" xr:uid="{00000000-0005-0000-0000-000069E90000}"/>
    <cellStyle name="Output 3 3 13 2 2 4" xfId="60127" xr:uid="{00000000-0005-0000-0000-00006AE90000}"/>
    <cellStyle name="Output 3 3 13 2 2 5" xfId="60128" xr:uid="{00000000-0005-0000-0000-00006BE90000}"/>
    <cellStyle name="Output 3 3 13 2 3" xfId="60129" xr:uid="{00000000-0005-0000-0000-00006CE90000}"/>
    <cellStyle name="Output 3 3 13 2 3 2" xfId="60130" xr:uid="{00000000-0005-0000-0000-00006DE90000}"/>
    <cellStyle name="Output 3 3 13 2 3 3" xfId="60131" xr:uid="{00000000-0005-0000-0000-00006EE90000}"/>
    <cellStyle name="Output 3 3 13 2 3 4" xfId="60132" xr:uid="{00000000-0005-0000-0000-00006FE90000}"/>
    <cellStyle name="Output 3 3 13 2 3 5" xfId="60133" xr:uid="{00000000-0005-0000-0000-000070E90000}"/>
    <cellStyle name="Output 3 3 13 2 4" xfId="60134" xr:uid="{00000000-0005-0000-0000-000071E90000}"/>
    <cellStyle name="Output 3 3 13 2 5" xfId="60135" xr:uid="{00000000-0005-0000-0000-000072E90000}"/>
    <cellStyle name="Output 3 3 13 2 6" xfId="60136" xr:uid="{00000000-0005-0000-0000-000073E90000}"/>
    <cellStyle name="Output 3 3 13 2 7" xfId="60137" xr:uid="{00000000-0005-0000-0000-000074E90000}"/>
    <cellStyle name="Output 3 3 13 3" xfId="60138" xr:uid="{00000000-0005-0000-0000-000075E90000}"/>
    <cellStyle name="Output 3 3 13 3 2" xfId="60139" xr:uid="{00000000-0005-0000-0000-000076E90000}"/>
    <cellStyle name="Output 3 3 13 3 3" xfId="60140" xr:uid="{00000000-0005-0000-0000-000077E90000}"/>
    <cellStyle name="Output 3 3 13 3 4" xfId="60141" xr:uid="{00000000-0005-0000-0000-000078E90000}"/>
    <cellStyle name="Output 3 3 13 3 5" xfId="60142" xr:uid="{00000000-0005-0000-0000-000079E90000}"/>
    <cellStyle name="Output 3 3 13 4" xfId="60143" xr:uid="{00000000-0005-0000-0000-00007AE90000}"/>
    <cellStyle name="Output 3 3 13 4 2" xfId="60144" xr:uid="{00000000-0005-0000-0000-00007BE90000}"/>
    <cellStyle name="Output 3 3 13 4 3" xfId="60145" xr:uid="{00000000-0005-0000-0000-00007CE90000}"/>
    <cellStyle name="Output 3 3 13 4 4" xfId="60146" xr:uid="{00000000-0005-0000-0000-00007DE90000}"/>
    <cellStyle name="Output 3 3 13 4 5" xfId="60147" xr:uid="{00000000-0005-0000-0000-00007EE90000}"/>
    <cellStyle name="Output 3 3 13 5" xfId="60148" xr:uid="{00000000-0005-0000-0000-00007FE90000}"/>
    <cellStyle name="Output 3 3 13 6" xfId="60149" xr:uid="{00000000-0005-0000-0000-000080E90000}"/>
    <cellStyle name="Output 3 3 13 7" xfId="60150" xr:uid="{00000000-0005-0000-0000-000081E90000}"/>
    <cellStyle name="Output 3 3 13 8" xfId="60151" xr:uid="{00000000-0005-0000-0000-000082E90000}"/>
    <cellStyle name="Output 3 3 14" xfId="60152" xr:uid="{00000000-0005-0000-0000-000083E90000}"/>
    <cellStyle name="Output 3 3 14 2" xfId="60153" xr:uid="{00000000-0005-0000-0000-000084E90000}"/>
    <cellStyle name="Output 3 3 14 2 2" xfId="60154" xr:uid="{00000000-0005-0000-0000-000085E90000}"/>
    <cellStyle name="Output 3 3 14 2 2 2" xfId="60155" xr:uid="{00000000-0005-0000-0000-000086E90000}"/>
    <cellStyle name="Output 3 3 14 2 2 3" xfId="60156" xr:uid="{00000000-0005-0000-0000-000087E90000}"/>
    <cellStyle name="Output 3 3 14 2 2 4" xfId="60157" xr:uid="{00000000-0005-0000-0000-000088E90000}"/>
    <cellStyle name="Output 3 3 14 2 2 5" xfId="60158" xr:uid="{00000000-0005-0000-0000-000089E90000}"/>
    <cellStyle name="Output 3 3 14 2 3" xfId="60159" xr:uid="{00000000-0005-0000-0000-00008AE90000}"/>
    <cellStyle name="Output 3 3 14 2 3 2" xfId="60160" xr:uid="{00000000-0005-0000-0000-00008BE90000}"/>
    <cellStyle name="Output 3 3 14 2 3 3" xfId="60161" xr:uid="{00000000-0005-0000-0000-00008CE90000}"/>
    <cellStyle name="Output 3 3 14 2 3 4" xfId="60162" xr:uid="{00000000-0005-0000-0000-00008DE90000}"/>
    <cellStyle name="Output 3 3 14 2 3 5" xfId="60163" xr:uid="{00000000-0005-0000-0000-00008EE90000}"/>
    <cellStyle name="Output 3 3 14 2 4" xfId="60164" xr:uid="{00000000-0005-0000-0000-00008FE90000}"/>
    <cellStyle name="Output 3 3 14 2 5" xfId="60165" xr:uid="{00000000-0005-0000-0000-000090E90000}"/>
    <cellStyle name="Output 3 3 14 2 6" xfId="60166" xr:uid="{00000000-0005-0000-0000-000091E90000}"/>
    <cellStyle name="Output 3 3 14 2 7" xfId="60167" xr:uid="{00000000-0005-0000-0000-000092E90000}"/>
    <cellStyle name="Output 3 3 14 3" xfId="60168" xr:uid="{00000000-0005-0000-0000-000093E90000}"/>
    <cellStyle name="Output 3 3 14 3 2" xfId="60169" xr:uid="{00000000-0005-0000-0000-000094E90000}"/>
    <cellStyle name="Output 3 3 14 3 3" xfId="60170" xr:uid="{00000000-0005-0000-0000-000095E90000}"/>
    <cellStyle name="Output 3 3 14 3 4" xfId="60171" xr:uid="{00000000-0005-0000-0000-000096E90000}"/>
    <cellStyle name="Output 3 3 14 3 5" xfId="60172" xr:uid="{00000000-0005-0000-0000-000097E90000}"/>
    <cellStyle name="Output 3 3 14 4" xfId="60173" xr:uid="{00000000-0005-0000-0000-000098E90000}"/>
    <cellStyle name="Output 3 3 14 4 2" xfId="60174" xr:uid="{00000000-0005-0000-0000-000099E90000}"/>
    <cellStyle name="Output 3 3 14 4 3" xfId="60175" xr:uid="{00000000-0005-0000-0000-00009AE90000}"/>
    <cellStyle name="Output 3 3 14 4 4" xfId="60176" xr:uid="{00000000-0005-0000-0000-00009BE90000}"/>
    <cellStyle name="Output 3 3 14 4 5" xfId="60177" xr:uid="{00000000-0005-0000-0000-00009CE90000}"/>
    <cellStyle name="Output 3 3 14 5" xfId="60178" xr:uid="{00000000-0005-0000-0000-00009DE90000}"/>
    <cellStyle name="Output 3 3 14 6" xfId="60179" xr:uid="{00000000-0005-0000-0000-00009EE90000}"/>
    <cellStyle name="Output 3 3 14 7" xfId="60180" xr:uid="{00000000-0005-0000-0000-00009FE90000}"/>
    <cellStyle name="Output 3 3 14 8" xfId="60181" xr:uid="{00000000-0005-0000-0000-0000A0E90000}"/>
    <cellStyle name="Output 3 3 15" xfId="60182" xr:uid="{00000000-0005-0000-0000-0000A1E90000}"/>
    <cellStyle name="Output 3 3 15 2" xfId="60183" xr:uid="{00000000-0005-0000-0000-0000A2E90000}"/>
    <cellStyle name="Output 3 3 15 2 2" xfId="60184" xr:uid="{00000000-0005-0000-0000-0000A3E90000}"/>
    <cellStyle name="Output 3 3 15 2 3" xfId="60185" xr:uid="{00000000-0005-0000-0000-0000A4E90000}"/>
    <cellStyle name="Output 3 3 15 2 4" xfId="60186" xr:uid="{00000000-0005-0000-0000-0000A5E90000}"/>
    <cellStyle name="Output 3 3 15 2 5" xfId="60187" xr:uid="{00000000-0005-0000-0000-0000A6E90000}"/>
    <cellStyle name="Output 3 3 15 3" xfId="60188" xr:uid="{00000000-0005-0000-0000-0000A7E90000}"/>
    <cellStyle name="Output 3 3 15 3 2" xfId="60189" xr:uid="{00000000-0005-0000-0000-0000A8E90000}"/>
    <cellStyle name="Output 3 3 15 3 3" xfId="60190" xr:uid="{00000000-0005-0000-0000-0000A9E90000}"/>
    <cellStyle name="Output 3 3 15 3 4" xfId="60191" xr:uid="{00000000-0005-0000-0000-0000AAE90000}"/>
    <cellStyle name="Output 3 3 15 3 5" xfId="60192" xr:uid="{00000000-0005-0000-0000-0000ABE90000}"/>
    <cellStyle name="Output 3 3 15 4" xfId="60193" xr:uid="{00000000-0005-0000-0000-0000ACE90000}"/>
    <cellStyle name="Output 3 3 15 5" xfId="60194" xr:uid="{00000000-0005-0000-0000-0000ADE90000}"/>
    <cellStyle name="Output 3 3 15 6" xfId="60195" xr:uid="{00000000-0005-0000-0000-0000AEE90000}"/>
    <cellStyle name="Output 3 3 15 7" xfId="60196" xr:uid="{00000000-0005-0000-0000-0000AFE90000}"/>
    <cellStyle name="Output 3 3 16" xfId="60197" xr:uid="{00000000-0005-0000-0000-0000B0E90000}"/>
    <cellStyle name="Output 3 3 16 2" xfId="60198" xr:uid="{00000000-0005-0000-0000-0000B1E90000}"/>
    <cellStyle name="Output 3 3 16 3" xfId="60199" xr:uid="{00000000-0005-0000-0000-0000B2E90000}"/>
    <cellStyle name="Output 3 3 16 4" xfId="60200" xr:uid="{00000000-0005-0000-0000-0000B3E90000}"/>
    <cellStyle name="Output 3 3 16 5" xfId="60201" xr:uid="{00000000-0005-0000-0000-0000B4E90000}"/>
    <cellStyle name="Output 3 3 17" xfId="60202" xr:uid="{00000000-0005-0000-0000-0000B5E90000}"/>
    <cellStyle name="Output 3 3 17 2" xfId="60203" xr:uid="{00000000-0005-0000-0000-0000B6E90000}"/>
    <cellStyle name="Output 3 3 17 3" xfId="60204" xr:uid="{00000000-0005-0000-0000-0000B7E90000}"/>
    <cellStyle name="Output 3 3 17 4" xfId="60205" xr:uid="{00000000-0005-0000-0000-0000B8E90000}"/>
    <cellStyle name="Output 3 3 17 5" xfId="60206" xr:uid="{00000000-0005-0000-0000-0000B9E90000}"/>
    <cellStyle name="Output 3 3 18" xfId="60207" xr:uid="{00000000-0005-0000-0000-0000BAE90000}"/>
    <cellStyle name="Output 3 3 18 2" xfId="60208" xr:uid="{00000000-0005-0000-0000-0000BBE90000}"/>
    <cellStyle name="Output 3 3 19" xfId="60209" xr:uid="{00000000-0005-0000-0000-0000BCE90000}"/>
    <cellStyle name="Output 3 3 2" xfId="1897" xr:uid="{00000000-0005-0000-0000-0000BDE90000}"/>
    <cellStyle name="Output 3 3 2 2" xfId="1898" xr:uid="{00000000-0005-0000-0000-0000BEE90000}"/>
    <cellStyle name="Output 3 3 2 2 2" xfId="60210" xr:uid="{00000000-0005-0000-0000-0000BFE90000}"/>
    <cellStyle name="Output 3 3 2 2 2 2" xfId="60211" xr:uid="{00000000-0005-0000-0000-0000C0E90000}"/>
    <cellStyle name="Output 3 3 2 2 2 3" xfId="60212" xr:uid="{00000000-0005-0000-0000-0000C1E90000}"/>
    <cellStyle name="Output 3 3 2 2 2 4" xfId="60213" xr:uid="{00000000-0005-0000-0000-0000C2E90000}"/>
    <cellStyle name="Output 3 3 2 2 2 5" xfId="60214" xr:uid="{00000000-0005-0000-0000-0000C3E90000}"/>
    <cellStyle name="Output 3 3 2 2 3" xfId="60215" xr:uid="{00000000-0005-0000-0000-0000C4E90000}"/>
    <cellStyle name="Output 3 3 2 2 3 2" xfId="60216" xr:uid="{00000000-0005-0000-0000-0000C5E90000}"/>
    <cellStyle name="Output 3 3 2 2 3 3" xfId="60217" xr:uid="{00000000-0005-0000-0000-0000C6E90000}"/>
    <cellStyle name="Output 3 3 2 2 3 4" xfId="60218" xr:uid="{00000000-0005-0000-0000-0000C7E90000}"/>
    <cellStyle name="Output 3 3 2 2 3 5" xfId="60219" xr:uid="{00000000-0005-0000-0000-0000C8E90000}"/>
    <cellStyle name="Output 3 3 2 2 4" xfId="60220" xr:uid="{00000000-0005-0000-0000-0000C9E90000}"/>
    <cellStyle name="Output 3 3 2 2 5" xfId="60221" xr:uid="{00000000-0005-0000-0000-0000CAE90000}"/>
    <cellStyle name="Output 3 3 2 2 6" xfId="60222" xr:uid="{00000000-0005-0000-0000-0000CBE90000}"/>
    <cellStyle name="Output 3 3 2 2 7" xfId="60223" xr:uid="{00000000-0005-0000-0000-0000CCE90000}"/>
    <cellStyle name="Output 3 3 2 3" xfId="60224" xr:uid="{00000000-0005-0000-0000-0000CDE90000}"/>
    <cellStyle name="Output 3 3 2 3 2" xfId="60225" xr:uid="{00000000-0005-0000-0000-0000CEE90000}"/>
    <cellStyle name="Output 3 3 2 3 3" xfId="60226" xr:uid="{00000000-0005-0000-0000-0000CFE90000}"/>
    <cellStyle name="Output 3 3 2 3 4" xfId="60227" xr:uid="{00000000-0005-0000-0000-0000D0E90000}"/>
    <cellStyle name="Output 3 3 2 3 5" xfId="60228" xr:uid="{00000000-0005-0000-0000-0000D1E90000}"/>
    <cellStyle name="Output 3 3 2 4" xfId="60229" xr:uid="{00000000-0005-0000-0000-0000D2E90000}"/>
    <cellStyle name="Output 3 3 2 4 2" xfId="60230" xr:uid="{00000000-0005-0000-0000-0000D3E90000}"/>
    <cellStyle name="Output 3 3 2 4 3" xfId="60231" xr:uid="{00000000-0005-0000-0000-0000D4E90000}"/>
    <cellStyle name="Output 3 3 2 4 4" xfId="60232" xr:uid="{00000000-0005-0000-0000-0000D5E90000}"/>
    <cellStyle name="Output 3 3 2 4 5" xfId="60233" xr:uid="{00000000-0005-0000-0000-0000D6E90000}"/>
    <cellStyle name="Output 3 3 2 5" xfId="60234" xr:uid="{00000000-0005-0000-0000-0000D7E90000}"/>
    <cellStyle name="Output 3 3 2 6" xfId="60235" xr:uid="{00000000-0005-0000-0000-0000D8E90000}"/>
    <cellStyle name="Output 3 3 2 7" xfId="60236" xr:uid="{00000000-0005-0000-0000-0000D9E90000}"/>
    <cellStyle name="Output 3 3 2 8" xfId="60237" xr:uid="{00000000-0005-0000-0000-0000DAE90000}"/>
    <cellStyle name="Output 3 3 20" xfId="60238" xr:uid="{00000000-0005-0000-0000-0000DBE90000}"/>
    <cellStyle name="Output 3 3 3" xfId="1899" xr:uid="{00000000-0005-0000-0000-0000DCE90000}"/>
    <cellStyle name="Output 3 3 3 2" xfId="1900" xr:uid="{00000000-0005-0000-0000-0000DDE90000}"/>
    <cellStyle name="Output 3 3 3 2 2" xfId="60239" xr:uid="{00000000-0005-0000-0000-0000DEE90000}"/>
    <cellStyle name="Output 3 3 3 2 2 2" xfId="60240" xr:uid="{00000000-0005-0000-0000-0000DFE90000}"/>
    <cellStyle name="Output 3 3 3 2 2 3" xfId="60241" xr:uid="{00000000-0005-0000-0000-0000E0E90000}"/>
    <cellStyle name="Output 3 3 3 2 2 4" xfId="60242" xr:uid="{00000000-0005-0000-0000-0000E1E90000}"/>
    <cellStyle name="Output 3 3 3 2 2 5" xfId="60243" xr:uid="{00000000-0005-0000-0000-0000E2E90000}"/>
    <cellStyle name="Output 3 3 3 2 3" xfId="60244" xr:uid="{00000000-0005-0000-0000-0000E3E90000}"/>
    <cellStyle name="Output 3 3 3 2 3 2" xfId="60245" xr:uid="{00000000-0005-0000-0000-0000E4E90000}"/>
    <cellStyle name="Output 3 3 3 2 3 3" xfId="60246" xr:uid="{00000000-0005-0000-0000-0000E5E90000}"/>
    <cellStyle name="Output 3 3 3 2 3 4" xfId="60247" xr:uid="{00000000-0005-0000-0000-0000E6E90000}"/>
    <cellStyle name="Output 3 3 3 2 3 5" xfId="60248" xr:uid="{00000000-0005-0000-0000-0000E7E90000}"/>
    <cellStyle name="Output 3 3 3 2 4" xfId="60249" xr:uid="{00000000-0005-0000-0000-0000E8E90000}"/>
    <cellStyle name="Output 3 3 3 2 5" xfId="60250" xr:uid="{00000000-0005-0000-0000-0000E9E90000}"/>
    <cellStyle name="Output 3 3 3 2 6" xfId="60251" xr:uid="{00000000-0005-0000-0000-0000EAE90000}"/>
    <cellStyle name="Output 3 3 3 2 7" xfId="60252" xr:uid="{00000000-0005-0000-0000-0000EBE90000}"/>
    <cellStyle name="Output 3 3 3 3" xfId="60253" xr:uid="{00000000-0005-0000-0000-0000ECE90000}"/>
    <cellStyle name="Output 3 3 3 3 2" xfId="60254" xr:uid="{00000000-0005-0000-0000-0000EDE90000}"/>
    <cellStyle name="Output 3 3 3 3 3" xfId="60255" xr:uid="{00000000-0005-0000-0000-0000EEE90000}"/>
    <cellStyle name="Output 3 3 3 3 4" xfId="60256" xr:uid="{00000000-0005-0000-0000-0000EFE90000}"/>
    <cellStyle name="Output 3 3 3 3 5" xfId="60257" xr:uid="{00000000-0005-0000-0000-0000F0E90000}"/>
    <cellStyle name="Output 3 3 3 4" xfId="60258" xr:uid="{00000000-0005-0000-0000-0000F1E90000}"/>
    <cellStyle name="Output 3 3 3 4 2" xfId="60259" xr:uid="{00000000-0005-0000-0000-0000F2E90000}"/>
    <cellStyle name="Output 3 3 3 4 3" xfId="60260" xr:uid="{00000000-0005-0000-0000-0000F3E90000}"/>
    <cellStyle name="Output 3 3 3 4 4" xfId="60261" xr:uid="{00000000-0005-0000-0000-0000F4E90000}"/>
    <cellStyle name="Output 3 3 3 4 5" xfId="60262" xr:uid="{00000000-0005-0000-0000-0000F5E90000}"/>
    <cellStyle name="Output 3 3 3 5" xfId="60263" xr:uid="{00000000-0005-0000-0000-0000F6E90000}"/>
    <cellStyle name="Output 3 3 3 6" xfId="60264" xr:uid="{00000000-0005-0000-0000-0000F7E90000}"/>
    <cellStyle name="Output 3 3 3 7" xfId="60265" xr:uid="{00000000-0005-0000-0000-0000F8E90000}"/>
    <cellStyle name="Output 3 3 3 8" xfId="60266" xr:uid="{00000000-0005-0000-0000-0000F9E90000}"/>
    <cellStyle name="Output 3 3 4" xfId="1901" xr:uid="{00000000-0005-0000-0000-0000FAE90000}"/>
    <cellStyle name="Output 3 3 4 2" xfId="1902" xr:uid="{00000000-0005-0000-0000-0000FBE90000}"/>
    <cellStyle name="Output 3 3 4 2 2" xfId="60267" xr:uid="{00000000-0005-0000-0000-0000FCE90000}"/>
    <cellStyle name="Output 3 3 4 2 2 2" xfId="60268" xr:uid="{00000000-0005-0000-0000-0000FDE90000}"/>
    <cellStyle name="Output 3 3 4 2 2 3" xfId="60269" xr:uid="{00000000-0005-0000-0000-0000FEE90000}"/>
    <cellStyle name="Output 3 3 4 2 2 4" xfId="60270" xr:uid="{00000000-0005-0000-0000-0000FFE90000}"/>
    <cellStyle name="Output 3 3 4 2 2 5" xfId="60271" xr:uid="{00000000-0005-0000-0000-000000EA0000}"/>
    <cellStyle name="Output 3 3 4 2 3" xfId="60272" xr:uid="{00000000-0005-0000-0000-000001EA0000}"/>
    <cellStyle name="Output 3 3 4 2 3 2" xfId="60273" xr:uid="{00000000-0005-0000-0000-000002EA0000}"/>
    <cellStyle name="Output 3 3 4 2 3 3" xfId="60274" xr:uid="{00000000-0005-0000-0000-000003EA0000}"/>
    <cellStyle name="Output 3 3 4 2 3 4" xfId="60275" xr:uid="{00000000-0005-0000-0000-000004EA0000}"/>
    <cellStyle name="Output 3 3 4 2 3 5" xfId="60276" xr:uid="{00000000-0005-0000-0000-000005EA0000}"/>
    <cellStyle name="Output 3 3 4 2 4" xfId="60277" xr:uid="{00000000-0005-0000-0000-000006EA0000}"/>
    <cellStyle name="Output 3 3 4 2 5" xfId="60278" xr:uid="{00000000-0005-0000-0000-000007EA0000}"/>
    <cellStyle name="Output 3 3 4 2 6" xfId="60279" xr:uid="{00000000-0005-0000-0000-000008EA0000}"/>
    <cellStyle name="Output 3 3 4 2 7" xfId="60280" xr:uid="{00000000-0005-0000-0000-000009EA0000}"/>
    <cellStyle name="Output 3 3 4 3" xfId="60281" xr:uid="{00000000-0005-0000-0000-00000AEA0000}"/>
    <cellStyle name="Output 3 3 4 3 2" xfId="60282" xr:uid="{00000000-0005-0000-0000-00000BEA0000}"/>
    <cellStyle name="Output 3 3 4 3 3" xfId="60283" xr:uid="{00000000-0005-0000-0000-00000CEA0000}"/>
    <cellStyle name="Output 3 3 4 3 4" xfId="60284" xr:uid="{00000000-0005-0000-0000-00000DEA0000}"/>
    <cellStyle name="Output 3 3 4 3 5" xfId="60285" xr:uid="{00000000-0005-0000-0000-00000EEA0000}"/>
    <cellStyle name="Output 3 3 4 4" xfId="60286" xr:uid="{00000000-0005-0000-0000-00000FEA0000}"/>
    <cellStyle name="Output 3 3 4 4 2" xfId="60287" xr:uid="{00000000-0005-0000-0000-000010EA0000}"/>
    <cellStyle name="Output 3 3 4 4 3" xfId="60288" xr:uid="{00000000-0005-0000-0000-000011EA0000}"/>
    <cellStyle name="Output 3 3 4 4 4" xfId="60289" xr:uid="{00000000-0005-0000-0000-000012EA0000}"/>
    <cellStyle name="Output 3 3 4 4 5" xfId="60290" xr:uid="{00000000-0005-0000-0000-000013EA0000}"/>
    <cellStyle name="Output 3 3 4 5" xfId="60291" xr:uid="{00000000-0005-0000-0000-000014EA0000}"/>
    <cellStyle name="Output 3 3 4 6" xfId="60292" xr:uid="{00000000-0005-0000-0000-000015EA0000}"/>
    <cellStyle name="Output 3 3 4 7" xfId="60293" xr:uid="{00000000-0005-0000-0000-000016EA0000}"/>
    <cellStyle name="Output 3 3 4 8" xfId="60294" xr:uid="{00000000-0005-0000-0000-000017EA0000}"/>
    <cellStyle name="Output 3 3 5" xfId="1903" xr:uid="{00000000-0005-0000-0000-000018EA0000}"/>
    <cellStyle name="Output 3 3 5 2" xfId="60295" xr:uid="{00000000-0005-0000-0000-000019EA0000}"/>
    <cellStyle name="Output 3 3 5 2 2" xfId="60296" xr:uid="{00000000-0005-0000-0000-00001AEA0000}"/>
    <cellStyle name="Output 3 3 5 2 2 2" xfId="60297" xr:uid="{00000000-0005-0000-0000-00001BEA0000}"/>
    <cellStyle name="Output 3 3 5 2 2 3" xfId="60298" xr:uid="{00000000-0005-0000-0000-00001CEA0000}"/>
    <cellStyle name="Output 3 3 5 2 2 4" xfId="60299" xr:uid="{00000000-0005-0000-0000-00001DEA0000}"/>
    <cellStyle name="Output 3 3 5 2 2 5" xfId="60300" xr:uid="{00000000-0005-0000-0000-00001EEA0000}"/>
    <cellStyle name="Output 3 3 5 2 3" xfId="60301" xr:uid="{00000000-0005-0000-0000-00001FEA0000}"/>
    <cellStyle name="Output 3 3 5 2 3 2" xfId="60302" xr:uid="{00000000-0005-0000-0000-000020EA0000}"/>
    <cellStyle name="Output 3 3 5 2 3 3" xfId="60303" xr:uid="{00000000-0005-0000-0000-000021EA0000}"/>
    <cellStyle name="Output 3 3 5 2 3 4" xfId="60304" xr:uid="{00000000-0005-0000-0000-000022EA0000}"/>
    <cellStyle name="Output 3 3 5 2 3 5" xfId="60305" xr:uid="{00000000-0005-0000-0000-000023EA0000}"/>
    <cellStyle name="Output 3 3 5 2 4" xfId="60306" xr:uid="{00000000-0005-0000-0000-000024EA0000}"/>
    <cellStyle name="Output 3 3 5 2 5" xfId="60307" xr:uid="{00000000-0005-0000-0000-000025EA0000}"/>
    <cellStyle name="Output 3 3 5 2 6" xfId="60308" xr:uid="{00000000-0005-0000-0000-000026EA0000}"/>
    <cellStyle name="Output 3 3 5 2 7" xfId="60309" xr:uid="{00000000-0005-0000-0000-000027EA0000}"/>
    <cellStyle name="Output 3 3 5 3" xfId="60310" xr:uid="{00000000-0005-0000-0000-000028EA0000}"/>
    <cellStyle name="Output 3 3 5 3 2" xfId="60311" xr:uid="{00000000-0005-0000-0000-000029EA0000}"/>
    <cellStyle name="Output 3 3 5 3 3" xfId="60312" xr:uid="{00000000-0005-0000-0000-00002AEA0000}"/>
    <cellStyle name="Output 3 3 5 3 4" xfId="60313" xr:uid="{00000000-0005-0000-0000-00002BEA0000}"/>
    <cellStyle name="Output 3 3 5 3 5" xfId="60314" xr:uid="{00000000-0005-0000-0000-00002CEA0000}"/>
    <cellStyle name="Output 3 3 5 4" xfId="60315" xr:uid="{00000000-0005-0000-0000-00002DEA0000}"/>
    <cellStyle name="Output 3 3 5 4 2" xfId="60316" xr:uid="{00000000-0005-0000-0000-00002EEA0000}"/>
    <cellStyle name="Output 3 3 5 4 3" xfId="60317" xr:uid="{00000000-0005-0000-0000-00002FEA0000}"/>
    <cellStyle name="Output 3 3 5 4 4" xfId="60318" xr:uid="{00000000-0005-0000-0000-000030EA0000}"/>
    <cellStyle name="Output 3 3 5 4 5" xfId="60319" xr:uid="{00000000-0005-0000-0000-000031EA0000}"/>
    <cellStyle name="Output 3 3 5 5" xfId="60320" xr:uid="{00000000-0005-0000-0000-000032EA0000}"/>
    <cellStyle name="Output 3 3 5 6" xfId="60321" xr:uid="{00000000-0005-0000-0000-000033EA0000}"/>
    <cellStyle name="Output 3 3 5 7" xfId="60322" xr:uid="{00000000-0005-0000-0000-000034EA0000}"/>
    <cellStyle name="Output 3 3 5 8" xfId="60323" xr:uid="{00000000-0005-0000-0000-000035EA0000}"/>
    <cellStyle name="Output 3 3 6" xfId="60324" xr:uid="{00000000-0005-0000-0000-000036EA0000}"/>
    <cellStyle name="Output 3 3 6 2" xfId="60325" xr:uid="{00000000-0005-0000-0000-000037EA0000}"/>
    <cellStyle name="Output 3 3 6 2 2" xfId="60326" xr:uid="{00000000-0005-0000-0000-000038EA0000}"/>
    <cellStyle name="Output 3 3 6 2 2 2" xfId="60327" xr:uid="{00000000-0005-0000-0000-000039EA0000}"/>
    <cellStyle name="Output 3 3 6 2 2 3" xfId="60328" xr:uid="{00000000-0005-0000-0000-00003AEA0000}"/>
    <cellStyle name="Output 3 3 6 2 2 4" xfId="60329" xr:uid="{00000000-0005-0000-0000-00003BEA0000}"/>
    <cellStyle name="Output 3 3 6 2 2 5" xfId="60330" xr:uid="{00000000-0005-0000-0000-00003CEA0000}"/>
    <cellStyle name="Output 3 3 6 2 3" xfId="60331" xr:uid="{00000000-0005-0000-0000-00003DEA0000}"/>
    <cellStyle name="Output 3 3 6 2 3 2" xfId="60332" xr:uid="{00000000-0005-0000-0000-00003EEA0000}"/>
    <cellStyle name="Output 3 3 6 2 3 3" xfId="60333" xr:uid="{00000000-0005-0000-0000-00003FEA0000}"/>
    <cellStyle name="Output 3 3 6 2 3 4" xfId="60334" xr:uid="{00000000-0005-0000-0000-000040EA0000}"/>
    <cellStyle name="Output 3 3 6 2 3 5" xfId="60335" xr:uid="{00000000-0005-0000-0000-000041EA0000}"/>
    <cellStyle name="Output 3 3 6 2 4" xfId="60336" xr:uid="{00000000-0005-0000-0000-000042EA0000}"/>
    <cellStyle name="Output 3 3 6 2 5" xfId="60337" xr:uid="{00000000-0005-0000-0000-000043EA0000}"/>
    <cellStyle name="Output 3 3 6 2 6" xfId="60338" xr:uid="{00000000-0005-0000-0000-000044EA0000}"/>
    <cellStyle name="Output 3 3 6 2 7" xfId="60339" xr:uid="{00000000-0005-0000-0000-000045EA0000}"/>
    <cellStyle name="Output 3 3 6 3" xfId="60340" xr:uid="{00000000-0005-0000-0000-000046EA0000}"/>
    <cellStyle name="Output 3 3 6 3 2" xfId="60341" xr:uid="{00000000-0005-0000-0000-000047EA0000}"/>
    <cellStyle name="Output 3 3 6 3 3" xfId="60342" xr:uid="{00000000-0005-0000-0000-000048EA0000}"/>
    <cellStyle name="Output 3 3 6 3 4" xfId="60343" xr:uid="{00000000-0005-0000-0000-000049EA0000}"/>
    <cellStyle name="Output 3 3 6 3 5" xfId="60344" xr:uid="{00000000-0005-0000-0000-00004AEA0000}"/>
    <cellStyle name="Output 3 3 6 4" xfId="60345" xr:uid="{00000000-0005-0000-0000-00004BEA0000}"/>
    <cellStyle name="Output 3 3 6 4 2" xfId="60346" xr:uid="{00000000-0005-0000-0000-00004CEA0000}"/>
    <cellStyle name="Output 3 3 6 4 3" xfId="60347" xr:uid="{00000000-0005-0000-0000-00004DEA0000}"/>
    <cellStyle name="Output 3 3 6 4 4" xfId="60348" xr:uid="{00000000-0005-0000-0000-00004EEA0000}"/>
    <cellStyle name="Output 3 3 6 4 5" xfId="60349" xr:uid="{00000000-0005-0000-0000-00004FEA0000}"/>
    <cellStyle name="Output 3 3 6 5" xfId="60350" xr:uid="{00000000-0005-0000-0000-000050EA0000}"/>
    <cellStyle name="Output 3 3 6 6" xfId="60351" xr:uid="{00000000-0005-0000-0000-000051EA0000}"/>
    <cellStyle name="Output 3 3 6 7" xfId="60352" xr:uid="{00000000-0005-0000-0000-000052EA0000}"/>
    <cellStyle name="Output 3 3 6 8" xfId="60353" xr:uid="{00000000-0005-0000-0000-000053EA0000}"/>
    <cellStyle name="Output 3 3 7" xfId="60354" xr:uid="{00000000-0005-0000-0000-000054EA0000}"/>
    <cellStyle name="Output 3 3 7 2" xfId="60355" xr:uid="{00000000-0005-0000-0000-000055EA0000}"/>
    <cellStyle name="Output 3 3 7 2 2" xfId="60356" xr:uid="{00000000-0005-0000-0000-000056EA0000}"/>
    <cellStyle name="Output 3 3 7 2 2 2" xfId="60357" xr:uid="{00000000-0005-0000-0000-000057EA0000}"/>
    <cellStyle name="Output 3 3 7 2 2 3" xfId="60358" xr:uid="{00000000-0005-0000-0000-000058EA0000}"/>
    <cellStyle name="Output 3 3 7 2 2 4" xfId="60359" xr:uid="{00000000-0005-0000-0000-000059EA0000}"/>
    <cellStyle name="Output 3 3 7 2 2 5" xfId="60360" xr:uid="{00000000-0005-0000-0000-00005AEA0000}"/>
    <cellStyle name="Output 3 3 7 2 3" xfId="60361" xr:uid="{00000000-0005-0000-0000-00005BEA0000}"/>
    <cellStyle name="Output 3 3 7 2 3 2" xfId="60362" xr:uid="{00000000-0005-0000-0000-00005CEA0000}"/>
    <cellStyle name="Output 3 3 7 2 3 3" xfId="60363" xr:uid="{00000000-0005-0000-0000-00005DEA0000}"/>
    <cellStyle name="Output 3 3 7 2 3 4" xfId="60364" xr:uid="{00000000-0005-0000-0000-00005EEA0000}"/>
    <cellStyle name="Output 3 3 7 2 3 5" xfId="60365" xr:uid="{00000000-0005-0000-0000-00005FEA0000}"/>
    <cellStyle name="Output 3 3 7 2 4" xfId="60366" xr:uid="{00000000-0005-0000-0000-000060EA0000}"/>
    <cellStyle name="Output 3 3 7 2 5" xfId="60367" xr:uid="{00000000-0005-0000-0000-000061EA0000}"/>
    <cellStyle name="Output 3 3 7 2 6" xfId="60368" xr:uid="{00000000-0005-0000-0000-000062EA0000}"/>
    <cellStyle name="Output 3 3 7 2 7" xfId="60369" xr:uid="{00000000-0005-0000-0000-000063EA0000}"/>
    <cellStyle name="Output 3 3 7 3" xfId="60370" xr:uid="{00000000-0005-0000-0000-000064EA0000}"/>
    <cellStyle name="Output 3 3 7 3 2" xfId="60371" xr:uid="{00000000-0005-0000-0000-000065EA0000}"/>
    <cellStyle name="Output 3 3 7 3 3" xfId="60372" xr:uid="{00000000-0005-0000-0000-000066EA0000}"/>
    <cellStyle name="Output 3 3 7 3 4" xfId="60373" xr:uid="{00000000-0005-0000-0000-000067EA0000}"/>
    <cellStyle name="Output 3 3 7 3 5" xfId="60374" xr:uid="{00000000-0005-0000-0000-000068EA0000}"/>
    <cellStyle name="Output 3 3 7 4" xfId="60375" xr:uid="{00000000-0005-0000-0000-000069EA0000}"/>
    <cellStyle name="Output 3 3 7 4 2" xfId="60376" xr:uid="{00000000-0005-0000-0000-00006AEA0000}"/>
    <cellStyle name="Output 3 3 7 4 3" xfId="60377" xr:uid="{00000000-0005-0000-0000-00006BEA0000}"/>
    <cellStyle name="Output 3 3 7 4 4" xfId="60378" xr:uid="{00000000-0005-0000-0000-00006CEA0000}"/>
    <cellStyle name="Output 3 3 7 4 5" xfId="60379" xr:uid="{00000000-0005-0000-0000-00006DEA0000}"/>
    <cellStyle name="Output 3 3 7 5" xfId="60380" xr:uid="{00000000-0005-0000-0000-00006EEA0000}"/>
    <cellStyle name="Output 3 3 7 6" xfId="60381" xr:uid="{00000000-0005-0000-0000-00006FEA0000}"/>
    <cellStyle name="Output 3 3 7 7" xfId="60382" xr:uid="{00000000-0005-0000-0000-000070EA0000}"/>
    <cellStyle name="Output 3 3 7 8" xfId="60383" xr:uid="{00000000-0005-0000-0000-000071EA0000}"/>
    <cellStyle name="Output 3 3 8" xfId="60384" xr:uid="{00000000-0005-0000-0000-000072EA0000}"/>
    <cellStyle name="Output 3 3 8 2" xfId="60385" xr:uid="{00000000-0005-0000-0000-000073EA0000}"/>
    <cellStyle name="Output 3 3 8 2 2" xfId="60386" xr:uid="{00000000-0005-0000-0000-000074EA0000}"/>
    <cellStyle name="Output 3 3 8 2 2 2" xfId="60387" xr:uid="{00000000-0005-0000-0000-000075EA0000}"/>
    <cellStyle name="Output 3 3 8 2 2 3" xfId="60388" xr:uid="{00000000-0005-0000-0000-000076EA0000}"/>
    <cellStyle name="Output 3 3 8 2 2 4" xfId="60389" xr:uid="{00000000-0005-0000-0000-000077EA0000}"/>
    <cellStyle name="Output 3 3 8 2 2 5" xfId="60390" xr:uid="{00000000-0005-0000-0000-000078EA0000}"/>
    <cellStyle name="Output 3 3 8 2 3" xfId="60391" xr:uid="{00000000-0005-0000-0000-000079EA0000}"/>
    <cellStyle name="Output 3 3 8 2 3 2" xfId="60392" xr:uid="{00000000-0005-0000-0000-00007AEA0000}"/>
    <cellStyle name="Output 3 3 8 2 3 3" xfId="60393" xr:uid="{00000000-0005-0000-0000-00007BEA0000}"/>
    <cellStyle name="Output 3 3 8 2 3 4" xfId="60394" xr:uid="{00000000-0005-0000-0000-00007CEA0000}"/>
    <cellStyle name="Output 3 3 8 2 3 5" xfId="60395" xr:uid="{00000000-0005-0000-0000-00007DEA0000}"/>
    <cellStyle name="Output 3 3 8 2 4" xfId="60396" xr:uid="{00000000-0005-0000-0000-00007EEA0000}"/>
    <cellStyle name="Output 3 3 8 2 5" xfId="60397" xr:uid="{00000000-0005-0000-0000-00007FEA0000}"/>
    <cellStyle name="Output 3 3 8 2 6" xfId="60398" xr:uid="{00000000-0005-0000-0000-000080EA0000}"/>
    <cellStyle name="Output 3 3 8 2 7" xfId="60399" xr:uid="{00000000-0005-0000-0000-000081EA0000}"/>
    <cellStyle name="Output 3 3 8 3" xfId="60400" xr:uid="{00000000-0005-0000-0000-000082EA0000}"/>
    <cellStyle name="Output 3 3 8 3 2" xfId="60401" xr:uid="{00000000-0005-0000-0000-000083EA0000}"/>
    <cellStyle name="Output 3 3 8 3 3" xfId="60402" xr:uid="{00000000-0005-0000-0000-000084EA0000}"/>
    <cellStyle name="Output 3 3 8 3 4" xfId="60403" xr:uid="{00000000-0005-0000-0000-000085EA0000}"/>
    <cellStyle name="Output 3 3 8 3 5" xfId="60404" xr:uid="{00000000-0005-0000-0000-000086EA0000}"/>
    <cellStyle name="Output 3 3 8 4" xfId="60405" xr:uid="{00000000-0005-0000-0000-000087EA0000}"/>
    <cellStyle name="Output 3 3 8 4 2" xfId="60406" xr:uid="{00000000-0005-0000-0000-000088EA0000}"/>
    <cellStyle name="Output 3 3 8 4 3" xfId="60407" xr:uid="{00000000-0005-0000-0000-000089EA0000}"/>
    <cellStyle name="Output 3 3 8 4 4" xfId="60408" xr:uid="{00000000-0005-0000-0000-00008AEA0000}"/>
    <cellStyle name="Output 3 3 8 4 5" xfId="60409" xr:uid="{00000000-0005-0000-0000-00008BEA0000}"/>
    <cellStyle name="Output 3 3 8 5" xfId="60410" xr:uid="{00000000-0005-0000-0000-00008CEA0000}"/>
    <cellStyle name="Output 3 3 8 6" xfId="60411" xr:uid="{00000000-0005-0000-0000-00008DEA0000}"/>
    <cellStyle name="Output 3 3 8 7" xfId="60412" xr:uid="{00000000-0005-0000-0000-00008EEA0000}"/>
    <cellStyle name="Output 3 3 8 8" xfId="60413" xr:uid="{00000000-0005-0000-0000-00008FEA0000}"/>
    <cellStyle name="Output 3 3 9" xfId="60414" xr:uid="{00000000-0005-0000-0000-000090EA0000}"/>
    <cellStyle name="Output 3 3 9 2" xfId="60415" xr:uid="{00000000-0005-0000-0000-000091EA0000}"/>
    <cellStyle name="Output 3 3 9 2 2" xfId="60416" xr:uid="{00000000-0005-0000-0000-000092EA0000}"/>
    <cellStyle name="Output 3 3 9 2 2 2" xfId="60417" xr:uid="{00000000-0005-0000-0000-000093EA0000}"/>
    <cellStyle name="Output 3 3 9 2 2 3" xfId="60418" xr:uid="{00000000-0005-0000-0000-000094EA0000}"/>
    <cellStyle name="Output 3 3 9 2 2 4" xfId="60419" xr:uid="{00000000-0005-0000-0000-000095EA0000}"/>
    <cellStyle name="Output 3 3 9 2 2 5" xfId="60420" xr:uid="{00000000-0005-0000-0000-000096EA0000}"/>
    <cellStyle name="Output 3 3 9 2 3" xfId="60421" xr:uid="{00000000-0005-0000-0000-000097EA0000}"/>
    <cellStyle name="Output 3 3 9 2 3 2" xfId="60422" xr:uid="{00000000-0005-0000-0000-000098EA0000}"/>
    <cellStyle name="Output 3 3 9 2 3 3" xfId="60423" xr:uid="{00000000-0005-0000-0000-000099EA0000}"/>
    <cellStyle name="Output 3 3 9 2 3 4" xfId="60424" xr:uid="{00000000-0005-0000-0000-00009AEA0000}"/>
    <cellStyle name="Output 3 3 9 2 3 5" xfId="60425" xr:uid="{00000000-0005-0000-0000-00009BEA0000}"/>
    <cellStyle name="Output 3 3 9 2 4" xfId="60426" xr:uid="{00000000-0005-0000-0000-00009CEA0000}"/>
    <cellStyle name="Output 3 3 9 2 5" xfId="60427" xr:uid="{00000000-0005-0000-0000-00009DEA0000}"/>
    <cellStyle name="Output 3 3 9 2 6" xfId="60428" xr:uid="{00000000-0005-0000-0000-00009EEA0000}"/>
    <cellStyle name="Output 3 3 9 2 7" xfId="60429" xr:uid="{00000000-0005-0000-0000-00009FEA0000}"/>
    <cellStyle name="Output 3 3 9 3" xfId="60430" xr:uid="{00000000-0005-0000-0000-0000A0EA0000}"/>
    <cellStyle name="Output 3 3 9 3 2" xfId="60431" xr:uid="{00000000-0005-0000-0000-0000A1EA0000}"/>
    <cellStyle name="Output 3 3 9 3 3" xfId="60432" xr:uid="{00000000-0005-0000-0000-0000A2EA0000}"/>
    <cellStyle name="Output 3 3 9 3 4" xfId="60433" xr:uid="{00000000-0005-0000-0000-0000A3EA0000}"/>
    <cellStyle name="Output 3 3 9 3 5" xfId="60434" xr:uid="{00000000-0005-0000-0000-0000A4EA0000}"/>
    <cellStyle name="Output 3 3 9 4" xfId="60435" xr:uid="{00000000-0005-0000-0000-0000A5EA0000}"/>
    <cellStyle name="Output 3 3 9 4 2" xfId="60436" xr:uid="{00000000-0005-0000-0000-0000A6EA0000}"/>
    <cellStyle name="Output 3 3 9 4 3" xfId="60437" xr:uid="{00000000-0005-0000-0000-0000A7EA0000}"/>
    <cellStyle name="Output 3 3 9 4 4" xfId="60438" xr:uid="{00000000-0005-0000-0000-0000A8EA0000}"/>
    <cellStyle name="Output 3 3 9 4 5" xfId="60439" xr:uid="{00000000-0005-0000-0000-0000A9EA0000}"/>
    <cellStyle name="Output 3 3 9 5" xfId="60440" xr:uid="{00000000-0005-0000-0000-0000AAEA0000}"/>
    <cellStyle name="Output 3 3 9 6" xfId="60441" xr:uid="{00000000-0005-0000-0000-0000ABEA0000}"/>
    <cellStyle name="Output 3 3 9 7" xfId="60442" xr:uid="{00000000-0005-0000-0000-0000ACEA0000}"/>
    <cellStyle name="Output 3 3 9 8" xfId="60443" xr:uid="{00000000-0005-0000-0000-0000ADEA0000}"/>
    <cellStyle name="Output 3 4" xfId="1904" xr:uid="{00000000-0005-0000-0000-0000AEEA0000}"/>
    <cellStyle name="Output 3 4 2" xfId="1905" xr:uid="{00000000-0005-0000-0000-0000AFEA0000}"/>
    <cellStyle name="Output 3 4 2 2" xfId="60444" xr:uid="{00000000-0005-0000-0000-0000B0EA0000}"/>
    <cellStyle name="Output 3 4 3" xfId="60445" xr:uid="{00000000-0005-0000-0000-0000B1EA0000}"/>
    <cellStyle name="Output 3 4 4" xfId="60446" xr:uid="{00000000-0005-0000-0000-0000B2EA0000}"/>
    <cellStyle name="Output 3 4 5" xfId="60447" xr:uid="{00000000-0005-0000-0000-0000B3EA0000}"/>
    <cellStyle name="Output 3 5" xfId="1906" xr:uid="{00000000-0005-0000-0000-0000B4EA0000}"/>
    <cellStyle name="Output 3 5 2" xfId="1907" xr:uid="{00000000-0005-0000-0000-0000B5EA0000}"/>
    <cellStyle name="Output 3 5 2 2" xfId="60448" xr:uid="{00000000-0005-0000-0000-0000B6EA0000}"/>
    <cellStyle name="Output 3 5 3" xfId="60449" xr:uid="{00000000-0005-0000-0000-0000B7EA0000}"/>
    <cellStyle name="Output 3 5 4" xfId="60450" xr:uid="{00000000-0005-0000-0000-0000B8EA0000}"/>
    <cellStyle name="Output 3 5 5" xfId="60451" xr:uid="{00000000-0005-0000-0000-0000B9EA0000}"/>
    <cellStyle name="Output 3 6" xfId="1908" xr:uid="{00000000-0005-0000-0000-0000BAEA0000}"/>
    <cellStyle name="Output 3 6 2" xfId="60452" xr:uid="{00000000-0005-0000-0000-0000BBEA0000}"/>
    <cellStyle name="Output 3 7" xfId="60453" xr:uid="{00000000-0005-0000-0000-0000BCEA0000}"/>
    <cellStyle name="Output 3 8" xfId="60454" xr:uid="{00000000-0005-0000-0000-0000BDEA0000}"/>
    <cellStyle name="Output 3_T-straight with PEDs adjustor" xfId="60455" xr:uid="{00000000-0005-0000-0000-0000BEEA0000}"/>
    <cellStyle name="Output 4" xfId="1909" xr:uid="{00000000-0005-0000-0000-0000BFEA0000}"/>
    <cellStyle name="Output 4 2" xfId="1910" xr:uid="{00000000-0005-0000-0000-0000C0EA0000}"/>
    <cellStyle name="Output 4 2 10" xfId="60456" xr:uid="{00000000-0005-0000-0000-0000C1EA0000}"/>
    <cellStyle name="Output 4 2 10 2" xfId="60457" xr:uid="{00000000-0005-0000-0000-0000C2EA0000}"/>
    <cellStyle name="Output 4 2 10 2 2" xfId="60458" xr:uid="{00000000-0005-0000-0000-0000C3EA0000}"/>
    <cellStyle name="Output 4 2 10 2 2 2" xfId="60459" xr:uid="{00000000-0005-0000-0000-0000C4EA0000}"/>
    <cellStyle name="Output 4 2 10 2 2 3" xfId="60460" xr:uid="{00000000-0005-0000-0000-0000C5EA0000}"/>
    <cellStyle name="Output 4 2 10 2 2 4" xfId="60461" xr:uid="{00000000-0005-0000-0000-0000C6EA0000}"/>
    <cellStyle name="Output 4 2 10 2 2 5" xfId="60462" xr:uid="{00000000-0005-0000-0000-0000C7EA0000}"/>
    <cellStyle name="Output 4 2 10 2 3" xfId="60463" xr:uid="{00000000-0005-0000-0000-0000C8EA0000}"/>
    <cellStyle name="Output 4 2 10 2 3 2" xfId="60464" xr:uid="{00000000-0005-0000-0000-0000C9EA0000}"/>
    <cellStyle name="Output 4 2 10 2 3 3" xfId="60465" xr:uid="{00000000-0005-0000-0000-0000CAEA0000}"/>
    <cellStyle name="Output 4 2 10 2 3 4" xfId="60466" xr:uid="{00000000-0005-0000-0000-0000CBEA0000}"/>
    <cellStyle name="Output 4 2 10 2 3 5" xfId="60467" xr:uid="{00000000-0005-0000-0000-0000CCEA0000}"/>
    <cellStyle name="Output 4 2 10 2 4" xfId="60468" xr:uid="{00000000-0005-0000-0000-0000CDEA0000}"/>
    <cellStyle name="Output 4 2 10 2 5" xfId="60469" xr:uid="{00000000-0005-0000-0000-0000CEEA0000}"/>
    <cellStyle name="Output 4 2 10 2 6" xfId="60470" xr:uid="{00000000-0005-0000-0000-0000CFEA0000}"/>
    <cellStyle name="Output 4 2 10 2 7" xfId="60471" xr:uid="{00000000-0005-0000-0000-0000D0EA0000}"/>
    <cellStyle name="Output 4 2 10 3" xfId="60472" xr:uid="{00000000-0005-0000-0000-0000D1EA0000}"/>
    <cellStyle name="Output 4 2 10 3 2" xfId="60473" xr:uid="{00000000-0005-0000-0000-0000D2EA0000}"/>
    <cellStyle name="Output 4 2 10 3 3" xfId="60474" xr:uid="{00000000-0005-0000-0000-0000D3EA0000}"/>
    <cellStyle name="Output 4 2 10 3 4" xfId="60475" xr:uid="{00000000-0005-0000-0000-0000D4EA0000}"/>
    <cellStyle name="Output 4 2 10 3 5" xfId="60476" xr:uid="{00000000-0005-0000-0000-0000D5EA0000}"/>
    <cellStyle name="Output 4 2 10 4" xfId="60477" xr:uid="{00000000-0005-0000-0000-0000D6EA0000}"/>
    <cellStyle name="Output 4 2 10 4 2" xfId="60478" xr:uid="{00000000-0005-0000-0000-0000D7EA0000}"/>
    <cellStyle name="Output 4 2 10 4 3" xfId="60479" xr:uid="{00000000-0005-0000-0000-0000D8EA0000}"/>
    <cellStyle name="Output 4 2 10 4 4" xfId="60480" xr:uid="{00000000-0005-0000-0000-0000D9EA0000}"/>
    <cellStyle name="Output 4 2 10 4 5" xfId="60481" xr:uid="{00000000-0005-0000-0000-0000DAEA0000}"/>
    <cellStyle name="Output 4 2 10 5" xfId="60482" xr:uid="{00000000-0005-0000-0000-0000DBEA0000}"/>
    <cellStyle name="Output 4 2 10 6" xfId="60483" xr:uid="{00000000-0005-0000-0000-0000DCEA0000}"/>
    <cellStyle name="Output 4 2 10 7" xfId="60484" xr:uid="{00000000-0005-0000-0000-0000DDEA0000}"/>
    <cellStyle name="Output 4 2 10 8" xfId="60485" xr:uid="{00000000-0005-0000-0000-0000DEEA0000}"/>
    <cellStyle name="Output 4 2 11" xfId="60486" xr:uid="{00000000-0005-0000-0000-0000DFEA0000}"/>
    <cellStyle name="Output 4 2 11 2" xfId="60487" xr:uid="{00000000-0005-0000-0000-0000E0EA0000}"/>
    <cellStyle name="Output 4 2 11 2 2" xfId="60488" xr:uid="{00000000-0005-0000-0000-0000E1EA0000}"/>
    <cellStyle name="Output 4 2 11 2 2 2" xfId="60489" xr:uid="{00000000-0005-0000-0000-0000E2EA0000}"/>
    <cellStyle name="Output 4 2 11 2 2 3" xfId="60490" xr:uid="{00000000-0005-0000-0000-0000E3EA0000}"/>
    <cellStyle name="Output 4 2 11 2 2 4" xfId="60491" xr:uid="{00000000-0005-0000-0000-0000E4EA0000}"/>
    <cellStyle name="Output 4 2 11 2 2 5" xfId="60492" xr:uid="{00000000-0005-0000-0000-0000E5EA0000}"/>
    <cellStyle name="Output 4 2 11 2 3" xfId="60493" xr:uid="{00000000-0005-0000-0000-0000E6EA0000}"/>
    <cellStyle name="Output 4 2 11 2 3 2" xfId="60494" xr:uid="{00000000-0005-0000-0000-0000E7EA0000}"/>
    <cellStyle name="Output 4 2 11 2 3 3" xfId="60495" xr:uid="{00000000-0005-0000-0000-0000E8EA0000}"/>
    <cellStyle name="Output 4 2 11 2 3 4" xfId="60496" xr:uid="{00000000-0005-0000-0000-0000E9EA0000}"/>
    <cellStyle name="Output 4 2 11 2 3 5" xfId="60497" xr:uid="{00000000-0005-0000-0000-0000EAEA0000}"/>
    <cellStyle name="Output 4 2 11 2 4" xfId="60498" xr:uid="{00000000-0005-0000-0000-0000EBEA0000}"/>
    <cellStyle name="Output 4 2 11 2 5" xfId="60499" xr:uid="{00000000-0005-0000-0000-0000ECEA0000}"/>
    <cellStyle name="Output 4 2 11 2 6" xfId="60500" xr:uid="{00000000-0005-0000-0000-0000EDEA0000}"/>
    <cellStyle name="Output 4 2 11 2 7" xfId="60501" xr:uid="{00000000-0005-0000-0000-0000EEEA0000}"/>
    <cellStyle name="Output 4 2 11 3" xfId="60502" xr:uid="{00000000-0005-0000-0000-0000EFEA0000}"/>
    <cellStyle name="Output 4 2 11 3 2" xfId="60503" xr:uid="{00000000-0005-0000-0000-0000F0EA0000}"/>
    <cellStyle name="Output 4 2 11 3 3" xfId="60504" xr:uid="{00000000-0005-0000-0000-0000F1EA0000}"/>
    <cellStyle name="Output 4 2 11 3 4" xfId="60505" xr:uid="{00000000-0005-0000-0000-0000F2EA0000}"/>
    <cellStyle name="Output 4 2 11 3 5" xfId="60506" xr:uid="{00000000-0005-0000-0000-0000F3EA0000}"/>
    <cellStyle name="Output 4 2 11 4" xfId="60507" xr:uid="{00000000-0005-0000-0000-0000F4EA0000}"/>
    <cellStyle name="Output 4 2 11 4 2" xfId="60508" xr:uid="{00000000-0005-0000-0000-0000F5EA0000}"/>
    <cellStyle name="Output 4 2 11 4 3" xfId="60509" xr:uid="{00000000-0005-0000-0000-0000F6EA0000}"/>
    <cellStyle name="Output 4 2 11 4 4" xfId="60510" xr:uid="{00000000-0005-0000-0000-0000F7EA0000}"/>
    <cellStyle name="Output 4 2 11 4 5" xfId="60511" xr:uid="{00000000-0005-0000-0000-0000F8EA0000}"/>
    <cellStyle name="Output 4 2 11 5" xfId="60512" xr:uid="{00000000-0005-0000-0000-0000F9EA0000}"/>
    <cellStyle name="Output 4 2 11 6" xfId="60513" xr:uid="{00000000-0005-0000-0000-0000FAEA0000}"/>
    <cellStyle name="Output 4 2 11 7" xfId="60514" xr:uid="{00000000-0005-0000-0000-0000FBEA0000}"/>
    <cellStyle name="Output 4 2 11 8" xfId="60515" xr:uid="{00000000-0005-0000-0000-0000FCEA0000}"/>
    <cellStyle name="Output 4 2 12" xfId="60516" xr:uid="{00000000-0005-0000-0000-0000FDEA0000}"/>
    <cellStyle name="Output 4 2 12 2" xfId="60517" xr:uid="{00000000-0005-0000-0000-0000FEEA0000}"/>
    <cellStyle name="Output 4 2 12 2 2" xfId="60518" xr:uid="{00000000-0005-0000-0000-0000FFEA0000}"/>
    <cellStyle name="Output 4 2 12 2 2 2" xfId="60519" xr:uid="{00000000-0005-0000-0000-000000EB0000}"/>
    <cellStyle name="Output 4 2 12 2 2 3" xfId="60520" xr:uid="{00000000-0005-0000-0000-000001EB0000}"/>
    <cellStyle name="Output 4 2 12 2 2 4" xfId="60521" xr:uid="{00000000-0005-0000-0000-000002EB0000}"/>
    <cellStyle name="Output 4 2 12 2 2 5" xfId="60522" xr:uid="{00000000-0005-0000-0000-000003EB0000}"/>
    <cellStyle name="Output 4 2 12 2 3" xfId="60523" xr:uid="{00000000-0005-0000-0000-000004EB0000}"/>
    <cellStyle name="Output 4 2 12 2 3 2" xfId="60524" xr:uid="{00000000-0005-0000-0000-000005EB0000}"/>
    <cellStyle name="Output 4 2 12 2 3 3" xfId="60525" xr:uid="{00000000-0005-0000-0000-000006EB0000}"/>
    <cellStyle name="Output 4 2 12 2 3 4" xfId="60526" xr:uid="{00000000-0005-0000-0000-000007EB0000}"/>
    <cellStyle name="Output 4 2 12 2 3 5" xfId="60527" xr:uid="{00000000-0005-0000-0000-000008EB0000}"/>
    <cellStyle name="Output 4 2 12 2 4" xfId="60528" xr:uid="{00000000-0005-0000-0000-000009EB0000}"/>
    <cellStyle name="Output 4 2 12 2 5" xfId="60529" xr:uid="{00000000-0005-0000-0000-00000AEB0000}"/>
    <cellStyle name="Output 4 2 12 2 6" xfId="60530" xr:uid="{00000000-0005-0000-0000-00000BEB0000}"/>
    <cellStyle name="Output 4 2 12 2 7" xfId="60531" xr:uid="{00000000-0005-0000-0000-00000CEB0000}"/>
    <cellStyle name="Output 4 2 12 3" xfId="60532" xr:uid="{00000000-0005-0000-0000-00000DEB0000}"/>
    <cellStyle name="Output 4 2 12 3 2" xfId="60533" xr:uid="{00000000-0005-0000-0000-00000EEB0000}"/>
    <cellStyle name="Output 4 2 12 3 3" xfId="60534" xr:uid="{00000000-0005-0000-0000-00000FEB0000}"/>
    <cellStyle name="Output 4 2 12 3 4" xfId="60535" xr:uid="{00000000-0005-0000-0000-000010EB0000}"/>
    <cellStyle name="Output 4 2 12 3 5" xfId="60536" xr:uid="{00000000-0005-0000-0000-000011EB0000}"/>
    <cellStyle name="Output 4 2 12 4" xfId="60537" xr:uid="{00000000-0005-0000-0000-000012EB0000}"/>
    <cellStyle name="Output 4 2 12 4 2" xfId="60538" xr:uid="{00000000-0005-0000-0000-000013EB0000}"/>
    <cellStyle name="Output 4 2 12 4 3" xfId="60539" xr:uid="{00000000-0005-0000-0000-000014EB0000}"/>
    <cellStyle name="Output 4 2 12 4 4" xfId="60540" xr:uid="{00000000-0005-0000-0000-000015EB0000}"/>
    <cellStyle name="Output 4 2 12 4 5" xfId="60541" xr:uid="{00000000-0005-0000-0000-000016EB0000}"/>
    <cellStyle name="Output 4 2 12 5" xfId="60542" xr:uid="{00000000-0005-0000-0000-000017EB0000}"/>
    <cellStyle name="Output 4 2 12 6" xfId="60543" xr:uid="{00000000-0005-0000-0000-000018EB0000}"/>
    <cellStyle name="Output 4 2 12 7" xfId="60544" xr:uid="{00000000-0005-0000-0000-000019EB0000}"/>
    <cellStyle name="Output 4 2 12 8" xfId="60545" xr:uid="{00000000-0005-0000-0000-00001AEB0000}"/>
    <cellStyle name="Output 4 2 13" xfId="60546" xr:uid="{00000000-0005-0000-0000-00001BEB0000}"/>
    <cellStyle name="Output 4 2 13 2" xfId="60547" xr:uid="{00000000-0005-0000-0000-00001CEB0000}"/>
    <cellStyle name="Output 4 2 13 2 2" xfId="60548" xr:uid="{00000000-0005-0000-0000-00001DEB0000}"/>
    <cellStyle name="Output 4 2 13 2 2 2" xfId="60549" xr:uid="{00000000-0005-0000-0000-00001EEB0000}"/>
    <cellStyle name="Output 4 2 13 2 2 3" xfId="60550" xr:uid="{00000000-0005-0000-0000-00001FEB0000}"/>
    <cellStyle name="Output 4 2 13 2 2 4" xfId="60551" xr:uid="{00000000-0005-0000-0000-000020EB0000}"/>
    <cellStyle name="Output 4 2 13 2 2 5" xfId="60552" xr:uid="{00000000-0005-0000-0000-000021EB0000}"/>
    <cellStyle name="Output 4 2 13 2 3" xfId="60553" xr:uid="{00000000-0005-0000-0000-000022EB0000}"/>
    <cellStyle name="Output 4 2 13 2 3 2" xfId="60554" xr:uid="{00000000-0005-0000-0000-000023EB0000}"/>
    <cellStyle name="Output 4 2 13 2 3 3" xfId="60555" xr:uid="{00000000-0005-0000-0000-000024EB0000}"/>
    <cellStyle name="Output 4 2 13 2 3 4" xfId="60556" xr:uid="{00000000-0005-0000-0000-000025EB0000}"/>
    <cellStyle name="Output 4 2 13 2 3 5" xfId="60557" xr:uid="{00000000-0005-0000-0000-000026EB0000}"/>
    <cellStyle name="Output 4 2 13 2 4" xfId="60558" xr:uid="{00000000-0005-0000-0000-000027EB0000}"/>
    <cellStyle name="Output 4 2 13 2 5" xfId="60559" xr:uid="{00000000-0005-0000-0000-000028EB0000}"/>
    <cellStyle name="Output 4 2 13 2 6" xfId="60560" xr:uid="{00000000-0005-0000-0000-000029EB0000}"/>
    <cellStyle name="Output 4 2 13 2 7" xfId="60561" xr:uid="{00000000-0005-0000-0000-00002AEB0000}"/>
    <cellStyle name="Output 4 2 13 3" xfId="60562" xr:uid="{00000000-0005-0000-0000-00002BEB0000}"/>
    <cellStyle name="Output 4 2 13 3 2" xfId="60563" xr:uid="{00000000-0005-0000-0000-00002CEB0000}"/>
    <cellStyle name="Output 4 2 13 3 3" xfId="60564" xr:uid="{00000000-0005-0000-0000-00002DEB0000}"/>
    <cellStyle name="Output 4 2 13 3 4" xfId="60565" xr:uid="{00000000-0005-0000-0000-00002EEB0000}"/>
    <cellStyle name="Output 4 2 13 3 5" xfId="60566" xr:uid="{00000000-0005-0000-0000-00002FEB0000}"/>
    <cellStyle name="Output 4 2 13 4" xfId="60567" xr:uid="{00000000-0005-0000-0000-000030EB0000}"/>
    <cellStyle name="Output 4 2 13 4 2" xfId="60568" xr:uid="{00000000-0005-0000-0000-000031EB0000}"/>
    <cellStyle name="Output 4 2 13 4 3" xfId="60569" xr:uid="{00000000-0005-0000-0000-000032EB0000}"/>
    <cellStyle name="Output 4 2 13 4 4" xfId="60570" xr:uid="{00000000-0005-0000-0000-000033EB0000}"/>
    <cellStyle name="Output 4 2 13 4 5" xfId="60571" xr:uid="{00000000-0005-0000-0000-000034EB0000}"/>
    <cellStyle name="Output 4 2 13 5" xfId="60572" xr:uid="{00000000-0005-0000-0000-000035EB0000}"/>
    <cellStyle name="Output 4 2 13 6" xfId="60573" xr:uid="{00000000-0005-0000-0000-000036EB0000}"/>
    <cellStyle name="Output 4 2 13 7" xfId="60574" xr:uid="{00000000-0005-0000-0000-000037EB0000}"/>
    <cellStyle name="Output 4 2 13 8" xfId="60575" xr:uid="{00000000-0005-0000-0000-000038EB0000}"/>
    <cellStyle name="Output 4 2 14" xfId="60576" xr:uid="{00000000-0005-0000-0000-000039EB0000}"/>
    <cellStyle name="Output 4 2 14 2" xfId="60577" xr:uid="{00000000-0005-0000-0000-00003AEB0000}"/>
    <cellStyle name="Output 4 2 14 2 2" xfId="60578" xr:uid="{00000000-0005-0000-0000-00003BEB0000}"/>
    <cellStyle name="Output 4 2 14 2 2 2" xfId="60579" xr:uid="{00000000-0005-0000-0000-00003CEB0000}"/>
    <cellStyle name="Output 4 2 14 2 2 3" xfId="60580" xr:uid="{00000000-0005-0000-0000-00003DEB0000}"/>
    <cellStyle name="Output 4 2 14 2 2 4" xfId="60581" xr:uid="{00000000-0005-0000-0000-00003EEB0000}"/>
    <cellStyle name="Output 4 2 14 2 2 5" xfId="60582" xr:uid="{00000000-0005-0000-0000-00003FEB0000}"/>
    <cellStyle name="Output 4 2 14 2 3" xfId="60583" xr:uid="{00000000-0005-0000-0000-000040EB0000}"/>
    <cellStyle name="Output 4 2 14 2 3 2" xfId="60584" xr:uid="{00000000-0005-0000-0000-000041EB0000}"/>
    <cellStyle name="Output 4 2 14 2 3 3" xfId="60585" xr:uid="{00000000-0005-0000-0000-000042EB0000}"/>
    <cellStyle name="Output 4 2 14 2 3 4" xfId="60586" xr:uid="{00000000-0005-0000-0000-000043EB0000}"/>
    <cellStyle name="Output 4 2 14 2 3 5" xfId="60587" xr:uid="{00000000-0005-0000-0000-000044EB0000}"/>
    <cellStyle name="Output 4 2 14 2 4" xfId="60588" xr:uid="{00000000-0005-0000-0000-000045EB0000}"/>
    <cellStyle name="Output 4 2 14 2 5" xfId="60589" xr:uid="{00000000-0005-0000-0000-000046EB0000}"/>
    <cellStyle name="Output 4 2 14 2 6" xfId="60590" xr:uid="{00000000-0005-0000-0000-000047EB0000}"/>
    <cellStyle name="Output 4 2 14 2 7" xfId="60591" xr:uid="{00000000-0005-0000-0000-000048EB0000}"/>
    <cellStyle name="Output 4 2 14 3" xfId="60592" xr:uid="{00000000-0005-0000-0000-000049EB0000}"/>
    <cellStyle name="Output 4 2 14 3 2" xfId="60593" xr:uid="{00000000-0005-0000-0000-00004AEB0000}"/>
    <cellStyle name="Output 4 2 14 3 3" xfId="60594" xr:uid="{00000000-0005-0000-0000-00004BEB0000}"/>
    <cellStyle name="Output 4 2 14 3 4" xfId="60595" xr:uid="{00000000-0005-0000-0000-00004CEB0000}"/>
    <cellStyle name="Output 4 2 14 3 5" xfId="60596" xr:uid="{00000000-0005-0000-0000-00004DEB0000}"/>
    <cellStyle name="Output 4 2 14 4" xfId="60597" xr:uid="{00000000-0005-0000-0000-00004EEB0000}"/>
    <cellStyle name="Output 4 2 14 4 2" xfId="60598" xr:uid="{00000000-0005-0000-0000-00004FEB0000}"/>
    <cellStyle name="Output 4 2 14 4 3" xfId="60599" xr:uid="{00000000-0005-0000-0000-000050EB0000}"/>
    <cellStyle name="Output 4 2 14 4 4" xfId="60600" xr:uid="{00000000-0005-0000-0000-000051EB0000}"/>
    <cellStyle name="Output 4 2 14 4 5" xfId="60601" xr:uid="{00000000-0005-0000-0000-000052EB0000}"/>
    <cellStyle name="Output 4 2 14 5" xfId="60602" xr:uid="{00000000-0005-0000-0000-000053EB0000}"/>
    <cellStyle name="Output 4 2 14 6" xfId="60603" xr:uid="{00000000-0005-0000-0000-000054EB0000}"/>
    <cellStyle name="Output 4 2 14 7" xfId="60604" xr:uid="{00000000-0005-0000-0000-000055EB0000}"/>
    <cellStyle name="Output 4 2 14 8" xfId="60605" xr:uid="{00000000-0005-0000-0000-000056EB0000}"/>
    <cellStyle name="Output 4 2 15" xfId="60606" xr:uid="{00000000-0005-0000-0000-000057EB0000}"/>
    <cellStyle name="Output 4 2 15 2" xfId="60607" xr:uid="{00000000-0005-0000-0000-000058EB0000}"/>
    <cellStyle name="Output 4 2 15 2 2" xfId="60608" xr:uid="{00000000-0005-0000-0000-000059EB0000}"/>
    <cellStyle name="Output 4 2 15 2 3" xfId="60609" xr:uid="{00000000-0005-0000-0000-00005AEB0000}"/>
    <cellStyle name="Output 4 2 15 2 4" xfId="60610" xr:uid="{00000000-0005-0000-0000-00005BEB0000}"/>
    <cellStyle name="Output 4 2 15 2 5" xfId="60611" xr:uid="{00000000-0005-0000-0000-00005CEB0000}"/>
    <cellStyle name="Output 4 2 15 3" xfId="60612" xr:uid="{00000000-0005-0000-0000-00005DEB0000}"/>
    <cellStyle name="Output 4 2 15 3 2" xfId="60613" xr:uid="{00000000-0005-0000-0000-00005EEB0000}"/>
    <cellStyle name="Output 4 2 15 3 3" xfId="60614" xr:uid="{00000000-0005-0000-0000-00005FEB0000}"/>
    <cellStyle name="Output 4 2 15 3 4" xfId="60615" xr:uid="{00000000-0005-0000-0000-000060EB0000}"/>
    <cellStyle name="Output 4 2 15 3 5" xfId="60616" xr:uid="{00000000-0005-0000-0000-000061EB0000}"/>
    <cellStyle name="Output 4 2 15 4" xfId="60617" xr:uid="{00000000-0005-0000-0000-000062EB0000}"/>
    <cellStyle name="Output 4 2 15 5" xfId="60618" xr:uid="{00000000-0005-0000-0000-000063EB0000}"/>
    <cellStyle name="Output 4 2 15 6" xfId="60619" xr:uid="{00000000-0005-0000-0000-000064EB0000}"/>
    <cellStyle name="Output 4 2 15 7" xfId="60620" xr:uid="{00000000-0005-0000-0000-000065EB0000}"/>
    <cellStyle name="Output 4 2 16" xfId="60621" xr:uid="{00000000-0005-0000-0000-000066EB0000}"/>
    <cellStyle name="Output 4 2 16 2" xfId="60622" xr:uid="{00000000-0005-0000-0000-000067EB0000}"/>
    <cellStyle name="Output 4 2 16 3" xfId="60623" xr:uid="{00000000-0005-0000-0000-000068EB0000}"/>
    <cellStyle name="Output 4 2 16 4" xfId="60624" xr:uid="{00000000-0005-0000-0000-000069EB0000}"/>
    <cellStyle name="Output 4 2 16 5" xfId="60625" xr:uid="{00000000-0005-0000-0000-00006AEB0000}"/>
    <cellStyle name="Output 4 2 17" xfId="60626" xr:uid="{00000000-0005-0000-0000-00006BEB0000}"/>
    <cellStyle name="Output 4 2 17 2" xfId="60627" xr:uid="{00000000-0005-0000-0000-00006CEB0000}"/>
    <cellStyle name="Output 4 2 17 3" xfId="60628" xr:uid="{00000000-0005-0000-0000-00006DEB0000}"/>
    <cellStyle name="Output 4 2 17 4" xfId="60629" xr:uid="{00000000-0005-0000-0000-00006EEB0000}"/>
    <cellStyle name="Output 4 2 17 5" xfId="60630" xr:uid="{00000000-0005-0000-0000-00006FEB0000}"/>
    <cellStyle name="Output 4 2 18" xfId="60631" xr:uid="{00000000-0005-0000-0000-000070EB0000}"/>
    <cellStyle name="Output 4 2 18 2" xfId="60632" xr:uid="{00000000-0005-0000-0000-000071EB0000}"/>
    <cellStyle name="Output 4 2 19" xfId="60633" xr:uid="{00000000-0005-0000-0000-000072EB0000}"/>
    <cellStyle name="Output 4 2 2" xfId="1911" xr:uid="{00000000-0005-0000-0000-000073EB0000}"/>
    <cellStyle name="Output 4 2 2 2" xfId="1912" xr:uid="{00000000-0005-0000-0000-000074EB0000}"/>
    <cellStyle name="Output 4 2 2 2 2" xfId="60634" xr:uid="{00000000-0005-0000-0000-000075EB0000}"/>
    <cellStyle name="Output 4 2 2 2 2 2" xfId="60635" xr:uid="{00000000-0005-0000-0000-000076EB0000}"/>
    <cellStyle name="Output 4 2 2 2 2 3" xfId="60636" xr:uid="{00000000-0005-0000-0000-000077EB0000}"/>
    <cellStyle name="Output 4 2 2 2 2 4" xfId="60637" xr:uid="{00000000-0005-0000-0000-000078EB0000}"/>
    <cellStyle name="Output 4 2 2 2 2 5" xfId="60638" xr:uid="{00000000-0005-0000-0000-000079EB0000}"/>
    <cellStyle name="Output 4 2 2 2 3" xfId="60639" xr:uid="{00000000-0005-0000-0000-00007AEB0000}"/>
    <cellStyle name="Output 4 2 2 2 3 2" xfId="60640" xr:uid="{00000000-0005-0000-0000-00007BEB0000}"/>
    <cellStyle name="Output 4 2 2 2 3 3" xfId="60641" xr:uid="{00000000-0005-0000-0000-00007CEB0000}"/>
    <cellStyle name="Output 4 2 2 2 3 4" xfId="60642" xr:uid="{00000000-0005-0000-0000-00007DEB0000}"/>
    <cellStyle name="Output 4 2 2 2 3 5" xfId="60643" xr:uid="{00000000-0005-0000-0000-00007EEB0000}"/>
    <cellStyle name="Output 4 2 2 2 4" xfId="60644" xr:uid="{00000000-0005-0000-0000-00007FEB0000}"/>
    <cellStyle name="Output 4 2 2 2 5" xfId="60645" xr:uid="{00000000-0005-0000-0000-000080EB0000}"/>
    <cellStyle name="Output 4 2 2 2 6" xfId="60646" xr:uid="{00000000-0005-0000-0000-000081EB0000}"/>
    <cellStyle name="Output 4 2 2 2 7" xfId="60647" xr:uid="{00000000-0005-0000-0000-000082EB0000}"/>
    <cellStyle name="Output 4 2 2 3" xfId="60648" xr:uid="{00000000-0005-0000-0000-000083EB0000}"/>
    <cellStyle name="Output 4 2 2 3 2" xfId="60649" xr:uid="{00000000-0005-0000-0000-000084EB0000}"/>
    <cellStyle name="Output 4 2 2 3 3" xfId="60650" xr:uid="{00000000-0005-0000-0000-000085EB0000}"/>
    <cellStyle name="Output 4 2 2 3 4" xfId="60651" xr:uid="{00000000-0005-0000-0000-000086EB0000}"/>
    <cellStyle name="Output 4 2 2 3 5" xfId="60652" xr:uid="{00000000-0005-0000-0000-000087EB0000}"/>
    <cellStyle name="Output 4 2 2 4" xfId="60653" xr:uid="{00000000-0005-0000-0000-000088EB0000}"/>
    <cellStyle name="Output 4 2 2 4 2" xfId="60654" xr:uid="{00000000-0005-0000-0000-000089EB0000}"/>
    <cellStyle name="Output 4 2 2 4 3" xfId="60655" xr:uid="{00000000-0005-0000-0000-00008AEB0000}"/>
    <cellStyle name="Output 4 2 2 4 4" xfId="60656" xr:uid="{00000000-0005-0000-0000-00008BEB0000}"/>
    <cellStyle name="Output 4 2 2 4 5" xfId="60657" xr:uid="{00000000-0005-0000-0000-00008CEB0000}"/>
    <cellStyle name="Output 4 2 2 5" xfId="60658" xr:uid="{00000000-0005-0000-0000-00008DEB0000}"/>
    <cellStyle name="Output 4 2 2 5 2" xfId="60659" xr:uid="{00000000-0005-0000-0000-00008EEB0000}"/>
    <cellStyle name="Output 4 2 2 6" xfId="60660" xr:uid="{00000000-0005-0000-0000-00008FEB0000}"/>
    <cellStyle name="Output 4 2 2 7" xfId="60661" xr:uid="{00000000-0005-0000-0000-000090EB0000}"/>
    <cellStyle name="Output 4 2 2 8" xfId="60662" xr:uid="{00000000-0005-0000-0000-000091EB0000}"/>
    <cellStyle name="Output 4 2 20" xfId="60663" xr:uid="{00000000-0005-0000-0000-000092EB0000}"/>
    <cellStyle name="Output 4 2 21" xfId="60664" xr:uid="{00000000-0005-0000-0000-000093EB0000}"/>
    <cellStyle name="Output 4 2 3" xfId="1913" xr:uid="{00000000-0005-0000-0000-000094EB0000}"/>
    <cellStyle name="Output 4 2 3 2" xfId="1914" xr:uid="{00000000-0005-0000-0000-000095EB0000}"/>
    <cellStyle name="Output 4 2 3 2 2" xfId="60665" xr:uid="{00000000-0005-0000-0000-000096EB0000}"/>
    <cellStyle name="Output 4 2 3 2 2 2" xfId="60666" xr:uid="{00000000-0005-0000-0000-000097EB0000}"/>
    <cellStyle name="Output 4 2 3 2 2 3" xfId="60667" xr:uid="{00000000-0005-0000-0000-000098EB0000}"/>
    <cellStyle name="Output 4 2 3 2 2 4" xfId="60668" xr:uid="{00000000-0005-0000-0000-000099EB0000}"/>
    <cellStyle name="Output 4 2 3 2 2 5" xfId="60669" xr:uid="{00000000-0005-0000-0000-00009AEB0000}"/>
    <cellStyle name="Output 4 2 3 2 3" xfId="60670" xr:uid="{00000000-0005-0000-0000-00009BEB0000}"/>
    <cellStyle name="Output 4 2 3 2 3 2" xfId="60671" xr:uid="{00000000-0005-0000-0000-00009CEB0000}"/>
    <cellStyle name="Output 4 2 3 2 3 3" xfId="60672" xr:uid="{00000000-0005-0000-0000-00009DEB0000}"/>
    <cellStyle name="Output 4 2 3 2 3 4" xfId="60673" xr:uid="{00000000-0005-0000-0000-00009EEB0000}"/>
    <cellStyle name="Output 4 2 3 2 3 5" xfId="60674" xr:uid="{00000000-0005-0000-0000-00009FEB0000}"/>
    <cellStyle name="Output 4 2 3 2 4" xfId="60675" xr:uid="{00000000-0005-0000-0000-0000A0EB0000}"/>
    <cellStyle name="Output 4 2 3 2 5" xfId="60676" xr:uid="{00000000-0005-0000-0000-0000A1EB0000}"/>
    <cellStyle name="Output 4 2 3 2 6" xfId="60677" xr:uid="{00000000-0005-0000-0000-0000A2EB0000}"/>
    <cellStyle name="Output 4 2 3 2 7" xfId="60678" xr:uid="{00000000-0005-0000-0000-0000A3EB0000}"/>
    <cellStyle name="Output 4 2 3 3" xfId="60679" xr:uid="{00000000-0005-0000-0000-0000A4EB0000}"/>
    <cellStyle name="Output 4 2 3 3 2" xfId="60680" xr:uid="{00000000-0005-0000-0000-0000A5EB0000}"/>
    <cellStyle name="Output 4 2 3 3 3" xfId="60681" xr:uid="{00000000-0005-0000-0000-0000A6EB0000}"/>
    <cellStyle name="Output 4 2 3 3 4" xfId="60682" xr:uid="{00000000-0005-0000-0000-0000A7EB0000}"/>
    <cellStyle name="Output 4 2 3 3 5" xfId="60683" xr:uid="{00000000-0005-0000-0000-0000A8EB0000}"/>
    <cellStyle name="Output 4 2 3 4" xfId="60684" xr:uid="{00000000-0005-0000-0000-0000A9EB0000}"/>
    <cellStyle name="Output 4 2 3 4 2" xfId="60685" xr:uid="{00000000-0005-0000-0000-0000AAEB0000}"/>
    <cellStyle name="Output 4 2 3 4 3" xfId="60686" xr:uid="{00000000-0005-0000-0000-0000ABEB0000}"/>
    <cellStyle name="Output 4 2 3 4 4" xfId="60687" xr:uid="{00000000-0005-0000-0000-0000ACEB0000}"/>
    <cellStyle name="Output 4 2 3 4 5" xfId="60688" xr:uid="{00000000-0005-0000-0000-0000ADEB0000}"/>
    <cellStyle name="Output 4 2 3 5" xfId="60689" xr:uid="{00000000-0005-0000-0000-0000AEEB0000}"/>
    <cellStyle name="Output 4 2 3 6" xfId="60690" xr:uid="{00000000-0005-0000-0000-0000AFEB0000}"/>
    <cellStyle name="Output 4 2 3 7" xfId="60691" xr:uid="{00000000-0005-0000-0000-0000B0EB0000}"/>
    <cellStyle name="Output 4 2 3 8" xfId="60692" xr:uid="{00000000-0005-0000-0000-0000B1EB0000}"/>
    <cellStyle name="Output 4 2 4" xfId="1915" xr:uid="{00000000-0005-0000-0000-0000B2EB0000}"/>
    <cellStyle name="Output 4 2 4 2" xfId="1916" xr:uid="{00000000-0005-0000-0000-0000B3EB0000}"/>
    <cellStyle name="Output 4 2 4 2 2" xfId="60693" xr:uid="{00000000-0005-0000-0000-0000B4EB0000}"/>
    <cellStyle name="Output 4 2 4 2 2 2" xfId="60694" xr:uid="{00000000-0005-0000-0000-0000B5EB0000}"/>
    <cellStyle name="Output 4 2 4 2 2 3" xfId="60695" xr:uid="{00000000-0005-0000-0000-0000B6EB0000}"/>
    <cellStyle name="Output 4 2 4 2 2 4" xfId="60696" xr:uid="{00000000-0005-0000-0000-0000B7EB0000}"/>
    <cellStyle name="Output 4 2 4 2 2 5" xfId="60697" xr:uid="{00000000-0005-0000-0000-0000B8EB0000}"/>
    <cellStyle name="Output 4 2 4 2 3" xfId="60698" xr:uid="{00000000-0005-0000-0000-0000B9EB0000}"/>
    <cellStyle name="Output 4 2 4 2 3 2" xfId="60699" xr:uid="{00000000-0005-0000-0000-0000BAEB0000}"/>
    <cellStyle name="Output 4 2 4 2 3 3" xfId="60700" xr:uid="{00000000-0005-0000-0000-0000BBEB0000}"/>
    <cellStyle name="Output 4 2 4 2 3 4" xfId="60701" xr:uid="{00000000-0005-0000-0000-0000BCEB0000}"/>
    <cellStyle name="Output 4 2 4 2 3 5" xfId="60702" xr:uid="{00000000-0005-0000-0000-0000BDEB0000}"/>
    <cellStyle name="Output 4 2 4 2 4" xfId="60703" xr:uid="{00000000-0005-0000-0000-0000BEEB0000}"/>
    <cellStyle name="Output 4 2 4 2 5" xfId="60704" xr:uid="{00000000-0005-0000-0000-0000BFEB0000}"/>
    <cellStyle name="Output 4 2 4 2 6" xfId="60705" xr:uid="{00000000-0005-0000-0000-0000C0EB0000}"/>
    <cellStyle name="Output 4 2 4 2 7" xfId="60706" xr:uid="{00000000-0005-0000-0000-0000C1EB0000}"/>
    <cellStyle name="Output 4 2 4 3" xfId="60707" xr:uid="{00000000-0005-0000-0000-0000C2EB0000}"/>
    <cellStyle name="Output 4 2 4 3 2" xfId="60708" xr:uid="{00000000-0005-0000-0000-0000C3EB0000}"/>
    <cellStyle name="Output 4 2 4 3 3" xfId="60709" xr:uid="{00000000-0005-0000-0000-0000C4EB0000}"/>
    <cellStyle name="Output 4 2 4 3 4" xfId="60710" xr:uid="{00000000-0005-0000-0000-0000C5EB0000}"/>
    <cellStyle name="Output 4 2 4 3 5" xfId="60711" xr:uid="{00000000-0005-0000-0000-0000C6EB0000}"/>
    <cellStyle name="Output 4 2 4 4" xfId="60712" xr:uid="{00000000-0005-0000-0000-0000C7EB0000}"/>
    <cellStyle name="Output 4 2 4 4 2" xfId="60713" xr:uid="{00000000-0005-0000-0000-0000C8EB0000}"/>
    <cellStyle name="Output 4 2 4 4 3" xfId="60714" xr:uid="{00000000-0005-0000-0000-0000C9EB0000}"/>
    <cellStyle name="Output 4 2 4 4 4" xfId="60715" xr:uid="{00000000-0005-0000-0000-0000CAEB0000}"/>
    <cellStyle name="Output 4 2 4 4 5" xfId="60716" xr:uid="{00000000-0005-0000-0000-0000CBEB0000}"/>
    <cellStyle name="Output 4 2 4 5" xfId="60717" xr:uid="{00000000-0005-0000-0000-0000CCEB0000}"/>
    <cellStyle name="Output 4 2 4 6" xfId="60718" xr:uid="{00000000-0005-0000-0000-0000CDEB0000}"/>
    <cellStyle name="Output 4 2 4 7" xfId="60719" xr:uid="{00000000-0005-0000-0000-0000CEEB0000}"/>
    <cellStyle name="Output 4 2 4 8" xfId="60720" xr:uid="{00000000-0005-0000-0000-0000CFEB0000}"/>
    <cellStyle name="Output 4 2 5" xfId="1917" xr:uid="{00000000-0005-0000-0000-0000D0EB0000}"/>
    <cellStyle name="Output 4 2 5 2" xfId="60721" xr:uid="{00000000-0005-0000-0000-0000D1EB0000}"/>
    <cellStyle name="Output 4 2 5 2 2" xfId="60722" xr:uid="{00000000-0005-0000-0000-0000D2EB0000}"/>
    <cellStyle name="Output 4 2 5 2 2 2" xfId="60723" xr:uid="{00000000-0005-0000-0000-0000D3EB0000}"/>
    <cellStyle name="Output 4 2 5 2 2 3" xfId="60724" xr:uid="{00000000-0005-0000-0000-0000D4EB0000}"/>
    <cellStyle name="Output 4 2 5 2 2 4" xfId="60725" xr:uid="{00000000-0005-0000-0000-0000D5EB0000}"/>
    <cellStyle name="Output 4 2 5 2 2 5" xfId="60726" xr:uid="{00000000-0005-0000-0000-0000D6EB0000}"/>
    <cellStyle name="Output 4 2 5 2 3" xfId="60727" xr:uid="{00000000-0005-0000-0000-0000D7EB0000}"/>
    <cellStyle name="Output 4 2 5 2 3 2" xfId="60728" xr:uid="{00000000-0005-0000-0000-0000D8EB0000}"/>
    <cellStyle name="Output 4 2 5 2 3 3" xfId="60729" xr:uid="{00000000-0005-0000-0000-0000D9EB0000}"/>
    <cellStyle name="Output 4 2 5 2 3 4" xfId="60730" xr:uid="{00000000-0005-0000-0000-0000DAEB0000}"/>
    <cellStyle name="Output 4 2 5 2 3 5" xfId="60731" xr:uid="{00000000-0005-0000-0000-0000DBEB0000}"/>
    <cellStyle name="Output 4 2 5 2 4" xfId="60732" xr:uid="{00000000-0005-0000-0000-0000DCEB0000}"/>
    <cellStyle name="Output 4 2 5 2 5" xfId="60733" xr:uid="{00000000-0005-0000-0000-0000DDEB0000}"/>
    <cellStyle name="Output 4 2 5 2 6" xfId="60734" xr:uid="{00000000-0005-0000-0000-0000DEEB0000}"/>
    <cellStyle name="Output 4 2 5 2 7" xfId="60735" xr:uid="{00000000-0005-0000-0000-0000DFEB0000}"/>
    <cellStyle name="Output 4 2 5 3" xfId="60736" xr:uid="{00000000-0005-0000-0000-0000E0EB0000}"/>
    <cellStyle name="Output 4 2 5 3 2" xfId="60737" xr:uid="{00000000-0005-0000-0000-0000E1EB0000}"/>
    <cellStyle name="Output 4 2 5 3 3" xfId="60738" xr:uid="{00000000-0005-0000-0000-0000E2EB0000}"/>
    <cellStyle name="Output 4 2 5 3 4" xfId="60739" xr:uid="{00000000-0005-0000-0000-0000E3EB0000}"/>
    <cellStyle name="Output 4 2 5 3 5" xfId="60740" xr:uid="{00000000-0005-0000-0000-0000E4EB0000}"/>
    <cellStyle name="Output 4 2 5 4" xfId="60741" xr:uid="{00000000-0005-0000-0000-0000E5EB0000}"/>
    <cellStyle name="Output 4 2 5 4 2" xfId="60742" xr:uid="{00000000-0005-0000-0000-0000E6EB0000}"/>
    <cellStyle name="Output 4 2 5 4 3" xfId="60743" xr:uid="{00000000-0005-0000-0000-0000E7EB0000}"/>
    <cellStyle name="Output 4 2 5 4 4" xfId="60744" xr:uid="{00000000-0005-0000-0000-0000E8EB0000}"/>
    <cellStyle name="Output 4 2 5 4 5" xfId="60745" xr:uid="{00000000-0005-0000-0000-0000E9EB0000}"/>
    <cellStyle name="Output 4 2 5 5" xfId="60746" xr:uid="{00000000-0005-0000-0000-0000EAEB0000}"/>
    <cellStyle name="Output 4 2 5 6" xfId="60747" xr:uid="{00000000-0005-0000-0000-0000EBEB0000}"/>
    <cellStyle name="Output 4 2 5 7" xfId="60748" xr:uid="{00000000-0005-0000-0000-0000ECEB0000}"/>
    <cellStyle name="Output 4 2 5 8" xfId="60749" xr:uid="{00000000-0005-0000-0000-0000EDEB0000}"/>
    <cellStyle name="Output 4 2 6" xfId="60750" xr:uid="{00000000-0005-0000-0000-0000EEEB0000}"/>
    <cellStyle name="Output 4 2 6 2" xfId="60751" xr:uid="{00000000-0005-0000-0000-0000EFEB0000}"/>
    <cellStyle name="Output 4 2 6 2 2" xfId="60752" xr:uid="{00000000-0005-0000-0000-0000F0EB0000}"/>
    <cellStyle name="Output 4 2 6 2 2 2" xfId="60753" xr:uid="{00000000-0005-0000-0000-0000F1EB0000}"/>
    <cellStyle name="Output 4 2 6 2 2 3" xfId="60754" xr:uid="{00000000-0005-0000-0000-0000F2EB0000}"/>
    <cellStyle name="Output 4 2 6 2 2 4" xfId="60755" xr:uid="{00000000-0005-0000-0000-0000F3EB0000}"/>
    <cellStyle name="Output 4 2 6 2 2 5" xfId="60756" xr:uid="{00000000-0005-0000-0000-0000F4EB0000}"/>
    <cellStyle name="Output 4 2 6 2 3" xfId="60757" xr:uid="{00000000-0005-0000-0000-0000F5EB0000}"/>
    <cellStyle name="Output 4 2 6 2 3 2" xfId="60758" xr:uid="{00000000-0005-0000-0000-0000F6EB0000}"/>
    <cellStyle name="Output 4 2 6 2 3 3" xfId="60759" xr:uid="{00000000-0005-0000-0000-0000F7EB0000}"/>
    <cellStyle name="Output 4 2 6 2 3 4" xfId="60760" xr:uid="{00000000-0005-0000-0000-0000F8EB0000}"/>
    <cellStyle name="Output 4 2 6 2 3 5" xfId="60761" xr:uid="{00000000-0005-0000-0000-0000F9EB0000}"/>
    <cellStyle name="Output 4 2 6 2 4" xfId="60762" xr:uid="{00000000-0005-0000-0000-0000FAEB0000}"/>
    <cellStyle name="Output 4 2 6 2 5" xfId="60763" xr:uid="{00000000-0005-0000-0000-0000FBEB0000}"/>
    <cellStyle name="Output 4 2 6 2 6" xfId="60764" xr:uid="{00000000-0005-0000-0000-0000FCEB0000}"/>
    <cellStyle name="Output 4 2 6 2 7" xfId="60765" xr:uid="{00000000-0005-0000-0000-0000FDEB0000}"/>
    <cellStyle name="Output 4 2 6 3" xfId="60766" xr:uid="{00000000-0005-0000-0000-0000FEEB0000}"/>
    <cellStyle name="Output 4 2 6 3 2" xfId="60767" xr:uid="{00000000-0005-0000-0000-0000FFEB0000}"/>
    <cellStyle name="Output 4 2 6 3 3" xfId="60768" xr:uid="{00000000-0005-0000-0000-000000EC0000}"/>
    <cellStyle name="Output 4 2 6 3 4" xfId="60769" xr:uid="{00000000-0005-0000-0000-000001EC0000}"/>
    <cellStyle name="Output 4 2 6 3 5" xfId="60770" xr:uid="{00000000-0005-0000-0000-000002EC0000}"/>
    <cellStyle name="Output 4 2 6 4" xfId="60771" xr:uid="{00000000-0005-0000-0000-000003EC0000}"/>
    <cellStyle name="Output 4 2 6 4 2" xfId="60772" xr:uid="{00000000-0005-0000-0000-000004EC0000}"/>
    <cellStyle name="Output 4 2 6 4 3" xfId="60773" xr:uid="{00000000-0005-0000-0000-000005EC0000}"/>
    <cellStyle name="Output 4 2 6 4 4" xfId="60774" xr:uid="{00000000-0005-0000-0000-000006EC0000}"/>
    <cellStyle name="Output 4 2 6 4 5" xfId="60775" xr:uid="{00000000-0005-0000-0000-000007EC0000}"/>
    <cellStyle name="Output 4 2 6 5" xfId="60776" xr:uid="{00000000-0005-0000-0000-000008EC0000}"/>
    <cellStyle name="Output 4 2 6 6" xfId="60777" xr:uid="{00000000-0005-0000-0000-000009EC0000}"/>
    <cellStyle name="Output 4 2 6 7" xfId="60778" xr:uid="{00000000-0005-0000-0000-00000AEC0000}"/>
    <cellStyle name="Output 4 2 6 8" xfId="60779" xr:uid="{00000000-0005-0000-0000-00000BEC0000}"/>
    <cellStyle name="Output 4 2 7" xfId="60780" xr:uid="{00000000-0005-0000-0000-00000CEC0000}"/>
    <cellStyle name="Output 4 2 7 2" xfId="60781" xr:uid="{00000000-0005-0000-0000-00000DEC0000}"/>
    <cellStyle name="Output 4 2 7 2 2" xfId="60782" xr:uid="{00000000-0005-0000-0000-00000EEC0000}"/>
    <cellStyle name="Output 4 2 7 2 2 2" xfId="60783" xr:uid="{00000000-0005-0000-0000-00000FEC0000}"/>
    <cellStyle name="Output 4 2 7 2 2 3" xfId="60784" xr:uid="{00000000-0005-0000-0000-000010EC0000}"/>
    <cellStyle name="Output 4 2 7 2 2 4" xfId="60785" xr:uid="{00000000-0005-0000-0000-000011EC0000}"/>
    <cellStyle name="Output 4 2 7 2 2 5" xfId="60786" xr:uid="{00000000-0005-0000-0000-000012EC0000}"/>
    <cellStyle name="Output 4 2 7 2 3" xfId="60787" xr:uid="{00000000-0005-0000-0000-000013EC0000}"/>
    <cellStyle name="Output 4 2 7 2 3 2" xfId="60788" xr:uid="{00000000-0005-0000-0000-000014EC0000}"/>
    <cellStyle name="Output 4 2 7 2 3 3" xfId="60789" xr:uid="{00000000-0005-0000-0000-000015EC0000}"/>
    <cellStyle name="Output 4 2 7 2 3 4" xfId="60790" xr:uid="{00000000-0005-0000-0000-000016EC0000}"/>
    <cellStyle name="Output 4 2 7 2 3 5" xfId="60791" xr:uid="{00000000-0005-0000-0000-000017EC0000}"/>
    <cellStyle name="Output 4 2 7 2 4" xfId="60792" xr:uid="{00000000-0005-0000-0000-000018EC0000}"/>
    <cellStyle name="Output 4 2 7 2 5" xfId="60793" xr:uid="{00000000-0005-0000-0000-000019EC0000}"/>
    <cellStyle name="Output 4 2 7 2 6" xfId="60794" xr:uid="{00000000-0005-0000-0000-00001AEC0000}"/>
    <cellStyle name="Output 4 2 7 2 7" xfId="60795" xr:uid="{00000000-0005-0000-0000-00001BEC0000}"/>
    <cellStyle name="Output 4 2 7 3" xfId="60796" xr:uid="{00000000-0005-0000-0000-00001CEC0000}"/>
    <cellStyle name="Output 4 2 7 3 2" xfId="60797" xr:uid="{00000000-0005-0000-0000-00001DEC0000}"/>
    <cellStyle name="Output 4 2 7 3 3" xfId="60798" xr:uid="{00000000-0005-0000-0000-00001EEC0000}"/>
    <cellStyle name="Output 4 2 7 3 4" xfId="60799" xr:uid="{00000000-0005-0000-0000-00001FEC0000}"/>
    <cellStyle name="Output 4 2 7 3 5" xfId="60800" xr:uid="{00000000-0005-0000-0000-000020EC0000}"/>
    <cellStyle name="Output 4 2 7 4" xfId="60801" xr:uid="{00000000-0005-0000-0000-000021EC0000}"/>
    <cellStyle name="Output 4 2 7 4 2" xfId="60802" xr:uid="{00000000-0005-0000-0000-000022EC0000}"/>
    <cellStyle name="Output 4 2 7 4 3" xfId="60803" xr:uid="{00000000-0005-0000-0000-000023EC0000}"/>
    <cellStyle name="Output 4 2 7 4 4" xfId="60804" xr:uid="{00000000-0005-0000-0000-000024EC0000}"/>
    <cellStyle name="Output 4 2 7 4 5" xfId="60805" xr:uid="{00000000-0005-0000-0000-000025EC0000}"/>
    <cellStyle name="Output 4 2 7 5" xfId="60806" xr:uid="{00000000-0005-0000-0000-000026EC0000}"/>
    <cellStyle name="Output 4 2 7 6" xfId="60807" xr:uid="{00000000-0005-0000-0000-000027EC0000}"/>
    <cellStyle name="Output 4 2 7 7" xfId="60808" xr:uid="{00000000-0005-0000-0000-000028EC0000}"/>
    <cellStyle name="Output 4 2 7 8" xfId="60809" xr:uid="{00000000-0005-0000-0000-000029EC0000}"/>
    <cellStyle name="Output 4 2 8" xfId="60810" xr:uid="{00000000-0005-0000-0000-00002AEC0000}"/>
    <cellStyle name="Output 4 2 8 2" xfId="60811" xr:uid="{00000000-0005-0000-0000-00002BEC0000}"/>
    <cellStyle name="Output 4 2 8 2 2" xfId="60812" xr:uid="{00000000-0005-0000-0000-00002CEC0000}"/>
    <cellStyle name="Output 4 2 8 2 2 2" xfId="60813" xr:uid="{00000000-0005-0000-0000-00002DEC0000}"/>
    <cellStyle name="Output 4 2 8 2 2 3" xfId="60814" xr:uid="{00000000-0005-0000-0000-00002EEC0000}"/>
    <cellStyle name="Output 4 2 8 2 2 4" xfId="60815" xr:uid="{00000000-0005-0000-0000-00002FEC0000}"/>
    <cellStyle name="Output 4 2 8 2 2 5" xfId="60816" xr:uid="{00000000-0005-0000-0000-000030EC0000}"/>
    <cellStyle name="Output 4 2 8 2 3" xfId="60817" xr:uid="{00000000-0005-0000-0000-000031EC0000}"/>
    <cellStyle name="Output 4 2 8 2 3 2" xfId="60818" xr:uid="{00000000-0005-0000-0000-000032EC0000}"/>
    <cellStyle name="Output 4 2 8 2 3 3" xfId="60819" xr:uid="{00000000-0005-0000-0000-000033EC0000}"/>
    <cellStyle name="Output 4 2 8 2 3 4" xfId="60820" xr:uid="{00000000-0005-0000-0000-000034EC0000}"/>
    <cellStyle name="Output 4 2 8 2 3 5" xfId="60821" xr:uid="{00000000-0005-0000-0000-000035EC0000}"/>
    <cellStyle name="Output 4 2 8 2 4" xfId="60822" xr:uid="{00000000-0005-0000-0000-000036EC0000}"/>
    <cellStyle name="Output 4 2 8 2 5" xfId="60823" xr:uid="{00000000-0005-0000-0000-000037EC0000}"/>
    <cellStyle name="Output 4 2 8 2 6" xfId="60824" xr:uid="{00000000-0005-0000-0000-000038EC0000}"/>
    <cellStyle name="Output 4 2 8 2 7" xfId="60825" xr:uid="{00000000-0005-0000-0000-000039EC0000}"/>
    <cellStyle name="Output 4 2 8 3" xfId="60826" xr:uid="{00000000-0005-0000-0000-00003AEC0000}"/>
    <cellStyle name="Output 4 2 8 3 2" xfId="60827" xr:uid="{00000000-0005-0000-0000-00003BEC0000}"/>
    <cellStyle name="Output 4 2 8 3 3" xfId="60828" xr:uid="{00000000-0005-0000-0000-00003CEC0000}"/>
    <cellStyle name="Output 4 2 8 3 4" xfId="60829" xr:uid="{00000000-0005-0000-0000-00003DEC0000}"/>
    <cellStyle name="Output 4 2 8 3 5" xfId="60830" xr:uid="{00000000-0005-0000-0000-00003EEC0000}"/>
    <cellStyle name="Output 4 2 8 4" xfId="60831" xr:uid="{00000000-0005-0000-0000-00003FEC0000}"/>
    <cellStyle name="Output 4 2 8 4 2" xfId="60832" xr:uid="{00000000-0005-0000-0000-000040EC0000}"/>
    <cellStyle name="Output 4 2 8 4 3" xfId="60833" xr:uid="{00000000-0005-0000-0000-000041EC0000}"/>
    <cellStyle name="Output 4 2 8 4 4" xfId="60834" xr:uid="{00000000-0005-0000-0000-000042EC0000}"/>
    <cellStyle name="Output 4 2 8 4 5" xfId="60835" xr:uid="{00000000-0005-0000-0000-000043EC0000}"/>
    <cellStyle name="Output 4 2 8 5" xfId="60836" xr:uid="{00000000-0005-0000-0000-000044EC0000}"/>
    <cellStyle name="Output 4 2 8 6" xfId="60837" xr:uid="{00000000-0005-0000-0000-000045EC0000}"/>
    <cellStyle name="Output 4 2 8 7" xfId="60838" xr:uid="{00000000-0005-0000-0000-000046EC0000}"/>
    <cellStyle name="Output 4 2 8 8" xfId="60839" xr:uid="{00000000-0005-0000-0000-000047EC0000}"/>
    <cellStyle name="Output 4 2 9" xfId="60840" xr:uid="{00000000-0005-0000-0000-000048EC0000}"/>
    <cellStyle name="Output 4 2 9 2" xfId="60841" xr:uid="{00000000-0005-0000-0000-000049EC0000}"/>
    <cellStyle name="Output 4 2 9 2 2" xfId="60842" xr:uid="{00000000-0005-0000-0000-00004AEC0000}"/>
    <cellStyle name="Output 4 2 9 2 2 2" xfId="60843" xr:uid="{00000000-0005-0000-0000-00004BEC0000}"/>
    <cellStyle name="Output 4 2 9 2 2 3" xfId="60844" xr:uid="{00000000-0005-0000-0000-00004CEC0000}"/>
    <cellStyle name="Output 4 2 9 2 2 4" xfId="60845" xr:uid="{00000000-0005-0000-0000-00004DEC0000}"/>
    <cellStyle name="Output 4 2 9 2 2 5" xfId="60846" xr:uid="{00000000-0005-0000-0000-00004EEC0000}"/>
    <cellStyle name="Output 4 2 9 2 3" xfId="60847" xr:uid="{00000000-0005-0000-0000-00004FEC0000}"/>
    <cellStyle name="Output 4 2 9 2 3 2" xfId="60848" xr:uid="{00000000-0005-0000-0000-000050EC0000}"/>
    <cellStyle name="Output 4 2 9 2 3 3" xfId="60849" xr:uid="{00000000-0005-0000-0000-000051EC0000}"/>
    <cellStyle name="Output 4 2 9 2 3 4" xfId="60850" xr:uid="{00000000-0005-0000-0000-000052EC0000}"/>
    <cellStyle name="Output 4 2 9 2 3 5" xfId="60851" xr:uid="{00000000-0005-0000-0000-000053EC0000}"/>
    <cellStyle name="Output 4 2 9 2 4" xfId="60852" xr:uid="{00000000-0005-0000-0000-000054EC0000}"/>
    <cellStyle name="Output 4 2 9 2 5" xfId="60853" xr:uid="{00000000-0005-0000-0000-000055EC0000}"/>
    <cellStyle name="Output 4 2 9 2 6" xfId="60854" xr:uid="{00000000-0005-0000-0000-000056EC0000}"/>
    <cellStyle name="Output 4 2 9 2 7" xfId="60855" xr:uid="{00000000-0005-0000-0000-000057EC0000}"/>
    <cellStyle name="Output 4 2 9 3" xfId="60856" xr:uid="{00000000-0005-0000-0000-000058EC0000}"/>
    <cellStyle name="Output 4 2 9 3 2" xfId="60857" xr:uid="{00000000-0005-0000-0000-000059EC0000}"/>
    <cellStyle name="Output 4 2 9 3 3" xfId="60858" xr:uid="{00000000-0005-0000-0000-00005AEC0000}"/>
    <cellStyle name="Output 4 2 9 3 4" xfId="60859" xr:uid="{00000000-0005-0000-0000-00005BEC0000}"/>
    <cellStyle name="Output 4 2 9 3 5" xfId="60860" xr:uid="{00000000-0005-0000-0000-00005CEC0000}"/>
    <cellStyle name="Output 4 2 9 4" xfId="60861" xr:uid="{00000000-0005-0000-0000-00005DEC0000}"/>
    <cellStyle name="Output 4 2 9 4 2" xfId="60862" xr:uid="{00000000-0005-0000-0000-00005EEC0000}"/>
    <cellStyle name="Output 4 2 9 4 3" xfId="60863" xr:uid="{00000000-0005-0000-0000-00005FEC0000}"/>
    <cellStyle name="Output 4 2 9 4 4" xfId="60864" xr:uid="{00000000-0005-0000-0000-000060EC0000}"/>
    <cellStyle name="Output 4 2 9 4 5" xfId="60865" xr:uid="{00000000-0005-0000-0000-000061EC0000}"/>
    <cellStyle name="Output 4 2 9 5" xfId="60866" xr:uid="{00000000-0005-0000-0000-000062EC0000}"/>
    <cellStyle name="Output 4 2 9 6" xfId="60867" xr:uid="{00000000-0005-0000-0000-000063EC0000}"/>
    <cellStyle name="Output 4 2 9 7" xfId="60868" xr:uid="{00000000-0005-0000-0000-000064EC0000}"/>
    <cellStyle name="Output 4 2 9 8" xfId="60869" xr:uid="{00000000-0005-0000-0000-000065EC0000}"/>
    <cellStyle name="Output 4 3" xfId="1918" xr:uid="{00000000-0005-0000-0000-000066EC0000}"/>
    <cellStyle name="Output 4 3 2" xfId="1919" xr:uid="{00000000-0005-0000-0000-000067EC0000}"/>
    <cellStyle name="Output 4 3 2 2" xfId="60870" xr:uid="{00000000-0005-0000-0000-000068EC0000}"/>
    <cellStyle name="Output 4 3 3" xfId="60871" xr:uid="{00000000-0005-0000-0000-000069EC0000}"/>
    <cellStyle name="Output 4 3 4" xfId="60872" xr:uid="{00000000-0005-0000-0000-00006AEC0000}"/>
    <cellStyle name="Output 4 4" xfId="1920" xr:uid="{00000000-0005-0000-0000-00006BEC0000}"/>
    <cellStyle name="Output 4 4 2" xfId="1921" xr:uid="{00000000-0005-0000-0000-00006CEC0000}"/>
    <cellStyle name="Output 4 4 2 2" xfId="60873" xr:uid="{00000000-0005-0000-0000-00006DEC0000}"/>
    <cellStyle name="Output 4 4 3" xfId="60874" xr:uid="{00000000-0005-0000-0000-00006EEC0000}"/>
    <cellStyle name="Output 4 4 4" xfId="60875" xr:uid="{00000000-0005-0000-0000-00006FEC0000}"/>
    <cellStyle name="Output 4 4 5" xfId="60876" xr:uid="{00000000-0005-0000-0000-000070EC0000}"/>
    <cellStyle name="Output 4 5" xfId="1922" xr:uid="{00000000-0005-0000-0000-000071EC0000}"/>
    <cellStyle name="Output 4 5 2" xfId="60877" xr:uid="{00000000-0005-0000-0000-000072EC0000}"/>
    <cellStyle name="Output 4 6" xfId="60878" xr:uid="{00000000-0005-0000-0000-000073EC0000}"/>
    <cellStyle name="Output 4 7" xfId="60879" xr:uid="{00000000-0005-0000-0000-000074EC0000}"/>
    <cellStyle name="Output 4_T-straight with PEDs adjustor" xfId="60880" xr:uid="{00000000-0005-0000-0000-000075EC0000}"/>
    <cellStyle name="Output 5" xfId="1923" xr:uid="{00000000-0005-0000-0000-000076EC0000}"/>
    <cellStyle name="Output 5 2" xfId="1924" xr:uid="{00000000-0005-0000-0000-000077EC0000}"/>
    <cellStyle name="Output 5 2 2" xfId="60881" xr:uid="{00000000-0005-0000-0000-000078EC0000}"/>
    <cellStyle name="Output 5 3" xfId="60882" xr:uid="{00000000-0005-0000-0000-000079EC0000}"/>
    <cellStyle name="Output 5 3 2" xfId="60883" xr:uid="{00000000-0005-0000-0000-00007AEC0000}"/>
    <cellStyle name="Output 5 4" xfId="60884" xr:uid="{00000000-0005-0000-0000-00007BEC0000}"/>
    <cellStyle name="Output 6" xfId="60885" xr:uid="{00000000-0005-0000-0000-00007CEC0000}"/>
    <cellStyle name="Output 6 2" xfId="60886" xr:uid="{00000000-0005-0000-0000-00007DEC0000}"/>
    <cellStyle name="Output 6 2 2" xfId="60887" xr:uid="{00000000-0005-0000-0000-00007EEC0000}"/>
    <cellStyle name="Output 6 3" xfId="60888" xr:uid="{00000000-0005-0000-0000-00007FEC0000}"/>
    <cellStyle name="Output 6 3 2" xfId="60889" xr:uid="{00000000-0005-0000-0000-000080EC0000}"/>
    <cellStyle name="Output 6 4" xfId="60890" xr:uid="{00000000-0005-0000-0000-000081EC0000}"/>
    <cellStyle name="Output 7" xfId="60891" xr:uid="{00000000-0005-0000-0000-000082EC0000}"/>
    <cellStyle name="Output 7 2" xfId="60892" xr:uid="{00000000-0005-0000-0000-000083EC0000}"/>
    <cellStyle name="Output 7 2 2" xfId="60893" xr:uid="{00000000-0005-0000-0000-000084EC0000}"/>
    <cellStyle name="Output 7 3" xfId="60894" xr:uid="{00000000-0005-0000-0000-000085EC0000}"/>
    <cellStyle name="Output 7 3 2" xfId="60895" xr:uid="{00000000-0005-0000-0000-000086EC0000}"/>
    <cellStyle name="Output 7 4" xfId="60896" xr:uid="{00000000-0005-0000-0000-000087EC0000}"/>
    <cellStyle name="Output 8" xfId="60897" xr:uid="{00000000-0005-0000-0000-000088EC0000}"/>
    <cellStyle name="Output 8 2" xfId="60898" xr:uid="{00000000-0005-0000-0000-000089EC0000}"/>
    <cellStyle name="Output 8 2 2" xfId="60899" xr:uid="{00000000-0005-0000-0000-00008AEC0000}"/>
    <cellStyle name="Output 8 3" xfId="60900" xr:uid="{00000000-0005-0000-0000-00008BEC0000}"/>
    <cellStyle name="Output 8 3 2" xfId="60901" xr:uid="{00000000-0005-0000-0000-00008CEC0000}"/>
    <cellStyle name="Output 8 4" xfId="60902" xr:uid="{00000000-0005-0000-0000-00008DEC0000}"/>
    <cellStyle name="Output 9" xfId="60903" xr:uid="{00000000-0005-0000-0000-00008EEC0000}"/>
    <cellStyle name="Output 9 2" xfId="60904" xr:uid="{00000000-0005-0000-0000-00008FEC0000}"/>
    <cellStyle name="Output 9 2 2" xfId="60905" xr:uid="{00000000-0005-0000-0000-000090EC0000}"/>
    <cellStyle name="Output 9 3" xfId="60906" xr:uid="{00000000-0005-0000-0000-000091EC0000}"/>
    <cellStyle name="Output 9 3 2" xfId="60907" xr:uid="{00000000-0005-0000-0000-000092EC0000}"/>
    <cellStyle name="Output 9 4" xfId="60908" xr:uid="{00000000-0005-0000-0000-000093EC0000}"/>
    <cellStyle name="Percent" xfId="1925" builtinId="5"/>
    <cellStyle name="Percent 10" xfId="1926" xr:uid="{00000000-0005-0000-0000-000095EC0000}"/>
    <cellStyle name="Percent 10 2" xfId="60909" xr:uid="{00000000-0005-0000-0000-000096EC0000}"/>
    <cellStyle name="Percent 10 2 2" xfId="60910" xr:uid="{00000000-0005-0000-0000-000097EC0000}"/>
    <cellStyle name="Percent 10 2 3" xfId="60911" xr:uid="{00000000-0005-0000-0000-000098EC0000}"/>
    <cellStyle name="Percent 10 2 4" xfId="60912" xr:uid="{00000000-0005-0000-0000-000099EC0000}"/>
    <cellStyle name="Percent 10 3" xfId="60913" xr:uid="{00000000-0005-0000-0000-00009AEC0000}"/>
    <cellStyle name="Percent 10 4" xfId="60914" xr:uid="{00000000-0005-0000-0000-00009BEC0000}"/>
    <cellStyle name="Percent 10 5" xfId="60915" xr:uid="{00000000-0005-0000-0000-00009CEC0000}"/>
    <cellStyle name="Percent 11" xfId="1927" xr:uid="{00000000-0005-0000-0000-00009DEC0000}"/>
    <cellStyle name="Percent 11 2" xfId="2280" xr:uid="{00000000-0005-0000-0000-00009EEC0000}"/>
    <cellStyle name="Percent 11 2 2" xfId="60916" xr:uid="{00000000-0005-0000-0000-00009FEC0000}"/>
    <cellStyle name="Percent 11 3" xfId="60917" xr:uid="{00000000-0005-0000-0000-0000A0EC0000}"/>
    <cellStyle name="Percent 11 3 2" xfId="60918" xr:uid="{00000000-0005-0000-0000-0000A1EC0000}"/>
    <cellStyle name="Percent 11 4" xfId="60919" xr:uid="{00000000-0005-0000-0000-0000A2EC0000}"/>
    <cellStyle name="Percent 11 5" xfId="60920" xr:uid="{00000000-0005-0000-0000-0000A3EC0000}"/>
    <cellStyle name="Percent 11 6" xfId="60921" xr:uid="{00000000-0005-0000-0000-0000A4EC0000}"/>
    <cellStyle name="Percent 12" xfId="60922" xr:uid="{00000000-0005-0000-0000-0000A5EC0000}"/>
    <cellStyle name="Percent 12 2" xfId="60923" xr:uid="{00000000-0005-0000-0000-0000A6EC0000}"/>
    <cellStyle name="Percent 12 2 2" xfId="60924" xr:uid="{00000000-0005-0000-0000-0000A7EC0000}"/>
    <cellStyle name="Percent 12 2 2 2" xfId="60925" xr:uid="{00000000-0005-0000-0000-0000A8EC0000}"/>
    <cellStyle name="Percent 12 2 3" xfId="60926" xr:uid="{00000000-0005-0000-0000-0000A9EC0000}"/>
    <cellStyle name="Percent 12 2 3 2" xfId="60927" xr:uid="{00000000-0005-0000-0000-0000AAEC0000}"/>
    <cellStyle name="Percent 12 2 3 2 2" xfId="60928" xr:uid="{00000000-0005-0000-0000-0000ABEC0000}"/>
    <cellStyle name="Percent 12 2 3 3" xfId="60929" xr:uid="{00000000-0005-0000-0000-0000ACEC0000}"/>
    <cellStyle name="Percent 12 2 4" xfId="60930" xr:uid="{00000000-0005-0000-0000-0000ADEC0000}"/>
    <cellStyle name="Percent 12 3" xfId="60931" xr:uid="{00000000-0005-0000-0000-0000AEEC0000}"/>
    <cellStyle name="Percent 12 3 2" xfId="60932" xr:uid="{00000000-0005-0000-0000-0000AFEC0000}"/>
    <cellStyle name="Percent 12 4" xfId="60933" xr:uid="{00000000-0005-0000-0000-0000B0EC0000}"/>
    <cellStyle name="Percent 12 4 2" xfId="60934" xr:uid="{00000000-0005-0000-0000-0000B1EC0000}"/>
    <cellStyle name="Percent 12 4 2 2" xfId="60935" xr:uid="{00000000-0005-0000-0000-0000B2EC0000}"/>
    <cellStyle name="Percent 12 4 3" xfId="60936" xr:uid="{00000000-0005-0000-0000-0000B3EC0000}"/>
    <cellStyle name="Percent 12 5" xfId="60937" xr:uid="{00000000-0005-0000-0000-0000B4EC0000}"/>
    <cellStyle name="Percent 13" xfId="60938" xr:uid="{00000000-0005-0000-0000-0000B5EC0000}"/>
    <cellStyle name="Percent 13 2" xfId="60939" xr:uid="{00000000-0005-0000-0000-0000B6EC0000}"/>
    <cellStyle name="Percent 13 2 2" xfId="60940" xr:uid="{00000000-0005-0000-0000-0000B7EC0000}"/>
    <cellStyle name="Percent 13 3" xfId="60941" xr:uid="{00000000-0005-0000-0000-0000B8EC0000}"/>
    <cellStyle name="Percent 13 3 2" xfId="60942" xr:uid="{00000000-0005-0000-0000-0000B9EC0000}"/>
    <cellStyle name="Percent 13 4" xfId="60943" xr:uid="{00000000-0005-0000-0000-0000BAEC0000}"/>
    <cellStyle name="Percent 14" xfId="60944" xr:uid="{00000000-0005-0000-0000-0000BBEC0000}"/>
    <cellStyle name="Percent 14 2" xfId="60945" xr:uid="{00000000-0005-0000-0000-0000BCEC0000}"/>
    <cellStyle name="Percent 14 2 2" xfId="60946" xr:uid="{00000000-0005-0000-0000-0000BDEC0000}"/>
    <cellStyle name="Percent 14 3" xfId="60947" xr:uid="{00000000-0005-0000-0000-0000BEEC0000}"/>
    <cellStyle name="Percent 15" xfId="60948" xr:uid="{00000000-0005-0000-0000-0000BFEC0000}"/>
    <cellStyle name="Percent 15 2" xfId="60949" xr:uid="{00000000-0005-0000-0000-0000C0EC0000}"/>
    <cellStyle name="Percent 16" xfId="60950" xr:uid="{00000000-0005-0000-0000-0000C1EC0000}"/>
    <cellStyle name="Percent 16 2" xfId="60951" xr:uid="{00000000-0005-0000-0000-0000C2EC0000}"/>
    <cellStyle name="Percent 17" xfId="60952" xr:uid="{00000000-0005-0000-0000-0000C3EC0000}"/>
    <cellStyle name="Percent 17 2" xfId="60953" xr:uid="{00000000-0005-0000-0000-0000C4EC0000}"/>
    <cellStyle name="Percent 18" xfId="60954" xr:uid="{00000000-0005-0000-0000-0000C5EC0000}"/>
    <cellStyle name="Percent 18 2" xfId="60955" xr:uid="{00000000-0005-0000-0000-0000C6EC0000}"/>
    <cellStyle name="Percent 18 2 2" xfId="60956" xr:uid="{00000000-0005-0000-0000-0000C7EC0000}"/>
    <cellStyle name="Percent 19" xfId="60957" xr:uid="{00000000-0005-0000-0000-0000C8EC0000}"/>
    <cellStyle name="Percent 2" xfId="1928" xr:uid="{00000000-0005-0000-0000-0000C9EC0000}"/>
    <cellStyle name="Percent 2 10" xfId="1929" xr:uid="{00000000-0005-0000-0000-0000CAEC0000}"/>
    <cellStyle name="Percent 2 10 2" xfId="1930" xr:uid="{00000000-0005-0000-0000-0000CBEC0000}"/>
    <cellStyle name="Percent 2 10 3" xfId="1931" xr:uid="{00000000-0005-0000-0000-0000CCEC0000}"/>
    <cellStyle name="Percent 2 11" xfId="1932" xr:uid="{00000000-0005-0000-0000-0000CDEC0000}"/>
    <cellStyle name="Percent 2 11 2" xfId="60958" xr:uid="{00000000-0005-0000-0000-0000CEEC0000}"/>
    <cellStyle name="Percent 2 12" xfId="1933" xr:uid="{00000000-0005-0000-0000-0000CFEC0000}"/>
    <cellStyle name="Percent 2 12 2" xfId="60959" xr:uid="{00000000-0005-0000-0000-0000D0EC0000}"/>
    <cellStyle name="Percent 2 13" xfId="60960" xr:uid="{00000000-0005-0000-0000-0000D1EC0000}"/>
    <cellStyle name="Percent 2 2" xfId="1934" xr:uid="{00000000-0005-0000-0000-0000D2EC0000}"/>
    <cellStyle name="Percent 2 2 2" xfId="1935" xr:uid="{00000000-0005-0000-0000-0000D3EC0000}"/>
    <cellStyle name="Percent 2 2 2 2" xfId="60961" xr:uid="{00000000-0005-0000-0000-0000D4EC0000}"/>
    <cellStyle name="Percent 2 2 2 2 2" xfId="60962" xr:uid="{00000000-0005-0000-0000-0000D5EC0000}"/>
    <cellStyle name="Percent 2 2 2 3" xfId="60963" xr:uid="{00000000-0005-0000-0000-0000D6EC0000}"/>
    <cellStyle name="Percent 2 2 2 3 2" xfId="60964" xr:uid="{00000000-0005-0000-0000-0000D7EC0000}"/>
    <cellStyle name="Percent 2 2 2 4" xfId="60965" xr:uid="{00000000-0005-0000-0000-0000D8EC0000}"/>
    <cellStyle name="Percent 2 2 3" xfId="60966" xr:uid="{00000000-0005-0000-0000-0000D9EC0000}"/>
    <cellStyle name="Percent 2 2 3 2" xfId="60967" xr:uid="{00000000-0005-0000-0000-0000DAEC0000}"/>
    <cellStyle name="Percent 2 2 3 2 2" xfId="60968" xr:uid="{00000000-0005-0000-0000-0000DBEC0000}"/>
    <cellStyle name="Percent 2 2 3 3" xfId="60969" xr:uid="{00000000-0005-0000-0000-0000DCEC0000}"/>
    <cellStyle name="Percent 2 2 4" xfId="60970" xr:uid="{00000000-0005-0000-0000-0000DDEC0000}"/>
    <cellStyle name="Percent 2 2 4 2" xfId="60971" xr:uid="{00000000-0005-0000-0000-0000DEEC0000}"/>
    <cellStyle name="Percent 2 2 5" xfId="60972" xr:uid="{00000000-0005-0000-0000-0000DFEC0000}"/>
    <cellStyle name="Percent 2 2 5 2" xfId="60973" xr:uid="{00000000-0005-0000-0000-0000E0EC0000}"/>
    <cellStyle name="Percent 2 2 6" xfId="60974" xr:uid="{00000000-0005-0000-0000-0000E1EC0000}"/>
    <cellStyle name="Percent 2 2 6 2" xfId="60975" xr:uid="{00000000-0005-0000-0000-0000E2EC0000}"/>
    <cellStyle name="Percent 2 2 7" xfId="60976" xr:uid="{00000000-0005-0000-0000-0000E3EC0000}"/>
    <cellStyle name="Percent 2 2 8" xfId="60977" xr:uid="{00000000-0005-0000-0000-0000E4EC0000}"/>
    <cellStyle name="Percent 2 2 9" xfId="60978" xr:uid="{00000000-0005-0000-0000-0000E5EC0000}"/>
    <cellStyle name="Percent 2 2 9 2" xfId="60979" xr:uid="{00000000-0005-0000-0000-0000E6EC0000}"/>
    <cellStyle name="Percent 2 3" xfId="1936" xr:uid="{00000000-0005-0000-0000-0000E7EC0000}"/>
    <cellStyle name="Percent 2 3 2" xfId="1937" xr:uid="{00000000-0005-0000-0000-0000E8EC0000}"/>
    <cellStyle name="Percent 2 3 2 2" xfId="1938" xr:uid="{00000000-0005-0000-0000-0000E9EC0000}"/>
    <cellStyle name="Percent 2 3 2 2 2" xfId="1939" xr:uid="{00000000-0005-0000-0000-0000EAEC0000}"/>
    <cellStyle name="Percent 2 3 2 2 2 2" xfId="1940" xr:uid="{00000000-0005-0000-0000-0000EBEC0000}"/>
    <cellStyle name="Percent 2 3 2 2 2 2 2" xfId="1941" xr:uid="{00000000-0005-0000-0000-0000ECEC0000}"/>
    <cellStyle name="Percent 2 3 2 2 2 3" xfId="1942" xr:uid="{00000000-0005-0000-0000-0000EDEC0000}"/>
    <cellStyle name="Percent 2 3 2 2 3" xfId="1943" xr:uid="{00000000-0005-0000-0000-0000EEEC0000}"/>
    <cellStyle name="Percent 2 3 2 2 3 2" xfId="1944" xr:uid="{00000000-0005-0000-0000-0000EFEC0000}"/>
    <cellStyle name="Percent 2 3 2 2 4" xfId="1945" xr:uid="{00000000-0005-0000-0000-0000F0EC0000}"/>
    <cellStyle name="Percent 2 3 2 3" xfId="1946" xr:uid="{00000000-0005-0000-0000-0000F1EC0000}"/>
    <cellStyle name="Percent 2 3 2 3 2" xfId="1947" xr:uid="{00000000-0005-0000-0000-0000F2EC0000}"/>
    <cellStyle name="Percent 2 3 2 3 2 2" xfId="1948" xr:uid="{00000000-0005-0000-0000-0000F3EC0000}"/>
    <cellStyle name="Percent 2 3 2 3 3" xfId="1949" xr:uid="{00000000-0005-0000-0000-0000F4EC0000}"/>
    <cellStyle name="Percent 2 3 2 4" xfId="1950" xr:uid="{00000000-0005-0000-0000-0000F5EC0000}"/>
    <cellStyle name="Percent 2 3 2 4 2" xfId="1951" xr:uid="{00000000-0005-0000-0000-0000F6EC0000}"/>
    <cellStyle name="Percent 2 3 2 5" xfId="1952" xr:uid="{00000000-0005-0000-0000-0000F7EC0000}"/>
    <cellStyle name="Percent 2 3 3" xfId="1953" xr:uid="{00000000-0005-0000-0000-0000F8EC0000}"/>
    <cellStyle name="Percent 2 3 3 2" xfId="1954" xr:uid="{00000000-0005-0000-0000-0000F9EC0000}"/>
    <cellStyle name="Percent 2 3 3 2 2" xfId="1955" xr:uid="{00000000-0005-0000-0000-0000FAEC0000}"/>
    <cellStyle name="Percent 2 3 3 2 2 2" xfId="1956" xr:uid="{00000000-0005-0000-0000-0000FBEC0000}"/>
    <cellStyle name="Percent 2 3 3 2 3" xfId="1957" xr:uid="{00000000-0005-0000-0000-0000FCEC0000}"/>
    <cellStyle name="Percent 2 3 3 3" xfId="1958" xr:uid="{00000000-0005-0000-0000-0000FDEC0000}"/>
    <cellStyle name="Percent 2 3 3 3 2" xfId="1959" xr:uid="{00000000-0005-0000-0000-0000FEEC0000}"/>
    <cellStyle name="Percent 2 3 3 4" xfId="1960" xr:uid="{00000000-0005-0000-0000-0000FFEC0000}"/>
    <cellStyle name="Percent 2 3 4" xfId="1961" xr:uid="{00000000-0005-0000-0000-000000ED0000}"/>
    <cellStyle name="Percent 2 3 4 2" xfId="1962" xr:uid="{00000000-0005-0000-0000-000001ED0000}"/>
    <cellStyle name="Percent 2 3 4 2 2" xfId="1963" xr:uid="{00000000-0005-0000-0000-000002ED0000}"/>
    <cellStyle name="Percent 2 3 4 3" xfId="1964" xr:uid="{00000000-0005-0000-0000-000003ED0000}"/>
    <cellStyle name="Percent 2 3 5" xfId="1965" xr:uid="{00000000-0005-0000-0000-000004ED0000}"/>
    <cellStyle name="Percent 2 3 5 2" xfId="1966" xr:uid="{00000000-0005-0000-0000-000005ED0000}"/>
    <cellStyle name="Percent 2 3 6" xfId="1967" xr:uid="{00000000-0005-0000-0000-000006ED0000}"/>
    <cellStyle name="Percent 2 4" xfId="1968" xr:uid="{00000000-0005-0000-0000-000007ED0000}"/>
    <cellStyle name="Percent 2 4 2" xfId="1969" xr:uid="{00000000-0005-0000-0000-000008ED0000}"/>
    <cellStyle name="Percent 2 4 2 2" xfId="1970" xr:uid="{00000000-0005-0000-0000-000009ED0000}"/>
    <cellStyle name="Percent 2 4 2 2 2" xfId="1971" xr:uid="{00000000-0005-0000-0000-00000AED0000}"/>
    <cellStyle name="Percent 2 4 2 2 2 2" xfId="1972" xr:uid="{00000000-0005-0000-0000-00000BED0000}"/>
    <cellStyle name="Percent 2 4 2 2 3" xfId="1973" xr:uid="{00000000-0005-0000-0000-00000CED0000}"/>
    <cellStyle name="Percent 2 4 2 3" xfId="1974" xr:uid="{00000000-0005-0000-0000-00000DED0000}"/>
    <cellStyle name="Percent 2 4 2 3 2" xfId="1975" xr:uid="{00000000-0005-0000-0000-00000EED0000}"/>
    <cellStyle name="Percent 2 4 2 4" xfId="1976" xr:uid="{00000000-0005-0000-0000-00000FED0000}"/>
    <cellStyle name="Percent 2 4 3" xfId="1977" xr:uid="{00000000-0005-0000-0000-000010ED0000}"/>
    <cellStyle name="Percent 2 4 3 2" xfId="1978" xr:uid="{00000000-0005-0000-0000-000011ED0000}"/>
    <cellStyle name="Percent 2 4 3 2 2" xfId="1979" xr:uid="{00000000-0005-0000-0000-000012ED0000}"/>
    <cellStyle name="Percent 2 4 3 3" xfId="1980" xr:uid="{00000000-0005-0000-0000-000013ED0000}"/>
    <cellStyle name="Percent 2 4 4" xfId="1981" xr:uid="{00000000-0005-0000-0000-000014ED0000}"/>
    <cellStyle name="Percent 2 4 4 2" xfId="1982" xr:uid="{00000000-0005-0000-0000-000015ED0000}"/>
    <cellStyle name="Percent 2 4 5" xfId="1983" xr:uid="{00000000-0005-0000-0000-000016ED0000}"/>
    <cellStyle name="Percent 2 5" xfId="1984" xr:uid="{00000000-0005-0000-0000-000017ED0000}"/>
    <cellStyle name="Percent 2 5 2" xfId="1985" xr:uid="{00000000-0005-0000-0000-000018ED0000}"/>
    <cellStyle name="Percent 2 5 2 2" xfId="1986" xr:uid="{00000000-0005-0000-0000-000019ED0000}"/>
    <cellStyle name="Percent 2 5 2 2 2" xfId="1987" xr:uid="{00000000-0005-0000-0000-00001AED0000}"/>
    <cellStyle name="Percent 2 5 2 2 2 2" xfId="1988" xr:uid="{00000000-0005-0000-0000-00001BED0000}"/>
    <cellStyle name="Percent 2 5 2 2 3" xfId="1989" xr:uid="{00000000-0005-0000-0000-00001CED0000}"/>
    <cellStyle name="Percent 2 5 2 3" xfId="1990" xr:uid="{00000000-0005-0000-0000-00001DED0000}"/>
    <cellStyle name="Percent 2 5 2 3 2" xfId="1991" xr:uid="{00000000-0005-0000-0000-00001EED0000}"/>
    <cellStyle name="Percent 2 5 2 4" xfId="1992" xr:uid="{00000000-0005-0000-0000-00001FED0000}"/>
    <cellStyle name="Percent 2 5 3" xfId="1993" xr:uid="{00000000-0005-0000-0000-000020ED0000}"/>
    <cellStyle name="Percent 2 5 3 2" xfId="1994" xr:uid="{00000000-0005-0000-0000-000021ED0000}"/>
    <cellStyle name="Percent 2 5 3 2 2" xfId="1995" xr:uid="{00000000-0005-0000-0000-000022ED0000}"/>
    <cellStyle name="Percent 2 5 3 3" xfId="1996" xr:uid="{00000000-0005-0000-0000-000023ED0000}"/>
    <cellStyle name="Percent 2 5 4" xfId="1997" xr:uid="{00000000-0005-0000-0000-000024ED0000}"/>
    <cellStyle name="Percent 2 5 4 2" xfId="1998" xr:uid="{00000000-0005-0000-0000-000025ED0000}"/>
    <cellStyle name="Percent 2 5 5" xfId="1999" xr:uid="{00000000-0005-0000-0000-000026ED0000}"/>
    <cellStyle name="Percent 2 6" xfId="2000" xr:uid="{00000000-0005-0000-0000-000027ED0000}"/>
    <cellStyle name="Percent 2 6 2" xfId="2001" xr:uid="{00000000-0005-0000-0000-000028ED0000}"/>
    <cellStyle name="Percent 2 6 2 2" xfId="2002" xr:uid="{00000000-0005-0000-0000-000029ED0000}"/>
    <cellStyle name="Percent 2 6 2 2 2" xfId="2003" xr:uid="{00000000-0005-0000-0000-00002AED0000}"/>
    <cellStyle name="Percent 2 6 2 2 2 2" xfId="2004" xr:uid="{00000000-0005-0000-0000-00002BED0000}"/>
    <cellStyle name="Percent 2 6 2 2 3" xfId="2005" xr:uid="{00000000-0005-0000-0000-00002CED0000}"/>
    <cellStyle name="Percent 2 6 2 3" xfId="2006" xr:uid="{00000000-0005-0000-0000-00002DED0000}"/>
    <cellStyle name="Percent 2 6 2 3 2" xfId="2007" xr:uid="{00000000-0005-0000-0000-00002EED0000}"/>
    <cellStyle name="Percent 2 6 2 4" xfId="2008" xr:uid="{00000000-0005-0000-0000-00002FED0000}"/>
    <cellStyle name="Percent 2 6 3" xfId="2009" xr:uid="{00000000-0005-0000-0000-000030ED0000}"/>
    <cellStyle name="Percent 2 6 3 2" xfId="2010" xr:uid="{00000000-0005-0000-0000-000031ED0000}"/>
    <cellStyle name="Percent 2 6 3 2 2" xfId="2011" xr:uid="{00000000-0005-0000-0000-000032ED0000}"/>
    <cellStyle name="Percent 2 6 3 3" xfId="2012" xr:uid="{00000000-0005-0000-0000-000033ED0000}"/>
    <cellStyle name="Percent 2 6 4" xfId="2013" xr:uid="{00000000-0005-0000-0000-000034ED0000}"/>
    <cellStyle name="Percent 2 6 4 2" xfId="2014" xr:uid="{00000000-0005-0000-0000-000035ED0000}"/>
    <cellStyle name="Percent 2 6 5" xfId="2015" xr:uid="{00000000-0005-0000-0000-000036ED0000}"/>
    <cellStyle name="Percent 2 7" xfId="2016" xr:uid="{00000000-0005-0000-0000-000037ED0000}"/>
    <cellStyle name="Percent 2 7 2" xfId="2017" xr:uid="{00000000-0005-0000-0000-000038ED0000}"/>
    <cellStyle name="Percent 2 7 2 2" xfId="2018" xr:uid="{00000000-0005-0000-0000-000039ED0000}"/>
    <cellStyle name="Percent 2 7 2 2 2" xfId="2019" xr:uid="{00000000-0005-0000-0000-00003AED0000}"/>
    <cellStyle name="Percent 2 7 2 3" xfId="2020" xr:uid="{00000000-0005-0000-0000-00003BED0000}"/>
    <cellStyle name="Percent 2 7 3" xfId="2021" xr:uid="{00000000-0005-0000-0000-00003CED0000}"/>
    <cellStyle name="Percent 2 7 3 2" xfId="2022" xr:uid="{00000000-0005-0000-0000-00003DED0000}"/>
    <cellStyle name="Percent 2 7 4" xfId="2023" xr:uid="{00000000-0005-0000-0000-00003EED0000}"/>
    <cellStyle name="Percent 2 8" xfId="2024" xr:uid="{00000000-0005-0000-0000-00003FED0000}"/>
    <cellStyle name="Percent 2 8 2" xfId="2025" xr:uid="{00000000-0005-0000-0000-000040ED0000}"/>
    <cellStyle name="Percent 2 8 2 2" xfId="2026" xr:uid="{00000000-0005-0000-0000-000041ED0000}"/>
    <cellStyle name="Percent 2 8 3" xfId="2027" xr:uid="{00000000-0005-0000-0000-000042ED0000}"/>
    <cellStyle name="Percent 2 9" xfId="2028" xr:uid="{00000000-0005-0000-0000-000043ED0000}"/>
    <cellStyle name="Percent 2 9 2" xfId="2029" xr:uid="{00000000-0005-0000-0000-000044ED0000}"/>
    <cellStyle name="Percent 2 9 3" xfId="60980" xr:uid="{00000000-0005-0000-0000-000045ED0000}"/>
    <cellStyle name="Percent 20" xfId="60981" xr:uid="{00000000-0005-0000-0000-000046ED0000}"/>
    <cellStyle name="Percent 20 2" xfId="60982" xr:uid="{00000000-0005-0000-0000-000047ED0000}"/>
    <cellStyle name="Percent 20 3" xfId="60983" xr:uid="{00000000-0005-0000-0000-000048ED0000}"/>
    <cellStyle name="Percent 20 4" xfId="2030" xr:uid="{00000000-0005-0000-0000-000049ED0000}"/>
    <cellStyle name="Percent 21" xfId="60984" xr:uid="{00000000-0005-0000-0000-00004AED0000}"/>
    <cellStyle name="Percent 22" xfId="60985" xr:uid="{00000000-0005-0000-0000-00004BED0000}"/>
    <cellStyle name="Percent 22 2" xfId="60986" xr:uid="{00000000-0005-0000-0000-00004CED0000}"/>
    <cellStyle name="Percent 23" xfId="60987" xr:uid="{00000000-0005-0000-0000-00004DED0000}"/>
    <cellStyle name="Percent 23 2" xfId="60988" xr:uid="{00000000-0005-0000-0000-00004EED0000}"/>
    <cellStyle name="Percent 23 3" xfId="60989" xr:uid="{00000000-0005-0000-0000-00004FED0000}"/>
    <cellStyle name="Percent 24" xfId="60990"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0"/>
  <tableStyles count="0" defaultTableStyle="TableStyleMedium2" defaultPivotStyle="PivotStyleLight16"/>
  <colors>
    <mruColors>
      <color rgb="FF17305A"/>
      <color rgb="FF96368D"/>
      <color rgb="FF4960AB"/>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4"/>
  <sheetViews>
    <sheetView tabSelected="1" zoomScaleNormal="100" workbookViewId="0"/>
  </sheetViews>
  <sheetFormatPr defaultColWidth="0" defaultRowHeight="12.75" zeroHeight="1"/>
  <cols>
    <col min="1" max="1" width="132.7109375" style="50" customWidth="1"/>
    <col min="2" max="16384" width="9.140625" style="50" hidden="1"/>
  </cols>
  <sheetData>
    <row r="1" spans="1:1" ht="15">
      <c r="A1" s="49" t="s">
        <v>1511</v>
      </c>
    </row>
    <row r="2" spans="1:1" ht="15.75">
      <c r="A2" s="153" t="s">
        <v>1619</v>
      </c>
    </row>
    <row r="3" spans="1:1" ht="15.75">
      <c r="A3" s="154" t="s">
        <v>1308</v>
      </c>
    </row>
    <row r="4" spans="1:1" ht="15.75">
      <c r="A4" s="155" t="s">
        <v>1620</v>
      </c>
    </row>
    <row r="5" spans="1:1" ht="15">
      <c r="A5" s="6"/>
    </row>
    <row r="6" spans="1:1" ht="150">
      <c r="A6" s="156" t="s">
        <v>1621</v>
      </c>
    </row>
    <row r="7" spans="1:1" ht="15">
      <c r="A7" s="7"/>
    </row>
    <row r="8" spans="1:1" ht="75">
      <c r="A8" s="156" t="s">
        <v>1418</v>
      </c>
    </row>
    <row r="9" spans="1:1" ht="15">
      <c r="A9" s="7"/>
    </row>
    <row r="10" spans="1:1" ht="30">
      <c r="A10" s="156" t="s">
        <v>1263</v>
      </c>
    </row>
    <row r="11" spans="1:1" ht="15">
      <c r="A11" s="8"/>
    </row>
    <row r="12" spans="1:1" ht="75">
      <c r="A12" s="156" t="s">
        <v>1307</v>
      </c>
    </row>
    <row r="13" spans="1:1" ht="15" hidden="1">
      <c r="A13" s="51"/>
    </row>
    <row r="14" spans="1:1" ht="15" hidden="1">
      <c r="A14" s="52"/>
    </row>
  </sheetData>
  <sheetProtection sheet="1" objects="1" scenarios="1" selectLockedCells="1"/>
  <pageMargins left="0.7" right="0.7" top="0.75" bottom="0.75" header="0.3" footer="0.3"/>
  <pageSetup orientation="portrait" r:id="rId1"/>
  <headerFooter>
    <oddHeader>&amp;LMedi-Cal DRG Border 2023-24 Pricing Calculator</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70"/>
  <sheetViews>
    <sheetView zoomScaleNormal="100" workbookViewId="0"/>
  </sheetViews>
  <sheetFormatPr defaultColWidth="0" defaultRowHeight="12.75" zeroHeight="1"/>
  <cols>
    <col min="1" max="1" width="3.85546875" style="50" customWidth="1"/>
    <col min="2" max="2" width="56" style="50" customWidth="1"/>
    <col min="3" max="3" width="18.140625" style="50" customWidth="1"/>
    <col min="4" max="4" width="82.5703125" style="50" customWidth="1"/>
    <col min="5" max="16384" width="9.140625" style="50" hidden="1"/>
  </cols>
  <sheetData>
    <row r="1" spans="1:4" ht="15.75">
      <c r="A1" s="53" t="s">
        <v>1515</v>
      </c>
      <c r="B1" s="157" t="s">
        <v>1510</v>
      </c>
      <c r="C1" s="22"/>
      <c r="D1" s="23"/>
    </row>
    <row r="2" spans="1:4" ht="15">
      <c r="A2" s="97" t="s">
        <v>1237</v>
      </c>
      <c r="B2" s="98" t="s">
        <v>1238</v>
      </c>
      <c r="C2" s="98" t="s">
        <v>287</v>
      </c>
      <c r="D2" s="99" t="s">
        <v>288</v>
      </c>
    </row>
    <row r="3" spans="1:4" ht="15.75">
      <c r="A3" s="97">
        <v>3</v>
      </c>
      <c r="B3" s="158" t="s">
        <v>1940</v>
      </c>
      <c r="C3" s="24"/>
      <c r="D3" s="25"/>
    </row>
    <row r="4" spans="1:4" ht="15.75">
      <c r="A4" s="97">
        <v>4</v>
      </c>
      <c r="B4" s="159" t="s">
        <v>1456</v>
      </c>
      <c r="C4" s="31"/>
      <c r="D4" s="32"/>
    </row>
    <row r="5" spans="1:4" ht="15.75">
      <c r="A5" s="97">
        <v>5</v>
      </c>
      <c r="B5" s="160" t="s">
        <v>1245</v>
      </c>
      <c r="C5" s="3"/>
      <c r="D5" s="4"/>
    </row>
    <row r="6" spans="1:4" ht="15">
      <c r="A6" s="97">
        <v>6</v>
      </c>
      <c r="B6" s="161" t="s">
        <v>1501</v>
      </c>
      <c r="C6" s="1"/>
      <c r="D6" s="2"/>
    </row>
    <row r="7" spans="1:4" ht="15">
      <c r="A7" s="97">
        <v>7</v>
      </c>
      <c r="B7" s="161" t="s">
        <v>1448</v>
      </c>
      <c r="C7" s="1"/>
      <c r="D7" s="2"/>
    </row>
    <row r="8" spans="1:4" ht="15">
      <c r="A8" s="97">
        <v>8</v>
      </c>
      <c r="B8" s="161" t="s">
        <v>1449</v>
      </c>
      <c r="C8" s="1"/>
      <c r="D8" s="2"/>
    </row>
    <row r="9" spans="1:4" ht="15">
      <c r="A9" s="97">
        <v>9</v>
      </c>
      <c r="B9" s="161" t="s">
        <v>1301</v>
      </c>
      <c r="C9" s="1"/>
      <c r="D9" s="2"/>
    </row>
    <row r="10" spans="1:4" ht="15">
      <c r="A10" s="97">
        <v>10</v>
      </c>
      <c r="B10" s="161" t="s">
        <v>1419</v>
      </c>
      <c r="C10" s="1"/>
      <c r="D10" s="2"/>
    </row>
    <row r="11" spans="1:4" ht="15">
      <c r="A11" s="97">
        <v>11</v>
      </c>
      <c r="B11" s="161" t="s">
        <v>1309</v>
      </c>
      <c r="C11" s="1"/>
      <c r="D11" s="2"/>
    </row>
    <row r="12" spans="1:4" ht="15">
      <c r="A12" s="97">
        <v>12</v>
      </c>
      <c r="B12" s="162" t="s">
        <v>1310</v>
      </c>
      <c r="C12" s="1"/>
      <c r="D12" s="2"/>
    </row>
    <row r="13" spans="1:4" ht="15">
      <c r="A13" s="97">
        <v>13</v>
      </c>
      <c r="B13" s="163" t="s">
        <v>1258</v>
      </c>
      <c r="C13" s="5"/>
      <c r="D13" s="177" t="s">
        <v>1260</v>
      </c>
    </row>
    <row r="14" spans="1:4" ht="15.75">
      <c r="A14" s="97">
        <v>14</v>
      </c>
      <c r="B14" s="164" t="s">
        <v>1256</v>
      </c>
      <c r="C14" s="176" t="s">
        <v>1257</v>
      </c>
      <c r="D14" s="178" t="s">
        <v>1244</v>
      </c>
    </row>
    <row r="15" spans="1:4" ht="15.75">
      <c r="A15" s="97">
        <v>15</v>
      </c>
      <c r="B15" s="165" t="s">
        <v>1311</v>
      </c>
      <c r="C15" s="19"/>
      <c r="D15" s="21"/>
    </row>
    <row r="16" spans="1:4" ht="15">
      <c r="A16" s="97">
        <v>16</v>
      </c>
      <c r="B16" s="166" t="s">
        <v>1240</v>
      </c>
      <c r="C16" s="9">
        <v>100000</v>
      </c>
      <c r="D16" s="179" t="s">
        <v>1265</v>
      </c>
    </row>
    <row r="17" spans="1:4" ht="15">
      <c r="A17" s="97">
        <v>17</v>
      </c>
      <c r="B17" s="167" t="s">
        <v>1187</v>
      </c>
      <c r="C17" s="10">
        <v>0.3</v>
      </c>
      <c r="D17" s="179" t="s">
        <v>1502</v>
      </c>
    </row>
    <row r="18" spans="1:4" ht="15">
      <c r="A18" s="97">
        <v>18</v>
      </c>
      <c r="B18" s="166" t="s">
        <v>1200</v>
      </c>
      <c r="C18" s="11">
        <v>10</v>
      </c>
      <c r="D18" s="179" t="s">
        <v>1246</v>
      </c>
    </row>
    <row r="19" spans="1:4" ht="15">
      <c r="A19" s="97">
        <v>19</v>
      </c>
      <c r="B19" s="166" t="s">
        <v>1255</v>
      </c>
      <c r="C19" s="12" t="s">
        <v>1193</v>
      </c>
      <c r="D19" s="179" t="s">
        <v>1247</v>
      </c>
    </row>
    <row r="20" spans="1:4" ht="15">
      <c r="A20" s="97">
        <v>20</v>
      </c>
      <c r="B20" s="166" t="s">
        <v>1204</v>
      </c>
      <c r="C20" s="12">
        <v>19</v>
      </c>
      <c r="D20" s="179" t="s">
        <v>1208</v>
      </c>
    </row>
    <row r="21" spans="1:4" ht="15">
      <c r="A21" s="97">
        <v>21</v>
      </c>
      <c r="B21" s="166" t="s">
        <v>1209</v>
      </c>
      <c r="C21" s="13">
        <v>0</v>
      </c>
      <c r="D21" s="179" t="s">
        <v>1262</v>
      </c>
    </row>
    <row r="22" spans="1:4" ht="15">
      <c r="A22" s="97">
        <v>22</v>
      </c>
      <c r="B22" s="166" t="s">
        <v>1210</v>
      </c>
      <c r="C22" s="13">
        <v>0</v>
      </c>
      <c r="D22" s="179" t="s">
        <v>1211</v>
      </c>
    </row>
    <row r="23" spans="1:4" ht="15">
      <c r="A23" s="97">
        <v>23</v>
      </c>
      <c r="B23" s="166" t="s">
        <v>1233</v>
      </c>
      <c r="C23" s="12" t="s">
        <v>1193</v>
      </c>
      <c r="D23" s="179" t="s">
        <v>1227</v>
      </c>
    </row>
    <row r="24" spans="1:4" ht="15">
      <c r="A24" s="97">
        <v>24</v>
      </c>
      <c r="B24" s="166" t="s">
        <v>1259</v>
      </c>
      <c r="C24" s="12" t="s">
        <v>1192</v>
      </c>
      <c r="D24" s="179" t="s">
        <v>1267</v>
      </c>
    </row>
    <row r="25" spans="1:4" ht="15">
      <c r="A25" s="97">
        <v>25</v>
      </c>
      <c r="B25" s="166" t="s">
        <v>289</v>
      </c>
      <c r="C25" s="12" t="s">
        <v>294</v>
      </c>
      <c r="D25" s="179" t="s">
        <v>1302</v>
      </c>
    </row>
    <row r="26" spans="1:4" ht="15.75">
      <c r="A26" s="97">
        <v>26</v>
      </c>
      <c r="B26" s="168" t="s">
        <v>1268</v>
      </c>
      <c r="C26" s="18"/>
      <c r="D26" s="100"/>
    </row>
    <row r="27" spans="1:4" ht="75">
      <c r="A27" s="97">
        <v>27</v>
      </c>
      <c r="B27" s="166" t="s">
        <v>1194</v>
      </c>
      <c r="C27" s="180" t="str">
        <f>+VLOOKUP(C25,'3-DRG Table'!$A$16:$J$1349,2,FALSE)</f>
        <v>LIVER TRANSPLANT AND/OR INTESTINAL TRANSPLANT</v>
      </c>
      <c r="D27" s="179" t="s">
        <v>1251</v>
      </c>
    </row>
    <row r="28" spans="1:4" ht="15">
      <c r="A28" s="97">
        <v>28</v>
      </c>
      <c r="B28" s="166" t="s">
        <v>1234</v>
      </c>
      <c r="C28" s="181">
        <f>+VLOOKUP(C25,'3-DRG Table'!$A$16:$I$1349,4,FALSE)</f>
        <v>5.6096000000000004</v>
      </c>
      <c r="D28" s="179" t="s">
        <v>1252</v>
      </c>
    </row>
    <row r="29" spans="1:4" ht="30">
      <c r="A29" s="97">
        <v>29</v>
      </c>
      <c r="B29" s="166" t="s">
        <v>1428</v>
      </c>
      <c r="C29" s="182" t="str">
        <f>IF(AND(C20&gt;=21,C24="No"),"A",IF(AND(C20&gt;=21,C24="Yes"),"B",IF(AND(C20&lt;21,C24="No"),"C",IF(AND(C20&lt;21,C24="Yes"),"D","ERROR"))))</f>
        <v>D</v>
      </c>
      <c r="D29" s="179" t="s">
        <v>1431</v>
      </c>
    </row>
    <row r="30" spans="1:4" ht="15">
      <c r="A30" s="97">
        <v>30</v>
      </c>
      <c r="B30" s="166" t="s">
        <v>1429</v>
      </c>
      <c r="C30" s="182">
        <f>IF(C29="A",VLOOKUP(C25,'3-DRG Table'!$A$16:$H$1349,5,FALSE),IF(C29="B",VLOOKUP(C25,'3-DRG Table'!$A$16:$H$1349,6,FALSE),IF(C29="C",VLOOKUP(C25,'3-DRG Table'!$A$16:$H$1349,7,FALSE),IF(C29="D",VLOOKUP(C25,'3-DRG Table'!$A$16:$H$1349,8,FALSE),"ERROR"))))</f>
        <v>1.25</v>
      </c>
      <c r="D30" s="179" t="s">
        <v>1430</v>
      </c>
    </row>
    <row r="31" spans="1:4" ht="15">
      <c r="A31" s="97">
        <v>31</v>
      </c>
      <c r="B31" s="169" t="s">
        <v>1236</v>
      </c>
      <c r="C31" s="182">
        <f>ROUNDDOWN((C28*C30),4)</f>
        <v>7.0119999999999996</v>
      </c>
      <c r="D31" s="179" t="s">
        <v>1432</v>
      </c>
    </row>
    <row r="32" spans="1:4" ht="15">
      <c r="A32" s="97">
        <v>32</v>
      </c>
      <c r="B32" s="166" t="s">
        <v>1306</v>
      </c>
      <c r="C32" s="183">
        <f>+VLOOKUP(C25,'3-DRG Table'!$A$16:$D$1349,3,FALSE)</f>
        <v>6.28</v>
      </c>
      <c r="D32" s="179" t="s">
        <v>1254</v>
      </c>
    </row>
    <row r="33" spans="1:4" ht="15.75">
      <c r="A33" s="97">
        <v>33</v>
      </c>
      <c r="B33" s="165" t="s">
        <v>1248</v>
      </c>
      <c r="C33" s="19"/>
      <c r="D33" s="21"/>
    </row>
    <row r="34" spans="1:4" ht="15">
      <c r="A34" s="97">
        <v>34</v>
      </c>
      <c r="B34" s="166" t="s">
        <v>1253</v>
      </c>
      <c r="C34" s="20">
        <v>7889</v>
      </c>
      <c r="D34" s="179" t="s">
        <v>1503</v>
      </c>
    </row>
    <row r="35" spans="1:4" ht="15">
      <c r="A35" s="97">
        <v>35</v>
      </c>
      <c r="B35" s="166" t="s">
        <v>1298</v>
      </c>
      <c r="C35" s="184">
        <v>73000</v>
      </c>
      <c r="D35" s="179" t="s">
        <v>1404</v>
      </c>
    </row>
    <row r="36" spans="1:4" ht="15">
      <c r="A36" s="97">
        <v>36</v>
      </c>
      <c r="B36" s="166" t="s">
        <v>1299</v>
      </c>
      <c r="C36" s="185">
        <v>0.53</v>
      </c>
      <c r="D36" s="179" t="s">
        <v>1403</v>
      </c>
    </row>
    <row r="37" spans="1:4" ht="30">
      <c r="A37" s="97">
        <v>37</v>
      </c>
      <c r="B37" s="166" t="s">
        <v>1228</v>
      </c>
      <c r="C37" s="186">
        <v>1</v>
      </c>
      <c r="D37" s="179" t="s">
        <v>1229</v>
      </c>
    </row>
    <row r="38" spans="1:4" ht="15">
      <c r="A38" s="97">
        <v>38</v>
      </c>
      <c r="B38" s="166" t="s">
        <v>1226</v>
      </c>
      <c r="C38" s="187">
        <v>29</v>
      </c>
      <c r="D38" s="179" t="s">
        <v>1264</v>
      </c>
    </row>
    <row r="39" spans="1:4" ht="15">
      <c r="A39" s="97">
        <v>39</v>
      </c>
      <c r="B39" s="166" t="s">
        <v>1241</v>
      </c>
      <c r="C39" s="188">
        <v>600</v>
      </c>
      <c r="D39" s="179" t="s">
        <v>1224</v>
      </c>
    </row>
    <row r="40" spans="1:4" ht="15.75">
      <c r="A40" s="97">
        <v>40</v>
      </c>
      <c r="B40" s="168" t="s">
        <v>1225</v>
      </c>
      <c r="C40" s="18"/>
      <c r="D40" s="26"/>
    </row>
    <row r="41" spans="1:4" ht="15">
      <c r="A41" s="97">
        <v>41</v>
      </c>
      <c r="B41" s="166" t="s">
        <v>1233</v>
      </c>
      <c r="C41" s="189" t="str">
        <f>C23</f>
        <v>No</v>
      </c>
      <c r="D41" s="179" t="s">
        <v>1312</v>
      </c>
    </row>
    <row r="42" spans="1:4" ht="15">
      <c r="A42" s="97">
        <v>42</v>
      </c>
      <c r="B42" s="166" t="s">
        <v>1232</v>
      </c>
      <c r="C42" s="189" t="str">
        <f>IF(C41="Yes",IF(C18&gt;C38,"Yes","No"),"N/A")</f>
        <v>N/A</v>
      </c>
      <c r="D42" s="179" t="s">
        <v>1433</v>
      </c>
    </row>
    <row r="43" spans="1:4" ht="15">
      <c r="A43" s="97">
        <v>43</v>
      </c>
      <c r="B43" s="166" t="s">
        <v>1457</v>
      </c>
      <c r="C43" s="190">
        <f>IF(C42="Yes",ROUND((C39*C18),2),0)</f>
        <v>0</v>
      </c>
      <c r="D43" s="179" t="s">
        <v>1434</v>
      </c>
    </row>
    <row r="44" spans="1:4" ht="15.75">
      <c r="A44" s="97">
        <v>44</v>
      </c>
      <c r="B44" s="170" t="s">
        <v>481</v>
      </c>
      <c r="C44" s="17"/>
      <c r="D44" s="27"/>
    </row>
    <row r="45" spans="1:4" ht="15">
      <c r="A45" s="97">
        <v>45</v>
      </c>
      <c r="B45" s="166" t="s">
        <v>1230</v>
      </c>
      <c r="C45" s="191">
        <f>ROUND((C34*C31*C37),2)</f>
        <v>55317.67</v>
      </c>
      <c r="D45" s="192" t="s">
        <v>1435</v>
      </c>
    </row>
    <row r="46" spans="1:4" ht="15.75">
      <c r="A46" s="97">
        <v>46</v>
      </c>
      <c r="B46" s="171" t="s">
        <v>293</v>
      </c>
      <c r="C46" s="15"/>
      <c r="D46" s="28"/>
    </row>
    <row r="47" spans="1:4" ht="15">
      <c r="A47" s="97">
        <v>47</v>
      </c>
      <c r="B47" s="172" t="s">
        <v>1191</v>
      </c>
      <c r="C47" s="189" t="str">
        <f>+C19</f>
        <v>No</v>
      </c>
      <c r="D47" s="193" t="s">
        <v>1303</v>
      </c>
    </row>
    <row r="48" spans="1:4" ht="15">
      <c r="A48" s="97">
        <v>48</v>
      </c>
      <c r="B48" s="166" t="s">
        <v>1201</v>
      </c>
      <c r="C48" s="194" t="str">
        <f>IF(C47="Yes",ROUND(ROUND((C45/C32),2)*(C18+1),2),"N/A")</f>
        <v>N/A</v>
      </c>
      <c r="D48" s="195" t="s">
        <v>1436</v>
      </c>
    </row>
    <row r="49" spans="1:4" ht="15">
      <c r="A49" s="97">
        <v>49</v>
      </c>
      <c r="B49" s="166" t="s">
        <v>1199</v>
      </c>
      <c r="C49" s="194" t="str">
        <f>IF(C48="N/A","N/A",IF(C48&lt;C45,"Yes","No"))</f>
        <v>N/A</v>
      </c>
      <c r="D49" s="196" t="s">
        <v>1437</v>
      </c>
    </row>
    <row r="50" spans="1:4" ht="15">
      <c r="A50" s="97">
        <v>50</v>
      </c>
      <c r="B50" s="166" t="s">
        <v>1189</v>
      </c>
      <c r="C50" s="194">
        <f>+IF(C49="Yes",C48,C45)</f>
        <v>55317.67</v>
      </c>
      <c r="D50" s="196" t="s">
        <v>1438</v>
      </c>
    </row>
    <row r="51" spans="1:4" ht="15.75">
      <c r="A51" s="97">
        <v>51</v>
      </c>
      <c r="B51" s="171" t="s">
        <v>1203</v>
      </c>
      <c r="C51" s="15"/>
      <c r="D51" s="28"/>
    </row>
    <row r="52" spans="1:4" ht="15">
      <c r="A52" s="97">
        <v>52</v>
      </c>
      <c r="B52" s="166" t="s">
        <v>291</v>
      </c>
      <c r="C52" s="194">
        <f>ROUND(C16*C17,2)</f>
        <v>30000</v>
      </c>
      <c r="D52" s="196" t="s">
        <v>1504</v>
      </c>
    </row>
    <row r="53" spans="1:4" ht="15">
      <c r="A53" s="97">
        <v>53</v>
      </c>
      <c r="B53" s="166" t="s">
        <v>1219</v>
      </c>
      <c r="C53" s="197" t="str">
        <f>IF(C52&gt;C50,"Loss","Gain")</f>
        <v>Gain</v>
      </c>
      <c r="D53" s="198" t="s">
        <v>1439</v>
      </c>
    </row>
    <row r="54" spans="1:4" ht="15">
      <c r="A54" s="97">
        <v>54</v>
      </c>
      <c r="B54" s="173" t="s">
        <v>1196</v>
      </c>
      <c r="C54" s="16"/>
      <c r="D54" s="29"/>
    </row>
    <row r="55" spans="1:4" ht="15">
      <c r="A55" s="97">
        <v>55</v>
      </c>
      <c r="B55" s="166" t="s">
        <v>1220</v>
      </c>
      <c r="C55" s="194" t="str">
        <f>IF(C53="Loss",C52-C50,"N/A")</f>
        <v>N/A</v>
      </c>
      <c r="D55" s="196" t="s">
        <v>1440</v>
      </c>
    </row>
    <row r="56" spans="1:4" ht="15">
      <c r="A56" s="97">
        <v>56</v>
      </c>
      <c r="B56" s="166" t="s">
        <v>1231</v>
      </c>
      <c r="C56" s="194" t="str">
        <f>IF(C53="Loss",IF((C55&gt;C35),"Yes","No"),"N/A")</f>
        <v>N/A</v>
      </c>
      <c r="D56" s="196" t="s">
        <v>1441</v>
      </c>
    </row>
    <row r="57" spans="1:4" ht="15">
      <c r="A57" s="97">
        <v>57</v>
      </c>
      <c r="B57" s="166" t="s">
        <v>1300</v>
      </c>
      <c r="C57" s="194">
        <f>IF(C56="Yes",ROUND((C55-C35)*C36,2),0)</f>
        <v>0</v>
      </c>
      <c r="D57" s="199" t="s">
        <v>1458</v>
      </c>
    </row>
    <row r="58" spans="1:4" ht="15">
      <c r="A58" s="97">
        <v>58</v>
      </c>
      <c r="B58" s="173" t="s">
        <v>1197</v>
      </c>
      <c r="C58" s="16"/>
      <c r="D58" s="29"/>
    </row>
    <row r="59" spans="1:4" ht="15">
      <c r="A59" s="97">
        <v>59</v>
      </c>
      <c r="B59" s="166" t="s">
        <v>1221</v>
      </c>
      <c r="C59" s="194">
        <f>IF(C53="Gain",(C50-C52),"N/A")</f>
        <v>25317.67</v>
      </c>
      <c r="D59" s="196" t="s">
        <v>1442</v>
      </c>
    </row>
    <row r="60" spans="1:4" ht="15">
      <c r="A60" s="97">
        <v>60</v>
      </c>
      <c r="B60" s="166" t="s">
        <v>1222</v>
      </c>
      <c r="C60" s="194" t="str">
        <f>IF((C53="Gain"),IF((C59&gt;C35),"Yes","No"),"N/A")</f>
        <v>No</v>
      </c>
      <c r="D60" s="196" t="s">
        <v>1443</v>
      </c>
    </row>
    <row r="61" spans="1:4" ht="30">
      <c r="A61" s="97">
        <v>61</v>
      </c>
      <c r="B61" s="166" t="s">
        <v>1195</v>
      </c>
      <c r="C61" s="194">
        <f>IF((C53="Gain"),(ROUND(IF(C60="Yes",((C59-C35)*C36),0),2)),0)</f>
        <v>0</v>
      </c>
      <c r="D61" s="196" t="s">
        <v>1459</v>
      </c>
    </row>
    <row r="62" spans="1:4" ht="15.75">
      <c r="A62" s="97">
        <v>62</v>
      </c>
      <c r="B62" s="171" t="s">
        <v>1198</v>
      </c>
      <c r="C62" s="15"/>
      <c r="D62" s="28"/>
    </row>
    <row r="63" spans="1:4" ht="15">
      <c r="A63" s="97">
        <v>63</v>
      </c>
      <c r="B63" s="166" t="s">
        <v>1207</v>
      </c>
      <c r="C63" s="194">
        <f>IF(C53="Loss",(C50+C57),(C50-C61))</f>
        <v>55317.67</v>
      </c>
      <c r="D63" s="196" t="s">
        <v>1444</v>
      </c>
    </row>
    <row r="64" spans="1:4" ht="15.75">
      <c r="A64" s="97">
        <v>64</v>
      </c>
      <c r="B64" s="171" t="s">
        <v>1205</v>
      </c>
      <c r="C64" s="14"/>
      <c r="D64" s="30"/>
    </row>
    <row r="65" spans="1:4" ht="15">
      <c r="A65" s="97">
        <v>65</v>
      </c>
      <c r="B65" s="166" t="s">
        <v>1206</v>
      </c>
      <c r="C65" s="200">
        <v>0</v>
      </c>
      <c r="D65" s="201" t="s">
        <v>1235</v>
      </c>
    </row>
    <row r="66" spans="1:4" ht="15">
      <c r="A66" s="97">
        <v>66</v>
      </c>
      <c r="B66" s="166" t="s">
        <v>1190</v>
      </c>
      <c r="C66" s="200">
        <f>C63+C65</f>
        <v>55317.67</v>
      </c>
      <c r="D66" s="198" t="s">
        <v>1445</v>
      </c>
    </row>
    <row r="67" spans="1:4" ht="15">
      <c r="A67" s="97">
        <v>67</v>
      </c>
      <c r="B67" s="166" t="s">
        <v>1209</v>
      </c>
      <c r="C67" s="200">
        <f>C21</f>
        <v>0</v>
      </c>
      <c r="D67" s="179" t="s">
        <v>1261</v>
      </c>
    </row>
    <row r="68" spans="1:4" ht="15">
      <c r="A68" s="97">
        <v>68</v>
      </c>
      <c r="B68" s="166" t="s">
        <v>1210</v>
      </c>
      <c r="C68" s="200">
        <f>C22</f>
        <v>0</v>
      </c>
      <c r="D68" s="179" t="s">
        <v>1313</v>
      </c>
    </row>
    <row r="69" spans="1:4" ht="30">
      <c r="A69" s="97">
        <v>69</v>
      </c>
      <c r="B69" s="174" t="s">
        <v>1242</v>
      </c>
      <c r="C69" s="202">
        <f>IF(C66&gt;C16,C16,C66)</f>
        <v>55317.67</v>
      </c>
      <c r="D69" s="203" t="s">
        <v>1446</v>
      </c>
    </row>
    <row r="70" spans="1:4" ht="45">
      <c r="A70" s="101">
        <v>70</v>
      </c>
      <c r="B70" s="175" t="s">
        <v>1202</v>
      </c>
      <c r="C70" s="204">
        <f>IF(C41="Yes",C43,(C69-(C67+C68)))</f>
        <v>55317.67</v>
      </c>
      <c r="D70" s="205" t="s">
        <v>1447</v>
      </c>
    </row>
  </sheetData>
  <sheetProtection sheet="1" objects="1" scenarios="1" selectLockedCells="1"/>
  <dataConsolidate/>
  <dataValidations xWindow="508" yWindow="577" count="11">
    <dataValidation allowBlank="1" showInputMessage="1" showErrorMessage="1" prompt="Enter DRG base rate from tab 4, column L. this rate is specific to each hospital." sqref="C34" xr:uid="{00000000-0002-0000-0100-000000000000}"/>
    <dataValidation allowBlank="1" showInputMessage="1" showErrorMessage="1" prompt="Enter APR-DRG, refer to values on Tab 3." sqref="C25" xr:uid="{00000000-0002-0000-0100-000001000000}"/>
    <dataValidation type="list" showInputMessage="1" showErrorMessage="1" prompt="Is discharge status equal to 30?" sqref="C23" xr:uid="{00000000-0002-0000-0100-000002000000}">
      <formula1>"Yes,No"</formula1>
    </dataValidation>
    <dataValidation allowBlank="1" showInputMessage="1" showErrorMessage="1" prompt="Enter patient share of cost Include spend-down or copayment." sqref="C22" xr:uid="{00000000-0002-0000-0100-000003000000}"/>
    <dataValidation allowBlank="1" showInputMessage="1" showErrorMessage="1" prompt="Enter other health coverage amount from UB-04 Form Locator 54 for payments by third parties." sqref="C21"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See instruction 4; used for transfer pricing adjustment." sqref="C18" xr:uid="{00000000-0002-0000-0100-000006000000}"/>
    <dataValidation allowBlank="1" showInputMessage="1" showErrorMessage="1" prompt="Look up Hospital-specific cost-to-charge ratio from Tab 4, Column H." sqref="C17" xr:uid="{00000000-0002-0000-0100-000007000000}"/>
    <dataValidation allowBlank="1" showInputMessage="1" showErrorMessage="1" prompt="Enter Total Charges from UB-04 Form Locator 47." sqref="C16" xr:uid="{00000000-0002-0000-0100-000008000000}"/>
    <dataValidation type="list" showInputMessage="1" showErrorMessage="1" prompt="Look up Designated NICU facility status from Tab 4, Column E." sqref="C24" xr:uid="{00000000-0002-0000-0100-000009000000}">
      <formula1>"Yes,No"</formula1>
    </dataValidation>
    <dataValidation type="whole" operator="lessThanOrEqual" allowBlank="1" showInputMessage="1" showErrorMessage="1" prompt="Enter patient age in years." sqref="C20" xr:uid="{00000000-0002-0000-0100-00000A000000}">
      <formula1>110</formula1>
    </dataValidation>
  </dataValidations>
  <pageMargins left="0.7" right="0.7" top="0.75" bottom="0.75" header="0.3" footer="0.3"/>
  <pageSetup scale="56" orientation="portrait" horizontalDpi="1200" verticalDpi="1200" r:id="rId1"/>
  <headerFooter>
    <oddHeader>&amp;LMedi-Cal DRG Border 2023-24 Pricing Calculator</oddHeader>
    <oddFooter>&amp;LTab 2 -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349"/>
  <sheetViews>
    <sheetView zoomScaleNormal="100" workbookViewId="0"/>
  </sheetViews>
  <sheetFormatPr defaultColWidth="0" defaultRowHeight="15" zeroHeight="1"/>
  <cols>
    <col min="1" max="1" width="7.140625" style="56" customWidth="1"/>
    <col min="2" max="2" width="79.5703125" style="56" customWidth="1"/>
    <col min="3" max="3" width="14.28515625" style="58" customWidth="1"/>
    <col min="4" max="4" width="14.28515625" style="59" customWidth="1"/>
    <col min="5" max="8" width="14.28515625" style="56" customWidth="1"/>
    <col min="9" max="9" width="17.7109375" style="56" bestFit="1" customWidth="1"/>
    <col min="10" max="10" width="16.85546875" style="56" customWidth="1"/>
    <col min="11" max="11" width="0" style="56" hidden="1" customWidth="1"/>
    <col min="12" max="16384" width="9.140625" style="56" hidden="1"/>
  </cols>
  <sheetData>
    <row r="1" spans="1:11" s="55" customFormat="1" ht="15.75">
      <c r="A1" s="54" t="s">
        <v>1512</v>
      </c>
      <c r="B1" s="206" t="s">
        <v>1924</v>
      </c>
      <c r="C1" s="33"/>
      <c r="D1" s="34"/>
      <c r="E1" s="34"/>
      <c r="F1" s="34"/>
      <c r="G1" s="34"/>
      <c r="H1" s="34"/>
      <c r="I1" s="34"/>
      <c r="J1" s="35"/>
    </row>
    <row r="2" spans="1:11" ht="15.75">
      <c r="A2" s="207" t="s">
        <v>1314</v>
      </c>
      <c r="B2" s="36"/>
      <c r="C2" s="37"/>
      <c r="D2" s="36"/>
      <c r="E2" s="36"/>
      <c r="F2" s="36"/>
      <c r="G2" s="36"/>
      <c r="H2" s="36"/>
      <c r="I2" s="36"/>
      <c r="J2" s="38"/>
    </row>
    <row r="3" spans="1:11">
      <c r="A3" s="208" t="s">
        <v>1249</v>
      </c>
      <c r="B3" s="39"/>
      <c r="C3" s="40"/>
      <c r="D3" s="41"/>
      <c r="E3" s="39"/>
      <c r="F3" s="39"/>
      <c r="G3" s="39"/>
      <c r="H3" s="39"/>
      <c r="I3" s="39"/>
      <c r="J3" s="42"/>
    </row>
    <row r="4" spans="1:11">
      <c r="A4" s="208" t="s">
        <v>1925</v>
      </c>
      <c r="B4" s="39"/>
      <c r="C4" s="40"/>
      <c r="D4" s="41"/>
      <c r="E4" s="39"/>
      <c r="F4" s="39"/>
      <c r="G4" s="39"/>
      <c r="H4" s="39"/>
      <c r="I4" s="39"/>
      <c r="J4" s="42"/>
    </row>
    <row r="5" spans="1:11">
      <c r="A5" s="208" t="s">
        <v>1223</v>
      </c>
      <c r="B5" s="39"/>
      <c r="C5" s="40"/>
      <c r="D5" s="41"/>
      <c r="E5" s="39"/>
      <c r="F5" s="39"/>
      <c r="G5" s="39"/>
      <c r="H5" s="39"/>
      <c r="I5" s="39"/>
      <c r="J5" s="42"/>
    </row>
    <row r="6" spans="1:11">
      <c r="A6" s="208" t="s">
        <v>1926</v>
      </c>
      <c r="B6" s="43"/>
      <c r="C6" s="44"/>
      <c r="D6" s="45"/>
      <c r="E6" s="46"/>
      <c r="F6" s="46"/>
      <c r="G6" s="46"/>
      <c r="H6" s="46"/>
      <c r="I6" s="46"/>
      <c r="J6" s="47"/>
    </row>
    <row r="7" spans="1:11">
      <c r="A7" s="208" t="s">
        <v>1405</v>
      </c>
      <c r="B7" s="39"/>
      <c r="C7" s="40"/>
      <c r="D7" s="41"/>
      <c r="E7" s="39"/>
      <c r="F7" s="39"/>
      <c r="G7" s="39"/>
      <c r="H7" s="39"/>
      <c r="I7" s="39"/>
      <c r="J7" s="42"/>
    </row>
    <row r="8" spans="1:11">
      <c r="A8" s="208" t="s">
        <v>1927</v>
      </c>
      <c r="B8" s="39"/>
      <c r="C8" s="40"/>
      <c r="D8" s="41"/>
      <c r="E8" s="39"/>
      <c r="F8" s="39"/>
      <c r="G8" s="39"/>
      <c r="H8" s="39"/>
      <c r="I8" s="39"/>
      <c r="J8" s="42"/>
    </row>
    <row r="9" spans="1:11">
      <c r="A9" s="208" t="s">
        <v>1406</v>
      </c>
      <c r="B9" s="39"/>
      <c r="C9" s="40"/>
      <c r="D9" s="41"/>
      <c r="E9" s="39"/>
      <c r="F9" s="39"/>
      <c r="G9" s="39"/>
      <c r="H9" s="39"/>
      <c r="I9" s="39"/>
      <c r="J9" s="42"/>
    </row>
    <row r="10" spans="1:11">
      <c r="A10" s="208" t="s">
        <v>1984</v>
      </c>
      <c r="B10" s="39"/>
      <c r="C10" s="40"/>
      <c r="D10" s="41"/>
      <c r="E10" s="39"/>
      <c r="F10" s="39"/>
      <c r="G10" s="39"/>
      <c r="H10" s="39"/>
      <c r="I10" s="39"/>
      <c r="J10" s="42"/>
    </row>
    <row r="11" spans="1:11" ht="18">
      <c r="A11" s="208" t="s">
        <v>1616</v>
      </c>
      <c r="B11" s="39"/>
      <c r="C11" s="40"/>
      <c r="D11" s="41"/>
      <c r="E11" s="39"/>
      <c r="F11" s="39"/>
      <c r="G11" s="39"/>
      <c r="H11" s="39"/>
      <c r="I11" s="39"/>
      <c r="J11" s="42"/>
    </row>
    <row r="12" spans="1:11">
      <c r="A12" s="208" t="s">
        <v>1617</v>
      </c>
      <c r="B12" s="39"/>
      <c r="C12" s="40"/>
      <c r="D12" s="41"/>
      <c r="E12" s="39"/>
      <c r="F12" s="39"/>
      <c r="G12" s="39"/>
      <c r="H12" s="39"/>
      <c r="I12" s="39"/>
      <c r="J12" s="42"/>
    </row>
    <row r="13" spans="1:11">
      <c r="A13" s="208" t="s">
        <v>1609</v>
      </c>
      <c r="B13" s="39"/>
      <c r="C13" s="40"/>
      <c r="D13" s="41"/>
      <c r="E13" s="39"/>
      <c r="F13" s="39"/>
      <c r="G13" s="39"/>
      <c r="H13" s="39"/>
      <c r="I13" s="39"/>
      <c r="J13" s="42"/>
    </row>
    <row r="14" spans="1:11">
      <c r="A14" s="122"/>
      <c r="B14" s="123"/>
      <c r="C14" s="124"/>
      <c r="D14" s="125"/>
      <c r="E14" s="123"/>
      <c r="F14" s="123"/>
      <c r="G14" s="123"/>
      <c r="H14" s="123"/>
      <c r="I14" s="123"/>
      <c r="J14" s="126"/>
    </row>
    <row r="15" spans="1:11" s="57" customFormat="1" ht="63">
      <c r="A15" s="209" t="s">
        <v>289</v>
      </c>
      <c r="B15" s="210" t="s">
        <v>290</v>
      </c>
      <c r="C15" s="210" t="s">
        <v>1239</v>
      </c>
      <c r="D15" s="210" t="s">
        <v>1266</v>
      </c>
      <c r="E15" s="210" t="s">
        <v>1424</v>
      </c>
      <c r="F15" s="210" t="s">
        <v>1425</v>
      </c>
      <c r="G15" s="210" t="s">
        <v>1426</v>
      </c>
      <c r="H15" s="210" t="s">
        <v>1427</v>
      </c>
      <c r="I15" s="210" t="s">
        <v>1305</v>
      </c>
      <c r="J15" s="211" t="s">
        <v>1304</v>
      </c>
    </row>
    <row r="16" spans="1:11" ht="17.100000000000001" customHeight="1">
      <c r="A16" s="127" t="s">
        <v>294</v>
      </c>
      <c r="B16" s="148" t="s">
        <v>1623</v>
      </c>
      <c r="C16" s="128">
        <v>6.28</v>
      </c>
      <c r="D16" s="129">
        <v>5.6096000000000004</v>
      </c>
      <c r="E16" s="129">
        <v>1</v>
      </c>
      <c r="F16" s="129">
        <v>1</v>
      </c>
      <c r="G16" s="129">
        <v>1.25</v>
      </c>
      <c r="H16" s="129">
        <v>1.25</v>
      </c>
      <c r="I16" s="130" t="s">
        <v>1213</v>
      </c>
      <c r="J16" s="131" t="s">
        <v>1212</v>
      </c>
      <c r="K16"/>
    </row>
    <row r="17" spans="1:10" ht="17.100000000000001" customHeight="1">
      <c r="A17" s="127" t="s">
        <v>295</v>
      </c>
      <c r="B17" s="148" t="s">
        <v>1623</v>
      </c>
      <c r="C17" s="128">
        <v>7.54</v>
      </c>
      <c r="D17" s="129">
        <v>6.3181000000000003</v>
      </c>
      <c r="E17" s="129">
        <v>1</v>
      </c>
      <c r="F17" s="129">
        <v>1</v>
      </c>
      <c r="G17" s="129">
        <v>1.25</v>
      </c>
      <c r="H17" s="129">
        <v>1.25</v>
      </c>
      <c r="I17" s="130" t="s">
        <v>1213</v>
      </c>
      <c r="J17" s="131" t="s">
        <v>1212</v>
      </c>
    </row>
    <row r="18" spans="1:10" ht="17.100000000000001" customHeight="1">
      <c r="A18" s="127" t="s">
        <v>296</v>
      </c>
      <c r="B18" s="148" t="s">
        <v>1623</v>
      </c>
      <c r="C18" s="128">
        <v>11.02</v>
      </c>
      <c r="D18" s="129">
        <v>7.5384000000000002</v>
      </c>
      <c r="E18" s="129">
        <v>1</v>
      </c>
      <c r="F18" s="129">
        <v>1</v>
      </c>
      <c r="G18" s="129">
        <v>1.25</v>
      </c>
      <c r="H18" s="129">
        <v>1.25</v>
      </c>
      <c r="I18" s="130" t="s">
        <v>1213</v>
      </c>
      <c r="J18" s="131" t="s">
        <v>1212</v>
      </c>
    </row>
    <row r="19" spans="1:10" ht="17.100000000000001" customHeight="1">
      <c r="A19" s="132" t="s">
        <v>297</v>
      </c>
      <c r="B19" s="149" t="s">
        <v>1623</v>
      </c>
      <c r="C19" s="133">
        <v>30.66</v>
      </c>
      <c r="D19" s="134">
        <v>13.039300000000001</v>
      </c>
      <c r="E19" s="134">
        <v>1</v>
      </c>
      <c r="F19" s="134">
        <v>1</v>
      </c>
      <c r="G19" s="134">
        <v>1.75</v>
      </c>
      <c r="H19" s="134">
        <v>1.75</v>
      </c>
      <c r="I19" s="135" t="s">
        <v>1213</v>
      </c>
      <c r="J19" s="136" t="s">
        <v>1212</v>
      </c>
    </row>
    <row r="20" spans="1:10" ht="17.100000000000001" customHeight="1">
      <c r="A20" s="137" t="s">
        <v>298</v>
      </c>
      <c r="B20" s="150" t="s">
        <v>1624</v>
      </c>
      <c r="C20" s="138">
        <v>12.97</v>
      </c>
      <c r="D20" s="139">
        <v>8.0244999999999997</v>
      </c>
      <c r="E20" s="139">
        <v>1</v>
      </c>
      <c r="F20" s="139">
        <v>1</v>
      </c>
      <c r="G20" s="139">
        <v>1.25</v>
      </c>
      <c r="H20" s="139">
        <v>1.25</v>
      </c>
      <c r="I20" s="140" t="s">
        <v>1214</v>
      </c>
      <c r="J20" s="141" t="s">
        <v>1212</v>
      </c>
    </row>
    <row r="21" spans="1:10" ht="17.100000000000001" customHeight="1">
      <c r="A21" s="127" t="s">
        <v>299</v>
      </c>
      <c r="B21" s="148" t="s">
        <v>1624</v>
      </c>
      <c r="C21" s="128">
        <v>13.93</v>
      </c>
      <c r="D21" s="129">
        <v>9.3605999999999998</v>
      </c>
      <c r="E21" s="129">
        <v>1</v>
      </c>
      <c r="F21" s="129">
        <v>1</v>
      </c>
      <c r="G21" s="129">
        <v>1.25</v>
      </c>
      <c r="H21" s="129">
        <v>1.25</v>
      </c>
      <c r="I21" s="130" t="s">
        <v>1214</v>
      </c>
      <c r="J21" s="131" t="s">
        <v>1212</v>
      </c>
    </row>
    <row r="22" spans="1:10" ht="17.100000000000001" customHeight="1">
      <c r="A22" s="127" t="s">
        <v>300</v>
      </c>
      <c r="B22" s="148" t="s">
        <v>1624</v>
      </c>
      <c r="C22" s="128">
        <v>26.22</v>
      </c>
      <c r="D22" s="129">
        <v>12.6135</v>
      </c>
      <c r="E22" s="129">
        <v>1</v>
      </c>
      <c r="F22" s="129">
        <v>1</v>
      </c>
      <c r="G22" s="129">
        <v>1.25</v>
      </c>
      <c r="H22" s="129">
        <v>1.25</v>
      </c>
      <c r="I22" s="130" t="s">
        <v>1214</v>
      </c>
      <c r="J22" s="131" t="s">
        <v>1212</v>
      </c>
    </row>
    <row r="23" spans="1:10" ht="17.100000000000001" customHeight="1">
      <c r="A23" s="132" t="s">
        <v>301</v>
      </c>
      <c r="B23" s="149" t="s">
        <v>1624</v>
      </c>
      <c r="C23" s="133">
        <v>49.55</v>
      </c>
      <c r="D23" s="134">
        <v>20.397500000000001</v>
      </c>
      <c r="E23" s="134">
        <v>1</v>
      </c>
      <c r="F23" s="134">
        <v>1</v>
      </c>
      <c r="G23" s="134">
        <v>1.75</v>
      </c>
      <c r="H23" s="134">
        <v>1.75</v>
      </c>
      <c r="I23" s="135" t="s">
        <v>1214</v>
      </c>
      <c r="J23" s="136" t="s">
        <v>1212</v>
      </c>
    </row>
    <row r="24" spans="1:10" ht="17.100000000000001" customHeight="1">
      <c r="A24" s="137" t="s">
        <v>302</v>
      </c>
      <c r="B24" s="150" t="s">
        <v>1625</v>
      </c>
      <c r="C24" s="138">
        <v>11.79</v>
      </c>
      <c r="D24" s="139">
        <v>4.1612999999999998</v>
      </c>
      <c r="E24" s="139">
        <v>1</v>
      </c>
      <c r="F24" s="139">
        <v>1</v>
      </c>
      <c r="G24" s="139">
        <v>1.25</v>
      </c>
      <c r="H24" s="139">
        <v>1.25</v>
      </c>
      <c r="I24" s="140" t="s">
        <v>1214</v>
      </c>
      <c r="J24" s="141" t="s">
        <v>1212</v>
      </c>
    </row>
    <row r="25" spans="1:10" ht="17.100000000000001" customHeight="1">
      <c r="A25" s="127" t="s">
        <v>303</v>
      </c>
      <c r="B25" s="148" t="s">
        <v>1625</v>
      </c>
      <c r="C25" s="128">
        <v>19.28</v>
      </c>
      <c r="D25" s="129">
        <v>6.2317</v>
      </c>
      <c r="E25" s="129">
        <v>1</v>
      </c>
      <c r="F25" s="129">
        <v>1</v>
      </c>
      <c r="G25" s="129">
        <v>1.25</v>
      </c>
      <c r="H25" s="129">
        <v>1.25</v>
      </c>
      <c r="I25" s="130" t="s">
        <v>1214</v>
      </c>
      <c r="J25" s="131" t="s">
        <v>1212</v>
      </c>
    </row>
    <row r="26" spans="1:10" ht="17.100000000000001" customHeight="1">
      <c r="A26" s="127" t="s">
        <v>304</v>
      </c>
      <c r="B26" s="148" t="s">
        <v>1625</v>
      </c>
      <c r="C26" s="128">
        <v>29.85</v>
      </c>
      <c r="D26" s="129">
        <v>9.0640999999999998</v>
      </c>
      <c r="E26" s="129">
        <v>1</v>
      </c>
      <c r="F26" s="129">
        <v>1</v>
      </c>
      <c r="G26" s="129">
        <v>1.25</v>
      </c>
      <c r="H26" s="129">
        <v>1.25</v>
      </c>
      <c r="I26" s="130" t="s">
        <v>1214</v>
      </c>
      <c r="J26" s="131" t="s">
        <v>1212</v>
      </c>
    </row>
    <row r="27" spans="1:10" ht="17.100000000000001" customHeight="1">
      <c r="A27" s="132" t="s">
        <v>305</v>
      </c>
      <c r="B27" s="149" t="s">
        <v>1625</v>
      </c>
      <c r="C27" s="133">
        <v>42.38</v>
      </c>
      <c r="D27" s="134">
        <v>13.2453</v>
      </c>
      <c r="E27" s="134">
        <v>1</v>
      </c>
      <c r="F27" s="134">
        <v>1</v>
      </c>
      <c r="G27" s="134">
        <v>1.75</v>
      </c>
      <c r="H27" s="134">
        <v>1.75</v>
      </c>
      <c r="I27" s="135" t="s">
        <v>1214</v>
      </c>
      <c r="J27" s="136" t="s">
        <v>1212</v>
      </c>
    </row>
    <row r="28" spans="1:10" ht="17.100000000000001" customHeight="1">
      <c r="A28" s="137" t="s">
        <v>306</v>
      </c>
      <c r="B28" s="150" t="s">
        <v>1626</v>
      </c>
      <c r="C28" s="138">
        <v>15.79</v>
      </c>
      <c r="D28" s="139">
        <v>3.9070999999999998</v>
      </c>
      <c r="E28" s="139">
        <v>1</v>
      </c>
      <c r="F28" s="139">
        <v>1</v>
      </c>
      <c r="G28" s="139">
        <v>1.25</v>
      </c>
      <c r="H28" s="139">
        <v>1.25</v>
      </c>
      <c r="I28" s="140" t="s">
        <v>1214</v>
      </c>
      <c r="J28" s="141" t="s">
        <v>1212</v>
      </c>
    </row>
    <row r="29" spans="1:10" ht="17.100000000000001" customHeight="1">
      <c r="A29" s="127" t="s">
        <v>307</v>
      </c>
      <c r="B29" s="148" t="s">
        <v>1626</v>
      </c>
      <c r="C29" s="128">
        <v>19.670000000000002</v>
      </c>
      <c r="D29" s="129">
        <v>4.7050000000000001</v>
      </c>
      <c r="E29" s="129">
        <v>1</v>
      </c>
      <c r="F29" s="129">
        <v>1</v>
      </c>
      <c r="G29" s="129">
        <v>1.25</v>
      </c>
      <c r="H29" s="129">
        <v>1.25</v>
      </c>
      <c r="I29" s="130" t="s">
        <v>1214</v>
      </c>
      <c r="J29" s="131" t="s">
        <v>1212</v>
      </c>
    </row>
    <row r="30" spans="1:10" ht="17.100000000000001" customHeight="1">
      <c r="A30" s="127" t="s">
        <v>308</v>
      </c>
      <c r="B30" s="148" t="s">
        <v>1626</v>
      </c>
      <c r="C30" s="128">
        <v>26.06</v>
      </c>
      <c r="D30" s="129">
        <v>6.4279000000000002</v>
      </c>
      <c r="E30" s="129">
        <v>1</v>
      </c>
      <c r="F30" s="129">
        <v>1</v>
      </c>
      <c r="G30" s="129">
        <v>1.25</v>
      </c>
      <c r="H30" s="129">
        <v>1.25</v>
      </c>
      <c r="I30" s="130" t="s">
        <v>1214</v>
      </c>
      <c r="J30" s="131" t="s">
        <v>1212</v>
      </c>
    </row>
    <row r="31" spans="1:10" ht="17.100000000000001" customHeight="1">
      <c r="A31" s="132" t="s">
        <v>309</v>
      </c>
      <c r="B31" s="149" t="s">
        <v>1626</v>
      </c>
      <c r="C31" s="133">
        <v>33.75</v>
      </c>
      <c r="D31" s="134">
        <v>8.7288999999999994</v>
      </c>
      <c r="E31" s="134">
        <v>1</v>
      </c>
      <c r="F31" s="134">
        <v>1</v>
      </c>
      <c r="G31" s="134">
        <v>1.75</v>
      </c>
      <c r="H31" s="134">
        <v>1.75</v>
      </c>
      <c r="I31" s="135" t="s">
        <v>1214</v>
      </c>
      <c r="J31" s="136" t="s">
        <v>1212</v>
      </c>
    </row>
    <row r="32" spans="1:10" ht="17.100000000000001" customHeight="1">
      <c r="A32" s="137" t="s">
        <v>310</v>
      </c>
      <c r="B32" s="150" t="s">
        <v>1627</v>
      </c>
      <c r="C32" s="138">
        <v>7.34</v>
      </c>
      <c r="D32" s="139">
        <v>5.5251000000000001</v>
      </c>
      <c r="E32" s="139">
        <v>1</v>
      </c>
      <c r="F32" s="139">
        <v>1</v>
      </c>
      <c r="G32" s="139">
        <v>1.25</v>
      </c>
      <c r="H32" s="139">
        <v>1.25</v>
      </c>
      <c r="I32" s="140" t="s">
        <v>1213</v>
      </c>
      <c r="J32" s="141" t="s">
        <v>1212</v>
      </c>
    </row>
    <row r="33" spans="1:10" ht="17.100000000000001" customHeight="1">
      <c r="A33" s="127" t="s">
        <v>311</v>
      </c>
      <c r="B33" s="148" t="s">
        <v>1627</v>
      </c>
      <c r="C33" s="128">
        <v>7.34</v>
      </c>
      <c r="D33" s="129">
        <v>7.0289000000000001</v>
      </c>
      <c r="E33" s="129">
        <v>1</v>
      </c>
      <c r="F33" s="129">
        <v>1</v>
      </c>
      <c r="G33" s="129">
        <v>1.25</v>
      </c>
      <c r="H33" s="129">
        <v>1.25</v>
      </c>
      <c r="I33" s="130" t="s">
        <v>1213</v>
      </c>
      <c r="J33" s="131" t="s">
        <v>1212</v>
      </c>
    </row>
    <row r="34" spans="1:10" ht="17.100000000000001" customHeight="1">
      <c r="A34" s="127" t="s">
        <v>312</v>
      </c>
      <c r="B34" s="148" t="s">
        <v>1627</v>
      </c>
      <c r="C34" s="128">
        <v>9.19</v>
      </c>
      <c r="D34" s="129">
        <v>8.0968999999999998</v>
      </c>
      <c r="E34" s="129">
        <v>1</v>
      </c>
      <c r="F34" s="129">
        <v>1</v>
      </c>
      <c r="G34" s="129">
        <v>1.25</v>
      </c>
      <c r="H34" s="129">
        <v>1.25</v>
      </c>
      <c r="I34" s="130" t="s">
        <v>1213</v>
      </c>
      <c r="J34" s="131" t="s">
        <v>1212</v>
      </c>
    </row>
    <row r="35" spans="1:10" ht="17.100000000000001" customHeight="1">
      <c r="A35" s="132" t="s">
        <v>313</v>
      </c>
      <c r="B35" s="149" t="s">
        <v>1627</v>
      </c>
      <c r="C35" s="133">
        <v>22.24</v>
      </c>
      <c r="D35" s="134">
        <v>11.5152</v>
      </c>
      <c r="E35" s="134">
        <v>1</v>
      </c>
      <c r="F35" s="134">
        <v>1</v>
      </c>
      <c r="G35" s="134">
        <v>1.75</v>
      </c>
      <c r="H35" s="134">
        <v>1.75</v>
      </c>
      <c r="I35" s="135" t="s">
        <v>1213</v>
      </c>
      <c r="J35" s="136" t="s">
        <v>1212</v>
      </c>
    </row>
    <row r="36" spans="1:10" ht="17.100000000000001" customHeight="1">
      <c r="A36" s="137" t="s">
        <v>1315</v>
      </c>
      <c r="B36" s="150" t="s">
        <v>1316</v>
      </c>
      <c r="C36" s="138">
        <v>22.99</v>
      </c>
      <c r="D36" s="139">
        <v>5.4888000000000003</v>
      </c>
      <c r="E36" s="139">
        <v>1</v>
      </c>
      <c r="F36" s="139">
        <v>1</v>
      </c>
      <c r="G36" s="139">
        <v>1.25</v>
      </c>
      <c r="H36" s="139">
        <v>1.25</v>
      </c>
      <c r="I36" s="140" t="s">
        <v>1214</v>
      </c>
      <c r="J36" s="141" t="s">
        <v>1212</v>
      </c>
    </row>
    <row r="37" spans="1:10" ht="17.100000000000001" customHeight="1">
      <c r="A37" s="127" t="s">
        <v>1317</v>
      </c>
      <c r="B37" s="148" t="s">
        <v>1316</v>
      </c>
      <c r="C37" s="128">
        <v>23.59</v>
      </c>
      <c r="D37" s="129">
        <v>6.1642999999999999</v>
      </c>
      <c r="E37" s="129">
        <v>1</v>
      </c>
      <c r="F37" s="129">
        <v>1</v>
      </c>
      <c r="G37" s="129">
        <v>1.25</v>
      </c>
      <c r="H37" s="129">
        <v>1.25</v>
      </c>
      <c r="I37" s="130" t="s">
        <v>1214</v>
      </c>
      <c r="J37" s="131" t="s">
        <v>1212</v>
      </c>
    </row>
    <row r="38" spans="1:10" ht="17.100000000000001" customHeight="1">
      <c r="A38" s="127" t="s">
        <v>1318</v>
      </c>
      <c r="B38" s="148" t="s">
        <v>1316</v>
      </c>
      <c r="C38" s="128">
        <v>27.85</v>
      </c>
      <c r="D38" s="129">
        <v>7.8806000000000003</v>
      </c>
      <c r="E38" s="129">
        <v>1</v>
      </c>
      <c r="F38" s="129">
        <v>1</v>
      </c>
      <c r="G38" s="129">
        <v>1.25</v>
      </c>
      <c r="H38" s="129">
        <v>1.25</v>
      </c>
      <c r="I38" s="130" t="s">
        <v>1214</v>
      </c>
      <c r="J38" s="131" t="s">
        <v>1212</v>
      </c>
    </row>
    <row r="39" spans="1:10" ht="17.100000000000001" customHeight="1">
      <c r="A39" s="132" t="s">
        <v>1319</v>
      </c>
      <c r="B39" s="149" t="s">
        <v>1316</v>
      </c>
      <c r="C39" s="133">
        <v>46.77</v>
      </c>
      <c r="D39" s="134">
        <v>13.372299999999999</v>
      </c>
      <c r="E39" s="134">
        <v>1</v>
      </c>
      <c r="F39" s="134">
        <v>1</v>
      </c>
      <c r="G39" s="134">
        <v>1.75</v>
      </c>
      <c r="H39" s="134">
        <v>1.75</v>
      </c>
      <c r="I39" s="135" t="s">
        <v>1214</v>
      </c>
      <c r="J39" s="136" t="s">
        <v>1212</v>
      </c>
    </row>
    <row r="40" spans="1:10" ht="17.100000000000001" customHeight="1">
      <c r="A40" s="137" t="s">
        <v>1320</v>
      </c>
      <c r="B40" s="150" t="s">
        <v>1628</v>
      </c>
      <c r="C40" s="138">
        <v>9.59</v>
      </c>
      <c r="D40" s="139">
        <v>2.6779999999999999</v>
      </c>
      <c r="E40" s="139">
        <v>1</v>
      </c>
      <c r="F40" s="139">
        <v>1</v>
      </c>
      <c r="G40" s="139">
        <v>1.25</v>
      </c>
      <c r="H40" s="139">
        <v>1.25</v>
      </c>
      <c r="I40" s="140" t="s">
        <v>1214</v>
      </c>
      <c r="J40" s="141" t="s">
        <v>1212</v>
      </c>
    </row>
    <row r="41" spans="1:10" ht="17.100000000000001" customHeight="1">
      <c r="A41" s="127" t="s">
        <v>1321</v>
      </c>
      <c r="B41" s="148" t="s">
        <v>1628</v>
      </c>
      <c r="C41" s="128">
        <v>16.149999999999999</v>
      </c>
      <c r="D41" s="129">
        <v>3.5638000000000001</v>
      </c>
      <c r="E41" s="129">
        <v>1</v>
      </c>
      <c r="F41" s="129">
        <v>1</v>
      </c>
      <c r="G41" s="129">
        <v>1.25</v>
      </c>
      <c r="H41" s="129">
        <v>1.25</v>
      </c>
      <c r="I41" s="130" t="s">
        <v>1214</v>
      </c>
      <c r="J41" s="131" t="s">
        <v>1212</v>
      </c>
    </row>
    <row r="42" spans="1:10" ht="17.100000000000001" customHeight="1">
      <c r="A42" s="127" t="s">
        <v>1322</v>
      </c>
      <c r="B42" s="148" t="s">
        <v>1628</v>
      </c>
      <c r="C42" s="128">
        <v>18.64</v>
      </c>
      <c r="D42" s="129">
        <v>4.2595000000000001</v>
      </c>
      <c r="E42" s="129">
        <v>1</v>
      </c>
      <c r="F42" s="129">
        <v>1</v>
      </c>
      <c r="G42" s="129">
        <v>1.25</v>
      </c>
      <c r="H42" s="129">
        <v>1.25</v>
      </c>
      <c r="I42" s="130" t="s">
        <v>1214</v>
      </c>
      <c r="J42" s="131" t="s">
        <v>1212</v>
      </c>
    </row>
    <row r="43" spans="1:10" ht="17.100000000000001" customHeight="1">
      <c r="A43" s="132" t="s">
        <v>1323</v>
      </c>
      <c r="B43" s="149" t="s">
        <v>1628</v>
      </c>
      <c r="C43" s="133">
        <v>28.45</v>
      </c>
      <c r="D43" s="134">
        <v>6.7645</v>
      </c>
      <c r="E43" s="134">
        <v>1</v>
      </c>
      <c r="F43" s="134">
        <v>1</v>
      </c>
      <c r="G43" s="134">
        <v>1.75</v>
      </c>
      <c r="H43" s="134">
        <v>1.75</v>
      </c>
      <c r="I43" s="135" t="s">
        <v>1214</v>
      </c>
      <c r="J43" s="136" t="s">
        <v>1212</v>
      </c>
    </row>
    <row r="44" spans="1:10" ht="17.100000000000001" customHeight="1">
      <c r="A44" s="137" t="s">
        <v>1324</v>
      </c>
      <c r="B44" s="150" t="s">
        <v>1325</v>
      </c>
      <c r="C44" s="138">
        <v>7.21</v>
      </c>
      <c r="D44" s="139">
        <v>3.5775000000000001</v>
      </c>
      <c r="E44" s="139">
        <v>1</v>
      </c>
      <c r="F44" s="139">
        <v>1</v>
      </c>
      <c r="G44" s="139">
        <v>1.25</v>
      </c>
      <c r="H44" s="139">
        <v>1.25</v>
      </c>
      <c r="I44" s="140" t="s">
        <v>1214</v>
      </c>
      <c r="J44" s="141" t="s">
        <v>1212</v>
      </c>
    </row>
    <row r="45" spans="1:10" ht="17.100000000000001" customHeight="1">
      <c r="A45" s="127" t="s">
        <v>1326</v>
      </c>
      <c r="B45" s="148" t="s">
        <v>1325</v>
      </c>
      <c r="C45" s="128">
        <v>7.21</v>
      </c>
      <c r="D45" s="129">
        <v>4.3590999999999998</v>
      </c>
      <c r="E45" s="129">
        <v>1</v>
      </c>
      <c r="F45" s="129">
        <v>1</v>
      </c>
      <c r="G45" s="129">
        <v>1.25</v>
      </c>
      <c r="H45" s="129">
        <v>1.25</v>
      </c>
      <c r="I45" s="130" t="s">
        <v>1214</v>
      </c>
      <c r="J45" s="131" t="s">
        <v>1212</v>
      </c>
    </row>
    <row r="46" spans="1:10" ht="17.100000000000001" customHeight="1">
      <c r="A46" s="127" t="s">
        <v>1327</v>
      </c>
      <c r="B46" s="148" t="s">
        <v>1325</v>
      </c>
      <c r="C46" s="128">
        <v>11.19</v>
      </c>
      <c r="D46" s="129">
        <v>5.9766000000000004</v>
      </c>
      <c r="E46" s="129">
        <v>1</v>
      </c>
      <c r="F46" s="129">
        <v>1</v>
      </c>
      <c r="G46" s="129">
        <v>1.25</v>
      </c>
      <c r="H46" s="129">
        <v>1.25</v>
      </c>
      <c r="I46" s="130" t="s">
        <v>1214</v>
      </c>
      <c r="J46" s="131" t="s">
        <v>1212</v>
      </c>
    </row>
    <row r="47" spans="1:10" ht="17.100000000000001" customHeight="1">
      <c r="A47" s="132" t="s">
        <v>1328</v>
      </c>
      <c r="B47" s="149" t="s">
        <v>1325</v>
      </c>
      <c r="C47" s="133">
        <v>27.02</v>
      </c>
      <c r="D47" s="134">
        <v>12.967499999999999</v>
      </c>
      <c r="E47" s="134">
        <v>1</v>
      </c>
      <c r="F47" s="134">
        <v>1</v>
      </c>
      <c r="G47" s="134">
        <v>1.75</v>
      </c>
      <c r="H47" s="134">
        <v>1.75</v>
      </c>
      <c r="I47" s="135" t="s">
        <v>1214</v>
      </c>
      <c r="J47" s="136" t="s">
        <v>1212</v>
      </c>
    </row>
    <row r="48" spans="1:10" ht="17.100000000000001" customHeight="1">
      <c r="A48" s="137" t="s">
        <v>1629</v>
      </c>
      <c r="B48" s="150" t="s">
        <v>1630</v>
      </c>
      <c r="C48" s="138">
        <v>9.67</v>
      </c>
      <c r="D48" s="139">
        <v>2.4434</v>
      </c>
      <c r="E48" s="139">
        <v>1</v>
      </c>
      <c r="F48" s="139">
        <v>1</v>
      </c>
      <c r="G48" s="139">
        <v>1.25</v>
      </c>
      <c r="H48" s="139">
        <v>1.25</v>
      </c>
      <c r="I48" s="140" t="s">
        <v>1214</v>
      </c>
      <c r="J48" s="141" t="s">
        <v>1212</v>
      </c>
    </row>
    <row r="49" spans="1:10" ht="17.100000000000001" customHeight="1">
      <c r="A49" s="142" t="s">
        <v>1631</v>
      </c>
      <c r="B49" s="148" t="s">
        <v>1630</v>
      </c>
      <c r="C49" s="128">
        <v>11.47</v>
      </c>
      <c r="D49" s="129">
        <v>3.6254</v>
      </c>
      <c r="E49" s="129">
        <v>1</v>
      </c>
      <c r="F49" s="129">
        <v>1</v>
      </c>
      <c r="G49" s="129">
        <v>1.25</v>
      </c>
      <c r="H49" s="129">
        <v>1.25</v>
      </c>
      <c r="I49" s="130" t="s">
        <v>1214</v>
      </c>
      <c r="J49" s="131" t="s">
        <v>1212</v>
      </c>
    </row>
    <row r="50" spans="1:10" ht="17.100000000000001" customHeight="1">
      <c r="A50" s="127" t="s">
        <v>1632</v>
      </c>
      <c r="B50" s="148" t="s">
        <v>1630</v>
      </c>
      <c r="C50" s="128">
        <v>16.13</v>
      </c>
      <c r="D50" s="129">
        <v>6.8442999999999996</v>
      </c>
      <c r="E50" s="129">
        <v>1</v>
      </c>
      <c r="F50" s="129">
        <v>1</v>
      </c>
      <c r="G50" s="129">
        <v>1.25</v>
      </c>
      <c r="H50" s="129">
        <v>1.25</v>
      </c>
      <c r="I50" s="130" t="s">
        <v>1214</v>
      </c>
      <c r="J50" s="131" t="s">
        <v>1212</v>
      </c>
    </row>
    <row r="51" spans="1:10" ht="17.100000000000001" customHeight="1">
      <c r="A51" s="132" t="s">
        <v>1633</v>
      </c>
      <c r="B51" s="149" t="s">
        <v>1630</v>
      </c>
      <c r="C51" s="133">
        <v>31.01</v>
      </c>
      <c r="D51" s="134">
        <v>13.9048</v>
      </c>
      <c r="E51" s="134">
        <v>1</v>
      </c>
      <c r="F51" s="134">
        <v>1</v>
      </c>
      <c r="G51" s="134">
        <v>1.75</v>
      </c>
      <c r="H51" s="134">
        <v>1.75</v>
      </c>
      <c r="I51" s="135" t="s">
        <v>1214</v>
      </c>
      <c r="J51" s="136" t="s">
        <v>1212</v>
      </c>
    </row>
    <row r="52" spans="1:10" ht="17.100000000000001" customHeight="1">
      <c r="A52" s="137" t="s">
        <v>314</v>
      </c>
      <c r="B52" s="150" t="s">
        <v>1521</v>
      </c>
      <c r="C52" s="138">
        <v>5.83</v>
      </c>
      <c r="D52" s="139">
        <v>1.8541000000000001</v>
      </c>
      <c r="E52" s="139">
        <v>1</v>
      </c>
      <c r="F52" s="139">
        <v>1</v>
      </c>
      <c r="G52" s="139">
        <v>1.25</v>
      </c>
      <c r="H52" s="139">
        <v>1.25</v>
      </c>
      <c r="I52" s="140" t="s">
        <v>1214</v>
      </c>
      <c r="J52" s="141" t="s">
        <v>1212</v>
      </c>
    </row>
    <row r="53" spans="1:10" ht="17.100000000000001" customHeight="1">
      <c r="A53" s="127" t="s">
        <v>315</v>
      </c>
      <c r="B53" s="148" t="s">
        <v>1521</v>
      </c>
      <c r="C53" s="128">
        <v>7.18</v>
      </c>
      <c r="D53" s="129">
        <v>2.2273999999999998</v>
      </c>
      <c r="E53" s="129">
        <v>1</v>
      </c>
      <c r="F53" s="129">
        <v>1</v>
      </c>
      <c r="G53" s="129">
        <v>1.25</v>
      </c>
      <c r="H53" s="129">
        <v>1.25</v>
      </c>
      <c r="I53" s="130" t="s">
        <v>1214</v>
      </c>
      <c r="J53" s="131" t="s">
        <v>1212</v>
      </c>
    </row>
    <row r="54" spans="1:10" ht="17.100000000000001" customHeight="1">
      <c r="A54" s="127" t="s">
        <v>316</v>
      </c>
      <c r="B54" s="148" t="s">
        <v>1521</v>
      </c>
      <c r="C54" s="128">
        <v>10.39</v>
      </c>
      <c r="D54" s="129">
        <v>3.0476999999999999</v>
      </c>
      <c r="E54" s="129">
        <v>1</v>
      </c>
      <c r="F54" s="129">
        <v>1</v>
      </c>
      <c r="G54" s="129">
        <v>1.25</v>
      </c>
      <c r="H54" s="129">
        <v>1.25</v>
      </c>
      <c r="I54" s="130" t="s">
        <v>1214</v>
      </c>
      <c r="J54" s="131" t="s">
        <v>1212</v>
      </c>
    </row>
    <row r="55" spans="1:10" ht="17.100000000000001" customHeight="1">
      <c r="A55" s="132" t="s">
        <v>317</v>
      </c>
      <c r="B55" s="149" t="s">
        <v>1521</v>
      </c>
      <c r="C55" s="133">
        <v>14.96</v>
      </c>
      <c r="D55" s="134">
        <v>4.7645999999999997</v>
      </c>
      <c r="E55" s="134">
        <v>1</v>
      </c>
      <c r="F55" s="134">
        <v>1</v>
      </c>
      <c r="G55" s="134">
        <v>1.75</v>
      </c>
      <c r="H55" s="134">
        <v>1.75</v>
      </c>
      <c r="I55" s="135" t="s">
        <v>1214</v>
      </c>
      <c r="J55" s="136" t="s">
        <v>1212</v>
      </c>
    </row>
    <row r="56" spans="1:10" ht="17.100000000000001" customHeight="1">
      <c r="A56" s="137" t="s">
        <v>318</v>
      </c>
      <c r="B56" s="150" t="s">
        <v>1522</v>
      </c>
      <c r="C56" s="138">
        <v>3.6</v>
      </c>
      <c r="D56" s="139">
        <v>1.7381</v>
      </c>
      <c r="E56" s="139">
        <v>1</v>
      </c>
      <c r="F56" s="139">
        <v>1</v>
      </c>
      <c r="G56" s="139">
        <v>1.25</v>
      </c>
      <c r="H56" s="139">
        <v>1.25</v>
      </c>
      <c r="I56" s="140" t="s">
        <v>1214</v>
      </c>
      <c r="J56" s="141" t="s">
        <v>1212</v>
      </c>
    </row>
    <row r="57" spans="1:10" ht="17.100000000000001" customHeight="1">
      <c r="A57" s="127" t="s">
        <v>319</v>
      </c>
      <c r="B57" s="148" t="s">
        <v>1522</v>
      </c>
      <c r="C57" s="128">
        <v>4.9400000000000004</v>
      </c>
      <c r="D57" s="129">
        <v>2.2124999999999999</v>
      </c>
      <c r="E57" s="129">
        <v>1</v>
      </c>
      <c r="F57" s="129">
        <v>1</v>
      </c>
      <c r="G57" s="129">
        <v>1.25</v>
      </c>
      <c r="H57" s="129">
        <v>1.25</v>
      </c>
      <c r="I57" s="130" t="s">
        <v>1214</v>
      </c>
      <c r="J57" s="131" t="s">
        <v>1212</v>
      </c>
    </row>
    <row r="58" spans="1:10" ht="17.100000000000001" customHeight="1">
      <c r="A58" s="127" t="s">
        <v>320</v>
      </c>
      <c r="B58" s="148" t="s">
        <v>1522</v>
      </c>
      <c r="C58" s="128">
        <v>10.36</v>
      </c>
      <c r="D58" s="129">
        <v>3.3100999999999998</v>
      </c>
      <c r="E58" s="129">
        <v>1</v>
      </c>
      <c r="F58" s="129">
        <v>1</v>
      </c>
      <c r="G58" s="129">
        <v>1.25</v>
      </c>
      <c r="H58" s="129">
        <v>1.25</v>
      </c>
      <c r="I58" s="130" t="s">
        <v>1214</v>
      </c>
      <c r="J58" s="131" t="s">
        <v>1212</v>
      </c>
    </row>
    <row r="59" spans="1:10" ht="17.100000000000001" customHeight="1">
      <c r="A59" s="132" t="s">
        <v>321</v>
      </c>
      <c r="B59" s="149" t="s">
        <v>1522</v>
      </c>
      <c r="C59" s="133">
        <v>17.440000000000001</v>
      </c>
      <c r="D59" s="134">
        <v>5.1643999999999997</v>
      </c>
      <c r="E59" s="134">
        <v>1</v>
      </c>
      <c r="F59" s="134">
        <v>1</v>
      </c>
      <c r="G59" s="134">
        <v>1.75</v>
      </c>
      <c r="H59" s="134">
        <v>1.75</v>
      </c>
      <c r="I59" s="135" t="s">
        <v>1214</v>
      </c>
      <c r="J59" s="136" t="s">
        <v>1212</v>
      </c>
    </row>
    <row r="60" spans="1:10" ht="17.100000000000001" customHeight="1">
      <c r="A60" s="137" t="s">
        <v>322</v>
      </c>
      <c r="B60" s="150" t="s">
        <v>1634</v>
      </c>
      <c r="C60" s="138">
        <v>2.41</v>
      </c>
      <c r="D60" s="139">
        <v>1.1850000000000001</v>
      </c>
      <c r="E60" s="139">
        <v>1</v>
      </c>
      <c r="F60" s="139">
        <v>1</v>
      </c>
      <c r="G60" s="139">
        <v>1.25</v>
      </c>
      <c r="H60" s="139">
        <v>1.25</v>
      </c>
      <c r="I60" s="140" t="s">
        <v>1214</v>
      </c>
      <c r="J60" s="141" t="s">
        <v>1212</v>
      </c>
    </row>
    <row r="61" spans="1:10" ht="17.100000000000001" customHeight="1">
      <c r="A61" s="127" t="s">
        <v>323</v>
      </c>
      <c r="B61" s="148" t="s">
        <v>1634</v>
      </c>
      <c r="C61" s="128">
        <v>4.0999999999999996</v>
      </c>
      <c r="D61" s="129">
        <v>1.4054</v>
      </c>
      <c r="E61" s="129">
        <v>1</v>
      </c>
      <c r="F61" s="129">
        <v>1</v>
      </c>
      <c r="G61" s="129">
        <v>1.25</v>
      </c>
      <c r="H61" s="129">
        <v>1.25</v>
      </c>
      <c r="I61" s="130" t="s">
        <v>1214</v>
      </c>
      <c r="J61" s="131" t="s">
        <v>1212</v>
      </c>
    </row>
    <row r="62" spans="1:10" ht="17.100000000000001" customHeight="1">
      <c r="A62" s="127" t="s">
        <v>324</v>
      </c>
      <c r="B62" s="148" t="s">
        <v>1634</v>
      </c>
      <c r="C62" s="128">
        <v>8.4499999999999993</v>
      </c>
      <c r="D62" s="129">
        <v>1.9541999999999999</v>
      </c>
      <c r="E62" s="129">
        <v>1</v>
      </c>
      <c r="F62" s="129">
        <v>1</v>
      </c>
      <c r="G62" s="129">
        <v>1.25</v>
      </c>
      <c r="H62" s="129">
        <v>1.25</v>
      </c>
      <c r="I62" s="130" t="s">
        <v>1214</v>
      </c>
      <c r="J62" s="131" t="s">
        <v>1212</v>
      </c>
    </row>
    <row r="63" spans="1:10" ht="17.100000000000001" customHeight="1">
      <c r="A63" s="132" t="s">
        <v>325</v>
      </c>
      <c r="B63" s="149" t="s">
        <v>1634</v>
      </c>
      <c r="C63" s="133">
        <v>18.420000000000002</v>
      </c>
      <c r="D63" s="134">
        <v>3.9464999999999999</v>
      </c>
      <c r="E63" s="134">
        <v>1</v>
      </c>
      <c r="F63" s="134">
        <v>1</v>
      </c>
      <c r="G63" s="134">
        <v>1.75</v>
      </c>
      <c r="H63" s="134">
        <v>1.75</v>
      </c>
      <c r="I63" s="135" t="s">
        <v>1214</v>
      </c>
      <c r="J63" s="136" t="s">
        <v>1212</v>
      </c>
    </row>
    <row r="64" spans="1:10" ht="17.100000000000001" customHeight="1">
      <c r="A64" s="137" t="s">
        <v>326</v>
      </c>
      <c r="B64" s="150" t="s">
        <v>1635</v>
      </c>
      <c r="C64" s="138">
        <v>3.07</v>
      </c>
      <c r="D64" s="139">
        <v>1.3932</v>
      </c>
      <c r="E64" s="139">
        <v>1</v>
      </c>
      <c r="F64" s="139">
        <v>1</v>
      </c>
      <c r="G64" s="139">
        <v>1.25</v>
      </c>
      <c r="H64" s="139">
        <v>1.25</v>
      </c>
      <c r="I64" s="140" t="s">
        <v>1214</v>
      </c>
      <c r="J64" s="141" t="s">
        <v>1212</v>
      </c>
    </row>
    <row r="65" spans="1:10" ht="17.100000000000001" customHeight="1">
      <c r="A65" s="127" t="s">
        <v>327</v>
      </c>
      <c r="B65" s="148" t="s">
        <v>1635</v>
      </c>
      <c r="C65" s="128">
        <v>5.97</v>
      </c>
      <c r="D65" s="129">
        <v>1.91</v>
      </c>
      <c r="E65" s="129">
        <v>1</v>
      </c>
      <c r="F65" s="129">
        <v>1</v>
      </c>
      <c r="G65" s="129">
        <v>1.25</v>
      </c>
      <c r="H65" s="129">
        <v>1.25</v>
      </c>
      <c r="I65" s="130" t="s">
        <v>1214</v>
      </c>
      <c r="J65" s="131" t="s">
        <v>1212</v>
      </c>
    </row>
    <row r="66" spans="1:10" ht="17.100000000000001" customHeight="1">
      <c r="A66" s="127" t="s">
        <v>328</v>
      </c>
      <c r="B66" s="148" t="s">
        <v>1635</v>
      </c>
      <c r="C66" s="128">
        <v>10.84</v>
      </c>
      <c r="D66" s="129">
        <v>3.2176</v>
      </c>
      <c r="E66" s="129">
        <v>1</v>
      </c>
      <c r="F66" s="129">
        <v>1</v>
      </c>
      <c r="G66" s="129">
        <v>1.25</v>
      </c>
      <c r="H66" s="129">
        <v>1.25</v>
      </c>
      <c r="I66" s="130" t="s">
        <v>1214</v>
      </c>
      <c r="J66" s="131" t="s">
        <v>1212</v>
      </c>
    </row>
    <row r="67" spans="1:10" ht="17.100000000000001" customHeight="1">
      <c r="A67" s="132" t="s">
        <v>329</v>
      </c>
      <c r="B67" s="149" t="s">
        <v>1635</v>
      </c>
      <c r="C67" s="133">
        <v>18.87</v>
      </c>
      <c r="D67" s="134">
        <v>5.2362000000000002</v>
      </c>
      <c r="E67" s="134">
        <v>1</v>
      </c>
      <c r="F67" s="134">
        <v>1</v>
      </c>
      <c r="G67" s="134">
        <v>1.75</v>
      </c>
      <c r="H67" s="134">
        <v>1.75</v>
      </c>
      <c r="I67" s="135" t="s">
        <v>1214</v>
      </c>
      <c r="J67" s="136" t="s">
        <v>1212</v>
      </c>
    </row>
    <row r="68" spans="1:10" ht="17.100000000000001" customHeight="1">
      <c r="A68" s="137" t="s">
        <v>330</v>
      </c>
      <c r="B68" s="150" t="s">
        <v>1523</v>
      </c>
      <c r="C68" s="138">
        <v>1.42</v>
      </c>
      <c r="D68" s="139">
        <v>0.93089999999999995</v>
      </c>
      <c r="E68" s="139">
        <v>1</v>
      </c>
      <c r="F68" s="139">
        <v>1</v>
      </c>
      <c r="G68" s="139">
        <v>1.25</v>
      </c>
      <c r="H68" s="139">
        <v>1.25</v>
      </c>
      <c r="I68" s="140" t="s">
        <v>1214</v>
      </c>
      <c r="J68" s="141" t="s">
        <v>1212</v>
      </c>
    </row>
    <row r="69" spans="1:10" ht="17.100000000000001" customHeight="1">
      <c r="A69" s="127" t="s">
        <v>331</v>
      </c>
      <c r="B69" s="148" t="s">
        <v>1523</v>
      </c>
      <c r="C69" s="128">
        <v>2.4900000000000002</v>
      </c>
      <c r="D69" s="129">
        <v>1.1614</v>
      </c>
      <c r="E69" s="129">
        <v>1</v>
      </c>
      <c r="F69" s="129">
        <v>1</v>
      </c>
      <c r="G69" s="129">
        <v>1.25</v>
      </c>
      <c r="H69" s="129">
        <v>1.25</v>
      </c>
      <c r="I69" s="130" t="s">
        <v>1214</v>
      </c>
      <c r="J69" s="131" t="s">
        <v>1212</v>
      </c>
    </row>
    <row r="70" spans="1:10" ht="17.100000000000001" customHeight="1">
      <c r="A70" s="127" t="s">
        <v>332</v>
      </c>
      <c r="B70" s="148" t="s">
        <v>1523</v>
      </c>
      <c r="C70" s="128">
        <v>6.72</v>
      </c>
      <c r="D70" s="129">
        <v>2.0295000000000001</v>
      </c>
      <c r="E70" s="129">
        <v>1</v>
      </c>
      <c r="F70" s="129">
        <v>1</v>
      </c>
      <c r="G70" s="129">
        <v>1.25</v>
      </c>
      <c r="H70" s="129">
        <v>1.25</v>
      </c>
      <c r="I70" s="130" t="s">
        <v>1214</v>
      </c>
      <c r="J70" s="131" t="s">
        <v>1212</v>
      </c>
    </row>
    <row r="71" spans="1:10" ht="17.100000000000001" customHeight="1">
      <c r="A71" s="132" t="s">
        <v>333</v>
      </c>
      <c r="B71" s="149" t="s">
        <v>1523</v>
      </c>
      <c r="C71" s="133">
        <v>12.07</v>
      </c>
      <c r="D71" s="134">
        <v>3.4533999999999998</v>
      </c>
      <c r="E71" s="134">
        <v>1</v>
      </c>
      <c r="F71" s="134">
        <v>1</v>
      </c>
      <c r="G71" s="134">
        <v>1.75</v>
      </c>
      <c r="H71" s="134">
        <v>1.75</v>
      </c>
      <c r="I71" s="135" t="s">
        <v>1214</v>
      </c>
      <c r="J71" s="136" t="s">
        <v>1212</v>
      </c>
    </row>
    <row r="72" spans="1:10" ht="17.100000000000001" customHeight="1">
      <c r="A72" s="137" t="s">
        <v>334</v>
      </c>
      <c r="B72" s="150" t="s">
        <v>1636</v>
      </c>
      <c r="C72" s="138">
        <v>2.46</v>
      </c>
      <c r="D72" s="139">
        <v>1.0979000000000001</v>
      </c>
      <c r="E72" s="139">
        <v>1</v>
      </c>
      <c r="F72" s="139">
        <v>1</v>
      </c>
      <c r="G72" s="139">
        <v>1.25</v>
      </c>
      <c r="H72" s="139">
        <v>1.25</v>
      </c>
      <c r="I72" s="140" t="s">
        <v>1214</v>
      </c>
      <c r="J72" s="141" t="s">
        <v>1212</v>
      </c>
    </row>
    <row r="73" spans="1:10" ht="17.100000000000001" customHeight="1">
      <c r="A73" s="127" t="s">
        <v>335</v>
      </c>
      <c r="B73" s="148" t="s">
        <v>1636</v>
      </c>
      <c r="C73" s="128">
        <v>4.6100000000000003</v>
      </c>
      <c r="D73" s="129">
        <v>1.3909</v>
      </c>
      <c r="E73" s="129">
        <v>1</v>
      </c>
      <c r="F73" s="129">
        <v>1</v>
      </c>
      <c r="G73" s="129">
        <v>1.25</v>
      </c>
      <c r="H73" s="129">
        <v>1.25</v>
      </c>
      <c r="I73" s="130" t="s">
        <v>1214</v>
      </c>
      <c r="J73" s="131" t="s">
        <v>1212</v>
      </c>
    </row>
    <row r="74" spans="1:10" ht="17.100000000000001" customHeight="1">
      <c r="A74" s="127" t="s">
        <v>336</v>
      </c>
      <c r="B74" s="148" t="s">
        <v>1636</v>
      </c>
      <c r="C74" s="128">
        <v>9.3000000000000007</v>
      </c>
      <c r="D74" s="129">
        <v>2.1265999999999998</v>
      </c>
      <c r="E74" s="129">
        <v>1</v>
      </c>
      <c r="F74" s="129">
        <v>1</v>
      </c>
      <c r="G74" s="129">
        <v>1.25</v>
      </c>
      <c r="H74" s="129">
        <v>1.25</v>
      </c>
      <c r="I74" s="130" t="s">
        <v>1214</v>
      </c>
      <c r="J74" s="131" t="s">
        <v>1212</v>
      </c>
    </row>
    <row r="75" spans="1:10" ht="17.100000000000001" customHeight="1">
      <c r="A75" s="132" t="s">
        <v>337</v>
      </c>
      <c r="B75" s="149" t="s">
        <v>1636</v>
      </c>
      <c r="C75" s="133">
        <v>20.8</v>
      </c>
      <c r="D75" s="134">
        <v>3.9704000000000002</v>
      </c>
      <c r="E75" s="134">
        <v>1</v>
      </c>
      <c r="F75" s="134">
        <v>1</v>
      </c>
      <c r="G75" s="134">
        <v>1.75</v>
      </c>
      <c r="H75" s="134">
        <v>1.75</v>
      </c>
      <c r="I75" s="135" t="s">
        <v>1214</v>
      </c>
      <c r="J75" s="136" t="s">
        <v>1212</v>
      </c>
    </row>
    <row r="76" spans="1:10" ht="17.100000000000001" customHeight="1">
      <c r="A76" s="137" t="s">
        <v>1524</v>
      </c>
      <c r="B76" s="150" t="s">
        <v>1525</v>
      </c>
      <c r="C76" s="138">
        <v>2.65</v>
      </c>
      <c r="D76" s="139">
        <v>1.4597</v>
      </c>
      <c r="E76" s="139">
        <v>1</v>
      </c>
      <c r="F76" s="139">
        <v>1</v>
      </c>
      <c r="G76" s="139">
        <v>1.25</v>
      </c>
      <c r="H76" s="139">
        <v>1.25</v>
      </c>
      <c r="I76" s="140" t="s">
        <v>1214</v>
      </c>
      <c r="J76" s="141" t="s">
        <v>1212</v>
      </c>
    </row>
    <row r="77" spans="1:10" ht="17.100000000000001" customHeight="1">
      <c r="A77" s="127" t="s">
        <v>1526</v>
      </c>
      <c r="B77" s="148" t="s">
        <v>1525</v>
      </c>
      <c r="C77" s="128">
        <v>4.3499999999999996</v>
      </c>
      <c r="D77" s="129">
        <v>1.6992</v>
      </c>
      <c r="E77" s="129">
        <v>1</v>
      </c>
      <c r="F77" s="129">
        <v>1</v>
      </c>
      <c r="G77" s="129">
        <v>1.25</v>
      </c>
      <c r="H77" s="129">
        <v>1.25</v>
      </c>
      <c r="I77" s="130" t="s">
        <v>1214</v>
      </c>
      <c r="J77" s="131" t="s">
        <v>1212</v>
      </c>
    </row>
    <row r="78" spans="1:10" ht="17.100000000000001" customHeight="1">
      <c r="A78" s="127" t="s">
        <v>1527</v>
      </c>
      <c r="B78" s="148" t="s">
        <v>1525</v>
      </c>
      <c r="C78" s="128">
        <v>9.8000000000000007</v>
      </c>
      <c r="D78" s="129">
        <v>2.7608999999999999</v>
      </c>
      <c r="E78" s="129">
        <v>1</v>
      </c>
      <c r="F78" s="129">
        <v>1</v>
      </c>
      <c r="G78" s="129">
        <v>1.25</v>
      </c>
      <c r="H78" s="129">
        <v>1.25</v>
      </c>
      <c r="I78" s="130" t="s">
        <v>1214</v>
      </c>
      <c r="J78" s="131" t="s">
        <v>1212</v>
      </c>
    </row>
    <row r="79" spans="1:10" ht="17.100000000000001" customHeight="1">
      <c r="A79" s="132" t="s">
        <v>1528</v>
      </c>
      <c r="B79" s="149" t="s">
        <v>1525</v>
      </c>
      <c r="C79" s="133">
        <v>21.03</v>
      </c>
      <c r="D79" s="134">
        <v>4.5521000000000003</v>
      </c>
      <c r="E79" s="134">
        <v>1</v>
      </c>
      <c r="F79" s="134">
        <v>1</v>
      </c>
      <c r="G79" s="134">
        <v>1.75</v>
      </c>
      <c r="H79" s="134">
        <v>1.75</v>
      </c>
      <c r="I79" s="135" t="s">
        <v>1214</v>
      </c>
      <c r="J79" s="136" t="s">
        <v>1212</v>
      </c>
    </row>
    <row r="80" spans="1:10" ht="17.100000000000001" customHeight="1">
      <c r="A80" s="137" t="s">
        <v>1529</v>
      </c>
      <c r="B80" s="150" t="s">
        <v>1530</v>
      </c>
      <c r="C80" s="138">
        <v>2.77</v>
      </c>
      <c r="D80" s="139">
        <v>1.6537999999999999</v>
      </c>
      <c r="E80" s="139">
        <v>1</v>
      </c>
      <c r="F80" s="139">
        <v>1</v>
      </c>
      <c r="G80" s="139">
        <v>1.25</v>
      </c>
      <c r="H80" s="139">
        <v>1.25</v>
      </c>
      <c r="I80" s="140" t="s">
        <v>1214</v>
      </c>
      <c r="J80" s="141" t="s">
        <v>1212</v>
      </c>
    </row>
    <row r="81" spans="1:10" ht="17.100000000000001" customHeight="1">
      <c r="A81" s="127" t="s">
        <v>1531</v>
      </c>
      <c r="B81" s="148" t="s">
        <v>1530</v>
      </c>
      <c r="C81" s="128">
        <v>5.39</v>
      </c>
      <c r="D81" s="129">
        <v>1.7364999999999999</v>
      </c>
      <c r="E81" s="129">
        <v>1</v>
      </c>
      <c r="F81" s="129">
        <v>1</v>
      </c>
      <c r="G81" s="129">
        <v>1.25</v>
      </c>
      <c r="H81" s="129">
        <v>1.25</v>
      </c>
      <c r="I81" s="130" t="s">
        <v>1214</v>
      </c>
      <c r="J81" s="131" t="s">
        <v>1212</v>
      </c>
    </row>
    <row r="82" spans="1:10" ht="17.100000000000001" customHeight="1">
      <c r="A82" s="127" t="s">
        <v>1532</v>
      </c>
      <c r="B82" s="148" t="s">
        <v>1530</v>
      </c>
      <c r="C82" s="128">
        <v>8.3699999999999992</v>
      </c>
      <c r="D82" s="129">
        <v>2.2343999999999999</v>
      </c>
      <c r="E82" s="129">
        <v>1</v>
      </c>
      <c r="F82" s="129">
        <v>1</v>
      </c>
      <c r="G82" s="129">
        <v>1.25</v>
      </c>
      <c r="H82" s="129">
        <v>1.25</v>
      </c>
      <c r="I82" s="130" t="s">
        <v>1214</v>
      </c>
      <c r="J82" s="131" t="s">
        <v>1212</v>
      </c>
    </row>
    <row r="83" spans="1:10" ht="17.100000000000001" customHeight="1">
      <c r="A83" s="132" t="s">
        <v>1533</v>
      </c>
      <c r="B83" s="149" t="s">
        <v>1530</v>
      </c>
      <c r="C83" s="133">
        <v>13.38</v>
      </c>
      <c r="D83" s="134">
        <v>3.6905000000000001</v>
      </c>
      <c r="E83" s="134">
        <v>1</v>
      </c>
      <c r="F83" s="134">
        <v>1</v>
      </c>
      <c r="G83" s="134">
        <v>1.75</v>
      </c>
      <c r="H83" s="134">
        <v>1.75</v>
      </c>
      <c r="I83" s="135" t="s">
        <v>1214</v>
      </c>
      <c r="J83" s="136" t="s">
        <v>1212</v>
      </c>
    </row>
    <row r="84" spans="1:10" ht="17.100000000000001" customHeight="1">
      <c r="A84" s="137" t="s">
        <v>1534</v>
      </c>
      <c r="B84" s="150" t="s">
        <v>1535</v>
      </c>
      <c r="C84" s="138">
        <v>1.65</v>
      </c>
      <c r="D84" s="139">
        <v>1.6625000000000001</v>
      </c>
      <c r="E84" s="139">
        <v>1</v>
      </c>
      <c r="F84" s="139">
        <v>1</v>
      </c>
      <c r="G84" s="139">
        <v>1.25</v>
      </c>
      <c r="H84" s="139">
        <v>1.25</v>
      </c>
      <c r="I84" s="140" t="s">
        <v>1214</v>
      </c>
      <c r="J84" s="141" t="s">
        <v>1212</v>
      </c>
    </row>
    <row r="85" spans="1:10" ht="17.100000000000001" customHeight="1">
      <c r="A85" s="127" t="s">
        <v>1536</v>
      </c>
      <c r="B85" s="148" t="s">
        <v>1535</v>
      </c>
      <c r="C85" s="128">
        <v>4.1900000000000004</v>
      </c>
      <c r="D85" s="129">
        <v>2.2277</v>
      </c>
      <c r="E85" s="129">
        <v>1</v>
      </c>
      <c r="F85" s="129">
        <v>1</v>
      </c>
      <c r="G85" s="129">
        <v>1.25</v>
      </c>
      <c r="H85" s="129">
        <v>1.25</v>
      </c>
      <c r="I85" s="130" t="s">
        <v>1214</v>
      </c>
      <c r="J85" s="131" t="s">
        <v>1212</v>
      </c>
    </row>
    <row r="86" spans="1:10" ht="17.100000000000001" customHeight="1">
      <c r="A86" s="127" t="s">
        <v>1537</v>
      </c>
      <c r="B86" s="148" t="s">
        <v>1535</v>
      </c>
      <c r="C86" s="128">
        <v>7.39</v>
      </c>
      <c r="D86" s="129">
        <v>3.052</v>
      </c>
      <c r="E86" s="129">
        <v>1</v>
      </c>
      <c r="F86" s="129">
        <v>1</v>
      </c>
      <c r="G86" s="129">
        <v>1.25</v>
      </c>
      <c r="H86" s="129">
        <v>1.25</v>
      </c>
      <c r="I86" s="130" t="s">
        <v>1214</v>
      </c>
      <c r="J86" s="131" t="s">
        <v>1212</v>
      </c>
    </row>
    <row r="87" spans="1:10" ht="17.100000000000001" customHeight="1">
      <c r="A87" s="132" t="s">
        <v>1538</v>
      </c>
      <c r="B87" s="149" t="s">
        <v>1535</v>
      </c>
      <c r="C87" s="133">
        <v>10.92</v>
      </c>
      <c r="D87" s="134">
        <v>4.0293999999999999</v>
      </c>
      <c r="E87" s="134">
        <v>1</v>
      </c>
      <c r="F87" s="134">
        <v>1</v>
      </c>
      <c r="G87" s="134">
        <v>1.75</v>
      </c>
      <c r="H87" s="134">
        <v>1.75</v>
      </c>
      <c r="I87" s="135" t="s">
        <v>1214</v>
      </c>
      <c r="J87" s="136" t="s">
        <v>1212</v>
      </c>
    </row>
    <row r="88" spans="1:10" ht="17.100000000000001" customHeight="1">
      <c r="A88" s="137" t="s">
        <v>338</v>
      </c>
      <c r="B88" s="150" t="s">
        <v>1637</v>
      </c>
      <c r="C88" s="138">
        <v>5.76</v>
      </c>
      <c r="D88" s="139">
        <v>0.77859999999999996</v>
      </c>
      <c r="E88" s="139">
        <v>1</v>
      </c>
      <c r="F88" s="139">
        <v>1</v>
      </c>
      <c r="G88" s="139">
        <v>1.25</v>
      </c>
      <c r="H88" s="139">
        <v>1.25</v>
      </c>
      <c r="I88" s="140" t="s">
        <v>1214</v>
      </c>
      <c r="J88" s="141" t="s">
        <v>1212</v>
      </c>
    </row>
    <row r="89" spans="1:10" ht="17.100000000000001" customHeight="1">
      <c r="A89" s="127" t="s">
        <v>339</v>
      </c>
      <c r="B89" s="148" t="s">
        <v>1637</v>
      </c>
      <c r="C89" s="128">
        <v>9.31</v>
      </c>
      <c r="D89" s="129">
        <v>1.0951</v>
      </c>
      <c r="E89" s="129">
        <v>1</v>
      </c>
      <c r="F89" s="129">
        <v>1</v>
      </c>
      <c r="G89" s="129">
        <v>1.25</v>
      </c>
      <c r="H89" s="129">
        <v>1.25</v>
      </c>
      <c r="I89" s="130" t="s">
        <v>1214</v>
      </c>
      <c r="J89" s="131" t="s">
        <v>1212</v>
      </c>
    </row>
    <row r="90" spans="1:10" ht="17.100000000000001" customHeight="1">
      <c r="A90" s="127" t="s">
        <v>340</v>
      </c>
      <c r="B90" s="148" t="s">
        <v>1637</v>
      </c>
      <c r="C90" s="128">
        <v>13.88</v>
      </c>
      <c r="D90" s="129">
        <v>1.5207999999999999</v>
      </c>
      <c r="E90" s="129">
        <v>1</v>
      </c>
      <c r="F90" s="129">
        <v>1</v>
      </c>
      <c r="G90" s="129">
        <v>1.25</v>
      </c>
      <c r="H90" s="129">
        <v>1.25</v>
      </c>
      <c r="I90" s="130" t="s">
        <v>1214</v>
      </c>
      <c r="J90" s="131" t="s">
        <v>1212</v>
      </c>
    </row>
    <row r="91" spans="1:10" ht="17.100000000000001" customHeight="1">
      <c r="A91" s="132" t="s">
        <v>341</v>
      </c>
      <c r="B91" s="149" t="s">
        <v>1637</v>
      </c>
      <c r="C91" s="133">
        <v>16.34</v>
      </c>
      <c r="D91" s="134">
        <v>2.4655</v>
      </c>
      <c r="E91" s="134">
        <v>1</v>
      </c>
      <c r="F91" s="134">
        <v>1</v>
      </c>
      <c r="G91" s="134">
        <v>1.75</v>
      </c>
      <c r="H91" s="134">
        <v>1.75</v>
      </c>
      <c r="I91" s="135" t="s">
        <v>1214</v>
      </c>
      <c r="J91" s="136" t="s">
        <v>1212</v>
      </c>
    </row>
    <row r="92" spans="1:10" ht="17.100000000000001" customHeight="1">
      <c r="A92" s="137" t="s">
        <v>342</v>
      </c>
      <c r="B92" s="150" t="s">
        <v>1638</v>
      </c>
      <c r="C92" s="138">
        <v>2.92</v>
      </c>
      <c r="D92" s="139">
        <v>0.62719999999999998</v>
      </c>
      <c r="E92" s="139">
        <v>1</v>
      </c>
      <c r="F92" s="139">
        <v>1</v>
      </c>
      <c r="G92" s="139">
        <v>1.25</v>
      </c>
      <c r="H92" s="139">
        <v>1.25</v>
      </c>
      <c r="I92" s="140" t="s">
        <v>1214</v>
      </c>
      <c r="J92" s="141" t="s">
        <v>1212</v>
      </c>
    </row>
    <row r="93" spans="1:10" ht="17.100000000000001" customHeight="1">
      <c r="A93" s="127" t="s">
        <v>343</v>
      </c>
      <c r="B93" s="148" t="s">
        <v>1638</v>
      </c>
      <c r="C93" s="128">
        <v>4.25</v>
      </c>
      <c r="D93" s="129">
        <v>0.69910000000000005</v>
      </c>
      <c r="E93" s="129">
        <v>1</v>
      </c>
      <c r="F93" s="129">
        <v>1</v>
      </c>
      <c r="G93" s="129">
        <v>1.25</v>
      </c>
      <c r="H93" s="129">
        <v>1.25</v>
      </c>
      <c r="I93" s="130" t="s">
        <v>1214</v>
      </c>
      <c r="J93" s="131" t="s">
        <v>1212</v>
      </c>
    </row>
    <row r="94" spans="1:10" ht="17.100000000000001" customHeight="1">
      <c r="A94" s="127" t="s">
        <v>344</v>
      </c>
      <c r="B94" s="148" t="s">
        <v>1638</v>
      </c>
      <c r="C94" s="128">
        <v>6.14</v>
      </c>
      <c r="D94" s="129">
        <v>0.9234</v>
      </c>
      <c r="E94" s="129">
        <v>1</v>
      </c>
      <c r="F94" s="129">
        <v>1</v>
      </c>
      <c r="G94" s="129">
        <v>1.25</v>
      </c>
      <c r="H94" s="129">
        <v>1.25</v>
      </c>
      <c r="I94" s="130" t="s">
        <v>1214</v>
      </c>
      <c r="J94" s="131" t="s">
        <v>1212</v>
      </c>
    </row>
    <row r="95" spans="1:10" ht="17.100000000000001" customHeight="1">
      <c r="A95" s="132" t="s">
        <v>345</v>
      </c>
      <c r="B95" s="149" t="s">
        <v>1638</v>
      </c>
      <c r="C95" s="133">
        <v>8.65</v>
      </c>
      <c r="D95" s="134">
        <v>1.3661000000000001</v>
      </c>
      <c r="E95" s="134">
        <v>1</v>
      </c>
      <c r="F95" s="134">
        <v>1</v>
      </c>
      <c r="G95" s="134">
        <v>1.75</v>
      </c>
      <c r="H95" s="134">
        <v>1.75</v>
      </c>
      <c r="I95" s="135" t="s">
        <v>1214</v>
      </c>
      <c r="J95" s="136" t="s">
        <v>1212</v>
      </c>
    </row>
    <row r="96" spans="1:10" ht="17.100000000000001" customHeight="1">
      <c r="A96" s="137" t="s">
        <v>346</v>
      </c>
      <c r="B96" s="150" t="s">
        <v>1639</v>
      </c>
      <c r="C96" s="138">
        <v>7.24</v>
      </c>
      <c r="D96" s="139">
        <v>0.58399999999999996</v>
      </c>
      <c r="E96" s="139">
        <v>1</v>
      </c>
      <c r="F96" s="139">
        <v>1</v>
      </c>
      <c r="G96" s="139">
        <v>1.25</v>
      </c>
      <c r="H96" s="139">
        <v>1.25</v>
      </c>
      <c r="I96" s="140" t="s">
        <v>1214</v>
      </c>
      <c r="J96" s="141" t="s">
        <v>1212</v>
      </c>
    </row>
    <row r="97" spans="1:10" ht="17.100000000000001" customHeight="1">
      <c r="A97" s="127" t="s">
        <v>347</v>
      </c>
      <c r="B97" s="148" t="s">
        <v>1639</v>
      </c>
      <c r="C97" s="128">
        <v>9.3800000000000008</v>
      </c>
      <c r="D97" s="129">
        <v>0.74119999999999997</v>
      </c>
      <c r="E97" s="129">
        <v>1</v>
      </c>
      <c r="F97" s="129">
        <v>1</v>
      </c>
      <c r="G97" s="129">
        <v>1.25</v>
      </c>
      <c r="H97" s="129">
        <v>1.25</v>
      </c>
      <c r="I97" s="130" t="s">
        <v>1214</v>
      </c>
      <c r="J97" s="131" t="s">
        <v>1212</v>
      </c>
    </row>
    <row r="98" spans="1:10" ht="17.100000000000001" customHeight="1">
      <c r="A98" s="127" t="s">
        <v>348</v>
      </c>
      <c r="B98" s="148" t="s">
        <v>1639</v>
      </c>
      <c r="C98" s="128">
        <v>9.86</v>
      </c>
      <c r="D98" s="129">
        <v>0.99729999999999996</v>
      </c>
      <c r="E98" s="129">
        <v>1</v>
      </c>
      <c r="F98" s="129">
        <v>1</v>
      </c>
      <c r="G98" s="129">
        <v>1.25</v>
      </c>
      <c r="H98" s="129">
        <v>1.25</v>
      </c>
      <c r="I98" s="130" t="s">
        <v>1214</v>
      </c>
      <c r="J98" s="131" t="s">
        <v>1212</v>
      </c>
    </row>
    <row r="99" spans="1:10" ht="17.100000000000001" customHeight="1">
      <c r="A99" s="132" t="s">
        <v>349</v>
      </c>
      <c r="B99" s="149" t="s">
        <v>1639</v>
      </c>
      <c r="C99" s="133">
        <v>12.99</v>
      </c>
      <c r="D99" s="134">
        <v>1.7758</v>
      </c>
      <c r="E99" s="134">
        <v>1</v>
      </c>
      <c r="F99" s="134">
        <v>1</v>
      </c>
      <c r="G99" s="134">
        <v>1.75</v>
      </c>
      <c r="H99" s="134">
        <v>1.75</v>
      </c>
      <c r="I99" s="135" t="s">
        <v>1214</v>
      </c>
      <c r="J99" s="136" t="s">
        <v>1212</v>
      </c>
    </row>
    <row r="100" spans="1:10" ht="17.100000000000001" customHeight="1">
      <c r="A100" s="137" t="s">
        <v>350</v>
      </c>
      <c r="B100" s="150" t="s">
        <v>1539</v>
      </c>
      <c r="C100" s="138">
        <v>4.25</v>
      </c>
      <c r="D100" s="139">
        <v>0.71399999999999997</v>
      </c>
      <c r="E100" s="139">
        <v>1</v>
      </c>
      <c r="F100" s="139">
        <v>1</v>
      </c>
      <c r="G100" s="139">
        <v>1.25</v>
      </c>
      <c r="H100" s="139">
        <v>1.25</v>
      </c>
      <c r="I100" s="140" t="s">
        <v>1214</v>
      </c>
      <c r="J100" s="141" t="s">
        <v>1212</v>
      </c>
    </row>
    <row r="101" spans="1:10" ht="17.100000000000001" customHeight="1">
      <c r="A101" s="127" t="s">
        <v>351</v>
      </c>
      <c r="B101" s="148" t="s">
        <v>1539</v>
      </c>
      <c r="C101" s="128">
        <v>6.44</v>
      </c>
      <c r="D101" s="129">
        <v>0.96150000000000002</v>
      </c>
      <c r="E101" s="129">
        <v>1</v>
      </c>
      <c r="F101" s="129">
        <v>1</v>
      </c>
      <c r="G101" s="129">
        <v>1.25</v>
      </c>
      <c r="H101" s="129">
        <v>1.25</v>
      </c>
      <c r="I101" s="130" t="s">
        <v>1214</v>
      </c>
      <c r="J101" s="131" t="s">
        <v>1212</v>
      </c>
    </row>
    <row r="102" spans="1:10" ht="17.100000000000001" customHeight="1">
      <c r="A102" s="127" t="s">
        <v>352</v>
      </c>
      <c r="B102" s="148" t="s">
        <v>1539</v>
      </c>
      <c r="C102" s="128">
        <v>9.8000000000000007</v>
      </c>
      <c r="D102" s="129">
        <v>1.4903999999999999</v>
      </c>
      <c r="E102" s="129">
        <v>1</v>
      </c>
      <c r="F102" s="129">
        <v>1</v>
      </c>
      <c r="G102" s="129">
        <v>1.25</v>
      </c>
      <c r="H102" s="129">
        <v>1.25</v>
      </c>
      <c r="I102" s="130" t="s">
        <v>1214</v>
      </c>
      <c r="J102" s="131" t="s">
        <v>1212</v>
      </c>
    </row>
    <row r="103" spans="1:10" ht="17.100000000000001" customHeight="1">
      <c r="A103" s="132" t="s">
        <v>353</v>
      </c>
      <c r="B103" s="149" t="s">
        <v>1539</v>
      </c>
      <c r="C103" s="133">
        <v>16.850000000000001</v>
      </c>
      <c r="D103" s="134">
        <v>2.7174</v>
      </c>
      <c r="E103" s="134">
        <v>1</v>
      </c>
      <c r="F103" s="134">
        <v>1</v>
      </c>
      <c r="G103" s="134">
        <v>1.75</v>
      </c>
      <c r="H103" s="134">
        <v>1.75</v>
      </c>
      <c r="I103" s="135" t="s">
        <v>1214</v>
      </c>
      <c r="J103" s="136" t="s">
        <v>1212</v>
      </c>
    </row>
    <row r="104" spans="1:10" ht="17.100000000000001" customHeight="1">
      <c r="A104" s="137" t="s">
        <v>354</v>
      </c>
      <c r="B104" s="150" t="s">
        <v>1640</v>
      </c>
      <c r="C104" s="138">
        <v>3.51</v>
      </c>
      <c r="D104" s="139">
        <v>0.64970000000000006</v>
      </c>
      <c r="E104" s="139">
        <v>1</v>
      </c>
      <c r="F104" s="139">
        <v>1</v>
      </c>
      <c r="G104" s="139">
        <v>1.25</v>
      </c>
      <c r="H104" s="139">
        <v>1.25</v>
      </c>
      <c r="I104" s="140" t="s">
        <v>1214</v>
      </c>
      <c r="J104" s="141" t="s">
        <v>1212</v>
      </c>
    </row>
    <row r="105" spans="1:10" ht="17.100000000000001" customHeight="1">
      <c r="A105" s="127" t="s">
        <v>355</v>
      </c>
      <c r="B105" s="148" t="s">
        <v>1640</v>
      </c>
      <c r="C105" s="128">
        <v>4.8499999999999996</v>
      </c>
      <c r="D105" s="129">
        <v>0.90939999999999999</v>
      </c>
      <c r="E105" s="129">
        <v>1</v>
      </c>
      <c r="F105" s="129">
        <v>1</v>
      </c>
      <c r="G105" s="129">
        <v>1.25</v>
      </c>
      <c r="H105" s="129">
        <v>1.25</v>
      </c>
      <c r="I105" s="130" t="s">
        <v>1214</v>
      </c>
      <c r="J105" s="131" t="s">
        <v>1212</v>
      </c>
    </row>
    <row r="106" spans="1:10" ht="17.100000000000001" customHeight="1">
      <c r="A106" s="127" t="s">
        <v>356</v>
      </c>
      <c r="B106" s="148" t="s">
        <v>1640</v>
      </c>
      <c r="C106" s="128">
        <v>6.38</v>
      </c>
      <c r="D106" s="129">
        <v>1.1908000000000001</v>
      </c>
      <c r="E106" s="129">
        <v>1</v>
      </c>
      <c r="F106" s="129">
        <v>1</v>
      </c>
      <c r="G106" s="129">
        <v>1.25</v>
      </c>
      <c r="H106" s="129">
        <v>1.25</v>
      </c>
      <c r="I106" s="130" t="s">
        <v>1214</v>
      </c>
      <c r="J106" s="131" t="s">
        <v>1212</v>
      </c>
    </row>
    <row r="107" spans="1:10" ht="17.100000000000001" customHeight="1">
      <c r="A107" s="132" t="s">
        <v>357</v>
      </c>
      <c r="B107" s="149" t="s">
        <v>1640</v>
      </c>
      <c r="C107" s="133">
        <v>7.13</v>
      </c>
      <c r="D107" s="134">
        <v>1.3268</v>
      </c>
      <c r="E107" s="134">
        <v>1</v>
      </c>
      <c r="F107" s="134">
        <v>1</v>
      </c>
      <c r="G107" s="134">
        <v>1.75</v>
      </c>
      <c r="H107" s="134">
        <v>1.75</v>
      </c>
      <c r="I107" s="135" t="s">
        <v>1214</v>
      </c>
      <c r="J107" s="136" t="s">
        <v>1212</v>
      </c>
    </row>
    <row r="108" spans="1:10" ht="17.100000000000001" customHeight="1">
      <c r="A108" s="137" t="s">
        <v>358</v>
      </c>
      <c r="B108" s="150" t="s">
        <v>1641</v>
      </c>
      <c r="C108" s="138">
        <v>2.5099999999999998</v>
      </c>
      <c r="D108" s="139">
        <v>0.6915</v>
      </c>
      <c r="E108" s="139">
        <v>1</v>
      </c>
      <c r="F108" s="139">
        <v>1</v>
      </c>
      <c r="G108" s="139">
        <v>1.25</v>
      </c>
      <c r="H108" s="139">
        <v>1.25</v>
      </c>
      <c r="I108" s="140" t="s">
        <v>1214</v>
      </c>
      <c r="J108" s="141" t="s">
        <v>1212</v>
      </c>
    </row>
    <row r="109" spans="1:10" ht="17.100000000000001" customHeight="1">
      <c r="A109" s="127" t="s">
        <v>359</v>
      </c>
      <c r="B109" s="148" t="s">
        <v>1641</v>
      </c>
      <c r="C109" s="128">
        <v>3.69</v>
      </c>
      <c r="D109" s="129">
        <v>0.85540000000000005</v>
      </c>
      <c r="E109" s="129">
        <v>1</v>
      </c>
      <c r="F109" s="129">
        <v>1</v>
      </c>
      <c r="G109" s="129">
        <v>1.25</v>
      </c>
      <c r="H109" s="129">
        <v>1.25</v>
      </c>
      <c r="I109" s="130" t="s">
        <v>1214</v>
      </c>
      <c r="J109" s="131" t="s">
        <v>1212</v>
      </c>
    </row>
    <row r="110" spans="1:10" ht="17.100000000000001" customHeight="1">
      <c r="A110" s="127" t="s">
        <v>360</v>
      </c>
      <c r="B110" s="148" t="s">
        <v>1641</v>
      </c>
      <c r="C110" s="128">
        <v>6.07</v>
      </c>
      <c r="D110" s="129">
        <v>1.145</v>
      </c>
      <c r="E110" s="129">
        <v>1</v>
      </c>
      <c r="F110" s="129">
        <v>1</v>
      </c>
      <c r="G110" s="129">
        <v>1.25</v>
      </c>
      <c r="H110" s="129">
        <v>1.25</v>
      </c>
      <c r="I110" s="130" t="s">
        <v>1214</v>
      </c>
      <c r="J110" s="131" t="s">
        <v>1212</v>
      </c>
    </row>
    <row r="111" spans="1:10" ht="17.100000000000001" customHeight="1">
      <c r="A111" s="132" t="s">
        <v>361</v>
      </c>
      <c r="B111" s="149" t="s">
        <v>1641</v>
      </c>
      <c r="C111" s="133">
        <v>9.34</v>
      </c>
      <c r="D111" s="134">
        <v>1.7212000000000001</v>
      </c>
      <c r="E111" s="134">
        <v>1</v>
      </c>
      <c r="F111" s="134">
        <v>1</v>
      </c>
      <c r="G111" s="134">
        <v>1.75</v>
      </c>
      <c r="H111" s="134">
        <v>1.75</v>
      </c>
      <c r="I111" s="135" t="s">
        <v>1214</v>
      </c>
      <c r="J111" s="136" t="s">
        <v>1212</v>
      </c>
    </row>
    <row r="112" spans="1:10" ht="17.100000000000001" customHeight="1">
      <c r="A112" s="137" t="s">
        <v>362</v>
      </c>
      <c r="B112" s="150" t="s">
        <v>1642</v>
      </c>
      <c r="C112" s="138">
        <v>2.0699999999999998</v>
      </c>
      <c r="D112" s="139">
        <v>0.56759999999999999</v>
      </c>
      <c r="E112" s="139">
        <v>1</v>
      </c>
      <c r="F112" s="139">
        <v>1</v>
      </c>
      <c r="G112" s="139">
        <v>1.25</v>
      </c>
      <c r="H112" s="139">
        <v>1.25</v>
      </c>
      <c r="I112" s="140" t="s">
        <v>1214</v>
      </c>
      <c r="J112" s="141" t="s">
        <v>1212</v>
      </c>
    </row>
    <row r="113" spans="1:10" ht="17.100000000000001" customHeight="1">
      <c r="A113" s="127" t="s">
        <v>363</v>
      </c>
      <c r="B113" s="148" t="s">
        <v>1642</v>
      </c>
      <c r="C113" s="128">
        <v>2.82</v>
      </c>
      <c r="D113" s="129">
        <v>0.71560000000000001</v>
      </c>
      <c r="E113" s="129">
        <v>1</v>
      </c>
      <c r="F113" s="129">
        <v>1</v>
      </c>
      <c r="G113" s="129">
        <v>1.25</v>
      </c>
      <c r="H113" s="129">
        <v>1.25</v>
      </c>
      <c r="I113" s="130" t="s">
        <v>1214</v>
      </c>
      <c r="J113" s="131" t="s">
        <v>1212</v>
      </c>
    </row>
    <row r="114" spans="1:10" ht="17.100000000000001" customHeight="1">
      <c r="A114" s="127" t="s">
        <v>364</v>
      </c>
      <c r="B114" s="148" t="s">
        <v>1642</v>
      </c>
      <c r="C114" s="128">
        <v>3.98</v>
      </c>
      <c r="D114" s="129">
        <v>0.8841</v>
      </c>
      <c r="E114" s="129">
        <v>1</v>
      </c>
      <c r="F114" s="129">
        <v>1</v>
      </c>
      <c r="G114" s="129">
        <v>1.25</v>
      </c>
      <c r="H114" s="129">
        <v>1.25</v>
      </c>
      <c r="I114" s="130" t="s">
        <v>1214</v>
      </c>
      <c r="J114" s="131" t="s">
        <v>1212</v>
      </c>
    </row>
    <row r="115" spans="1:10" ht="17.100000000000001" customHeight="1">
      <c r="A115" s="132" t="s">
        <v>365</v>
      </c>
      <c r="B115" s="149" t="s">
        <v>1642</v>
      </c>
      <c r="C115" s="133">
        <v>8.14</v>
      </c>
      <c r="D115" s="134">
        <v>1.5516000000000001</v>
      </c>
      <c r="E115" s="134">
        <v>1</v>
      </c>
      <c r="F115" s="134">
        <v>1</v>
      </c>
      <c r="G115" s="134">
        <v>1.75</v>
      </c>
      <c r="H115" s="134">
        <v>1.75</v>
      </c>
      <c r="I115" s="135" t="s">
        <v>1214</v>
      </c>
      <c r="J115" s="136" t="s">
        <v>1212</v>
      </c>
    </row>
    <row r="116" spans="1:10" ht="17.100000000000001" customHeight="1">
      <c r="A116" s="137" t="s">
        <v>366</v>
      </c>
      <c r="B116" s="150" t="s">
        <v>1643</v>
      </c>
      <c r="C116" s="138">
        <v>1.87</v>
      </c>
      <c r="D116" s="139">
        <v>0.5786</v>
      </c>
      <c r="E116" s="139">
        <v>1</v>
      </c>
      <c r="F116" s="139">
        <v>1</v>
      </c>
      <c r="G116" s="139">
        <v>1.25</v>
      </c>
      <c r="H116" s="139">
        <v>1.25</v>
      </c>
      <c r="I116" s="140" t="s">
        <v>1214</v>
      </c>
      <c r="J116" s="141" t="s">
        <v>1212</v>
      </c>
    </row>
    <row r="117" spans="1:10" ht="17.100000000000001" customHeight="1">
      <c r="A117" s="127" t="s">
        <v>367</v>
      </c>
      <c r="B117" s="148" t="s">
        <v>1643</v>
      </c>
      <c r="C117" s="128">
        <v>2.46</v>
      </c>
      <c r="D117" s="129">
        <v>0.66039999999999999</v>
      </c>
      <c r="E117" s="129">
        <v>1</v>
      </c>
      <c r="F117" s="129">
        <v>1</v>
      </c>
      <c r="G117" s="129">
        <v>1.25</v>
      </c>
      <c r="H117" s="129">
        <v>1.25</v>
      </c>
      <c r="I117" s="130" t="s">
        <v>1214</v>
      </c>
      <c r="J117" s="131" t="s">
        <v>1212</v>
      </c>
    </row>
    <row r="118" spans="1:10" ht="17.100000000000001" customHeight="1">
      <c r="A118" s="127" t="s">
        <v>368</v>
      </c>
      <c r="B118" s="148" t="s">
        <v>1643</v>
      </c>
      <c r="C118" s="128">
        <v>3.78</v>
      </c>
      <c r="D118" s="129">
        <v>0.82940000000000003</v>
      </c>
      <c r="E118" s="129">
        <v>1</v>
      </c>
      <c r="F118" s="129">
        <v>1</v>
      </c>
      <c r="G118" s="129">
        <v>1.25</v>
      </c>
      <c r="H118" s="129">
        <v>1.25</v>
      </c>
      <c r="I118" s="130" t="s">
        <v>1214</v>
      </c>
      <c r="J118" s="131" t="s">
        <v>1212</v>
      </c>
    </row>
    <row r="119" spans="1:10" ht="17.100000000000001" customHeight="1">
      <c r="A119" s="132" t="s">
        <v>369</v>
      </c>
      <c r="B119" s="149" t="s">
        <v>1643</v>
      </c>
      <c r="C119" s="133">
        <v>7.31</v>
      </c>
      <c r="D119" s="134">
        <v>1.3492999999999999</v>
      </c>
      <c r="E119" s="134">
        <v>1</v>
      </c>
      <c r="F119" s="134">
        <v>1</v>
      </c>
      <c r="G119" s="134">
        <v>1.75</v>
      </c>
      <c r="H119" s="134">
        <v>1.75</v>
      </c>
      <c r="I119" s="135" t="s">
        <v>1214</v>
      </c>
      <c r="J119" s="136" t="s">
        <v>1212</v>
      </c>
    </row>
    <row r="120" spans="1:10" ht="17.100000000000001" customHeight="1">
      <c r="A120" s="137" t="s">
        <v>370</v>
      </c>
      <c r="B120" s="150" t="s">
        <v>1644</v>
      </c>
      <c r="C120" s="138">
        <v>2.9</v>
      </c>
      <c r="D120" s="139">
        <v>0.53890000000000005</v>
      </c>
      <c r="E120" s="139">
        <v>1</v>
      </c>
      <c r="F120" s="139">
        <v>1</v>
      </c>
      <c r="G120" s="139">
        <v>1.25</v>
      </c>
      <c r="H120" s="139">
        <v>1.25</v>
      </c>
      <c r="I120" s="140" t="s">
        <v>1214</v>
      </c>
      <c r="J120" s="141" t="s">
        <v>1212</v>
      </c>
    </row>
    <row r="121" spans="1:10" ht="17.100000000000001" customHeight="1">
      <c r="A121" s="127" t="s">
        <v>371</v>
      </c>
      <c r="B121" s="148" t="s">
        <v>1644</v>
      </c>
      <c r="C121" s="128">
        <v>3.92</v>
      </c>
      <c r="D121" s="129">
        <v>0.62060000000000004</v>
      </c>
      <c r="E121" s="129">
        <v>1</v>
      </c>
      <c r="F121" s="129">
        <v>1</v>
      </c>
      <c r="G121" s="129">
        <v>1.25</v>
      </c>
      <c r="H121" s="129">
        <v>1.25</v>
      </c>
      <c r="I121" s="130" t="s">
        <v>1214</v>
      </c>
      <c r="J121" s="131" t="s">
        <v>1212</v>
      </c>
    </row>
    <row r="122" spans="1:10" ht="17.100000000000001" customHeight="1">
      <c r="A122" s="127" t="s">
        <v>372</v>
      </c>
      <c r="B122" s="148" t="s">
        <v>1644</v>
      </c>
      <c r="C122" s="128">
        <v>5.89</v>
      </c>
      <c r="D122" s="129">
        <v>0.84230000000000005</v>
      </c>
      <c r="E122" s="129">
        <v>1</v>
      </c>
      <c r="F122" s="129">
        <v>1</v>
      </c>
      <c r="G122" s="129">
        <v>1.25</v>
      </c>
      <c r="H122" s="129">
        <v>1.25</v>
      </c>
      <c r="I122" s="130" t="s">
        <v>1214</v>
      </c>
      <c r="J122" s="131" t="s">
        <v>1212</v>
      </c>
    </row>
    <row r="123" spans="1:10" ht="17.100000000000001" customHeight="1">
      <c r="A123" s="132" t="s">
        <v>373</v>
      </c>
      <c r="B123" s="149" t="s">
        <v>1644</v>
      </c>
      <c r="C123" s="133">
        <v>11.93</v>
      </c>
      <c r="D123" s="134">
        <v>1.5617000000000001</v>
      </c>
      <c r="E123" s="134">
        <v>1</v>
      </c>
      <c r="F123" s="134">
        <v>1</v>
      </c>
      <c r="G123" s="134">
        <v>1.75</v>
      </c>
      <c r="H123" s="134">
        <v>1.75</v>
      </c>
      <c r="I123" s="135" t="s">
        <v>1214</v>
      </c>
      <c r="J123" s="136" t="s">
        <v>1212</v>
      </c>
    </row>
    <row r="124" spans="1:10" ht="17.100000000000001" customHeight="1">
      <c r="A124" s="137" t="s">
        <v>374</v>
      </c>
      <c r="B124" s="150" t="s">
        <v>1645</v>
      </c>
      <c r="C124" s="138">
        <v>7.08</v>
      </c>
      <c r="D124" s="139">
        <v>0.82569999999999999</v>
      </c>
      <c r="E124" s="139">
        <v>1</v>
      </c>
      <c r="F124" s="139">
        <v>1</v>
      </c>
      <c r="G124" s="139">
        <v>1.25</v>
      </c>
      <c r="H124" s="139">
        <v>1.25</v>
      </c>
      <c r="I124" s="140" t="s">
        <v>1214</v>
      </c>
      <c r="J124" s="141" t="s">
        <v>1212</v>
      </c>
    </row>
    <row r="125" spans="1:10" ht="17.100000000000001" customHeight="1">
      <c r="A125" s="127" t="s">
        <v>375</v>
      </c>
      <c r="B125" s="148" t="s">
        <v>1645</v>
      </c>
      <c r="C125" s="128">
        <v>8.2899999999999991</v>
      </c>
      <c r="D125" s="129">
        <v>1.6379999999999999</v>
      </c>
      <c r="E125" s="129">
        <v>1</v>
      </c>
      <c r="F125" s="129">
        <v>1</v>
      </c>
      <c r="G125" s="129">
        <v>1.25</v>
      </c>
      <c r="H125" s="129">
        <v>1.25</v>
      </c>
      <c r="I125" s="130" t="s">
        <v>1214</v>
      </c>
      <c r="J125" s="131" t="s">
        <v>1212</v>
      </c>
    </row>
    <row r="126" spans="1:10" ht="17.100000000000001" customHeight="1">
      <c r="A126" s="127" t="s">
        <v>376</v>
      </c>
      <c r="B126" s="148" t="s">
        <v>1645</v>
      </c>
      <c r="C126" s="128">
        <v>12.03</v>
      </c>
      <c r="D126" s="129">
        <v>1.8247</v>
      </c>
      <c r="E126" s="129">
        <v>1</v>
      </c>
      <c r="F126" s="129">
        <v>1</v>
      </c>
      <c r="G126" s="129">
        <v>1.25</v>
      </c>
      <c r="H126" s="129">
        <v>1.25</v>
      </c>
      <c r="I126" s="130" t="s">
        <v>1214</v>
      </c>
      <c r="J126" s="131" t="s">
        <v>1212</v>
      </c>
    </row>
    <row r="127" spans="1:10" ht="17.100000000000001" customHeight="1">
      <c r="A127" s="132" t="s">
        <v>377</v>
      </c>
      <c r="B127" s="149" t="s">
        <v>1645</v>
      </c>
      <c r="C127" s="133">
        <v>15.71</v>
      </c>
      <c r="D127" s="134">
        <v>3.0543</v>
      </c>
      <c r="E127" s="134">
        <v>1</v>
      </c>
      <c r="F127" s="134">
        <v>1</v>
      </c>
      <c r="G127" s="134">
        <v>1.75</v>
      </c>
      <c r="H127" s="134">
        <v>1.75</v>
      </c>
      <c r="I127" s="135" t="s">
        <v>1214</v>
      </c>
      <c r="J127" s="136" t="s">
        <v>1212</v>
      </c>
    </row>
    <row r="128" spans="1:10" ht="17.100000000000001" customHeight="1">
      <c r="A128" s="137" t="s">
        <v>378</v>
      </c>
      <c r="B128" s="150" t="s">
        <v>1646</v>
      </c>
      <c r="C128" s="138">
        <v>3.6</v>
      </c>
      <c r="D128" s="139">
        <v>0.57210000000000005</v>
      </c>
      <c r="E128" s="139">
        <v>1</v>
      </c>
      <c r="F128" s="139">
        <v>1</v>
      </c>
      <c r="G128" s="139">
        <v>1.25</v>
      </c>
      <c r="H128" s="139">
        <v>1.25</v>
      </c>
      <c r="I128" s="140" t="s">
        <v>1214</v>
      </c>
      <c r="J128" s="141" t="s">
        <v>1212</v>
      </c>
    </row>
    <row r="129" spans="1:10" ht="17.100000000000001" customHeight="1">
      <c r="A129" s="127" t="s">
        <v>379</v>
      </c>
      <c r="B129" s="148" t="s">
        <v>1646</v>
      </c>
      <c r="C129" s="128">
        <v>6.13</v>
      </c>
      <c r="D129" s="129">
        <v>0.99409999999999998</v>
      </c>
      <c r="E129" s="129">
        <v>1</v>
      </c>
      <c r="F129" s="129">
        <v>1</v>
      </c>
      <c r="G129" s="129">
        <v>1.25</v>
      </c>
      <c r="H129" s="129">
        <v>1.25</v>
      </c>
      <c r="I129" s="130" t="s">
        <v>1214</v>
      </c>
      <c r="J129" s="131" t="s">
        <v>1212</v>
      </c>
    </row>
    <row r="130" spans="1:10" ht="17.100000000000001" customHeight="1">
      <c r="A130" s="127" t="s">
        <v>380</v>
      </c>
      <c r="B130" s="148" t="s">
        <v>1646</v>
      </c>
      <c r="C130" s="128">
        <v>10.35</v>
      </c>
      <c r="D130" s="129">
        <v>1.5768</v>
      </c>
      <c r="E130" s="129">
        <v>1</v>
      </c>
      <c r="F130" s="129">
        <v>1</v>
      </c>
      <c r="G130" s="129">
        <v>1.25</v>
      </c>
      <c r="H130" s="129">
        <v>1.25</v>
      </c>
      <c r="I130" s="130" t="s">
        <v>1214</v>
      </c>
      <c r="J130" s="131" t="s">
        <v>1212</v>
      </c>
    </row>
    <row r="131" spans="1:10" ht="17.100000000000001" customHeight="1">
      <c r="A131" s="132" t="s">
        <v>381</v>
      </c>
      <c r="B131" s="149" t="s">
        <v>1646</v>
      </c>
      <c r="C131" s="133">
        <v>16.850000000000001</v>
      </c>
      <c r="D131" s="134">
        <v>3.2298</v>
      </c>
      <c r="E131" s="134">
        <v>1</v>
      </c>
      <c r="F131" s="134">
        <v>1</v>
      </c>
      <c r="G131" s="134">
        <v>1.75</v>
      </c>
      <c r="H131" s="134">
        <v>1.75</v>
      </c>
      <c r="I131" s="135" t="s">
        <v>1214</v>
      </c>
      <c r="J131" s="136" t="s">
        <v>1212</v>
      </c>
    </row>
    <row r="132" spans="1:10" ht="17.100000000000001" customHeight="1">
      <c r="A132" s="137" t="s">
        <v>382</v>
      </c>
      <c r="B132" s="150" t="s">
        <v>1647</v>
      </c>
      <c r="C132" s="138">
        <v>2.48</v>
      </c>
      <c r="D132" s="139">
        <v>0.41959999999999997</v>
      </c>
      <c r="E132" s="139">
        <v>1</v>
      </c>
      <c r="F132" s="139">
        <v>1</v>
      </c>
      <c r="G132" s="139">
        <v>1.25</v>
      </c>
      <c r="H132" s="139">
        <v>1.25</v>
      </c>
      <c r="I132" s="140" t="s">
        <v>1214</v>
      </c>
      <c r="J132" s="141" t="s">
        <v>1212</v>
      </c>
    </row>
    <row r="133" spans="1:10" ht="17.100000000000001" customHeight="1">
      <c r="A133" s="127" t="s">
        <v>383</v>
      </c>
      <c r="B133" s="148" t="s">
        <v>1647</v>
      </c>
      <c r="C133" s="128">
        <v>3.78</v>
      </c>
      <c r="D133" s="129">
        <v>0.63190000000000002</v>
      </c>
      <c r="E133" s="129">
        <v>1</v>
      </c>
      <c r="F133" s="129">
        <v>1</v>
      </c>
      <c r="G133" s="129">
        <v>1.25</v>
      </c>
      <c r="H133" s="129">
        <v>1.25</v>
      </c>
      <c r="I133" s="130" t="s">
        <v>1214</v>
      </c>
      <c r="J133" s="131" t="s">
        <v>1212</v>
      </c>
    </row>
    <row r="134" spans="1:10" ht="17.100000000000001" customHeight="1">
      <c r="A134" s="127" t="s">
        <v>384</v>
      </c>
      <c r="B134" s="148" t="s">
        <v>1647</v>
      </c>
      <c r="C134" s="128">
        <v>6.59</v>
      </c>
      <c r="D134" s="129">
        <v>1.0503</v>
      </c>
      <c r="E134" s="129">
        <v>1</v>
      </c>
      <c r="F134" s="129">
        <v>1</v>
      </c>
      <c r="G134" s="129">
        <v>1.25</v>
      </c>
      <c r="H134" s="129">
        <v>1.25</v>
      </c>
      <c r="I134" s="130" t="s">
        <v>1214</v>
      </c>
      <c r="J134" s="131" t="s">
        <v>1212</v>
      </c>
    </row>
    <row r="135" spans="1:10" ht="17.100000000000001" customHeight="1">
      <c r="A135" s="132" t="s">
        <v>385</v>
      </c>
      <c r="B135" s="149" t="s">
        <v>1647</v>
      </c>
      <c r="C135" s="133">
        <v>11.47</v>
      </c>
      <c r="D135" s="134">
        <v>2.0884999999999998</v>
      </c>
      <c r="E135" s="134">
        <v>1</v>
      </c>
      <c r="F135" s="134">
        <v>1</v>
      </c>
      <c r="G135" s="134">
        <v>1.75</v>
      </c>
      <c r="H135" s="134">
        <v>1.75</v>
      </c>
      <c r="I135" s="135" t="s">
        <v>1214</v>
      </c>
      <c r="J135" s="136" t="s">
        <v>1212</v>
      </c>
    </row>
    <row r="136" spans="1:10" ht="17.100000000000001" customHeight="1">
      <c r="A136" s="137" t="s">
        <v>386</v>
      </c>
      <c r="B136" s="150" t="s">
        <v>1648</v>
      </c>
      <c r="C136" s="138">
        <v>2.16</v>
      </c>
      <c r="D136" s="139">
        <v>0.50790000000000002</v>
      </c>
      <c r="E136" s="139">
        <v>1</v>
      </c>
      <c r="F136" s="139">
        <v>1</v>
      </c>
      <c r="G136" s="139">
        <v>1.25</v>
      </c>
      <c r="H136" s="139">
        <v>1.25</v>
      </c>
      <c r="I136" s="140" t="s">
        <v>1214</v>
      </c>
      <c r="J136" s="141" t="s">
        <v>1212</v>
      </c>
    </row>
    <row r="137" spans="1:10" ht="17.100000000000001" customHeight="1">
      <c r="A137" s="127" t="s">
        <v>387</v>
      </c>
      <c r="B137" s="148" t="s">
        <v>1648</v>
      </c>
      <c r="C137" s="128">
        <v>3.51</v>
      </c>
      <c r="D137" s="129">
        <v>0.60119999999999996</v>
      </c>
      <c r="E137" s="129">
        <v>1</v>
      </c>
      <c r="F137" s="129">
        <v>1</v>
      </c>
      <c r="G137" s="129">
        <v>1.25</v>
      </c>
      <c r="H137" s="129">
        <v>1.25</v>
      </c>
      <c r="I137" s="130" t="s">
        <v>1214</v>
      </c>
      <c r="J137" s="131" t="s">
        <v>1212</v>
      </c>
    </row>
    <row r="138" spans="1:10" ht="17.100000000000001" customHeight="1">
      <c r="A138" s="127" t="s">
        <v>388</v>
      </c>
      <c r="B138" s="148" t="s">
        <v>1648</v>
      </c>
      <c r="C138" s="128">
        <v>5.36</v>
      </c>
      <c r="D138" s="129">
        <v>0.78149999999999997</v>
      </c>
      <c r="E138" s="129">
        <v>1</v>
      </c>
      <c r="F138" s="129">
        <v>1</v>
      </c>
      <c r="G138" s="129">
        <v>1.25</v>
      </c>
      <c r="H138" s="129">
        <v>1.25</v>
      </c>
      <c r="I138" s="130" t="s">
        <v>1214</v>
      </c>
      <c r="J138" s="131" t="s">
        <v>1212</v>
      </c>
    </row>
    <row r="139" spans="1:10" ht="17.100000000000001" customHeight="1">
      <c r="A139" s="132" t="s">
        <v>389</v>
      </c>
      <c r="B139" s="149" t="s">
        <v>1648</v>
      </c>
      <c r="C139" s="133">
        <v>9.65</v>
      </c>
      <c r="D139" s="134">
        <v>1.5284</v>
      </c>
      <c r="E139" s="134">
        <v>1</v>
      </c>
      <c r="F139" s="134">
        <v>1</v>
      </c>
      <c r="G139" s="134">
        <v>1.75</v>
      </c>
      <c r="H139" s="134">
        <v>1.75</v>
      </c>
      <c r="I139" s="135" t="s">
        <v>1214</v>
      </c>
      <c r="J139" s="136" t="s">
        <v>1212</v>
      </c>
    </row>
    <row r="140" spans="1:10" ht="17.100000000000001" customHeight="1">
      <c r="A140" s="137" t="s">
        <v>390</v>
      </c>
      <c r="B140" s="150" t="s">
        <v>1649</v>
      </c>
      <c r="C140" s="138">
        <v>2.38</v>
      </c>
      <c r="D140" s="139">
        <v>0.43020000000000003</v>
      </c>
      <c r="E140" s="139">
        <v>1</v>
      </c>
      <c r="F140" s="139">
        <v>1</v>
      </c>
      <c r="G140" s="139">
        <v>1.25</v>
      </c>
      <c r="H140" s="139">
        <v>1.25</v>
      </c>
      <c r="I140" s="140" t="s">
        <v>1214</v>
      </c>
      <c r="J140" s="141" t="s">
        <v>1212</v>
      </c>
    </row>
    <row r="141" spans="1:10" ht="17.100000000000001" customHeight="1">
      <c r="A141" s="127" t="s">
        <v>391</v>
      </c>
      <c r="B141" s="148" t="s">
        <v>1649</v>
      </c>
      <c r="C141" s="128">
        <v>3.06</v>
      </c>
      <c r="D141" s="129">
        <v>0.54869999999999997</v>
      </c>
      <c r="E141" s="129">
        <v>1</v>
      </c>
      <c r="F141" s="129">
        <v>1</v>
      </c>
      <c r="G141" s="129">
        <v>1.25</v>
      </c>
      <c r="H141" s="129">
        <v>1.25</v>
      </c>
      <c r="I141" s="130" t="s">
        <v>1214</v>
      </c>
      <c r="J141" s="131" t="s">
        <v>1212</v>
      </c>
    </row>
    <row r="142" spans="1:10" ht="17.100000000000001" customHeight="1">
      <c r="A142" s="127" t="s">
        <v>392</v>
      </c>
      <c r="B142" s="148" t="s">
        <v>1649</v>
      </c>
      <c r="C142" s="128">
        <v>4.1900000000000004</v>
      </c>
      <c r="D142" s="129">
        <v>0.71489999999999998</v>
      </c>
      <c r="E142" s="129">
        <v>1</v>
      </c>
      <c r="F142" s="129">
        <v>1</v>
      </c>
      <c r="G142" s="129">
        <v>1.25</v>
      </c>
      <c r="H142" s="129">
        <v>1.25</v>
      </c>
      <c r="I142" s="130" t="s">
        <v>1214</v>
      </c>
      <c r="J142" s="131" t="s">
        <v>1212</v>
      </c>
    </row>
    <row r="143" spans="1:10" ht="17.100000000000001" customHeight="1">
      <c r="A143" s="132" t="s">
        <v>393</v>
      </c>
      <c r="B143" s="149" t="s">
        <v>1649</v>
      </c>
      <c r="C143" s="133">
        <v>8.4499999999999993</v>
      </c>
      <c r="D143" s="134">
        <v>1.6267</v>
      </c>
      <c r="E143" s="134">
        <v>1</v>
      </c>
      <c r="F143" s="134">
        <v>1</v>
      </c>
      <c r="G143" s="134">
        <v>1.75</v>
      </c>
      <c r="H143" s="134">
        <v>1.75</v>
      </c>
      <c r="I143" s="135" t="s">
        <v>1214</v>
      </c>
      <c r="J143" s="136" t="s">
        <v>1212</v>
      </c>
    </row>
    <row r="144" spans="1:10" ht="17.100000000000001" customHeight="1">
      <c r="A144" s="137" t="s">
        <v>394</v>
      </c>
      <c r="B144" s="150" t="s">
        <v>1650</v>
      </c>
      <c r="C144" s="138">
        <v>2.5499999999999998</v>
      </c>
      <c r="D144" s="139">
        <v>0.48280000000000001</v>
      </c>
      <c r="E144" s="139">
        <v>1</v>
      </c>
      <c r="F144" s="139">
        <v>1</v>
      </c>
      <c r="G144" s="139">
        <v>1.25</v>
      </c>
      <c r="H144" s="139">
        <v>1.25</v>
      </c>
      <c r="I144" s="140" t="s">
        <v>1214</v>
      </c>
      <c r="J144" s="141" t="s">
        <v>1212</v>
      </c>
    </row>
    <row r="145" spans="1:10" ht="17.100000000000001" customHeight="1">
      <c r="A145" s="127" t="s">
        <v>395</v>
      </c>
      <c r="B145" s="148" t="s">
        <v>1650</v>
      </c>
      <c r="C145" s="128">
        <v>2.99</v>
      </c>
      <c r="D145" s="129">
        <v>0.58779999999999999</v>
      </c>
      <c r="E145" s="129">
        <v>1</v>
      </c>
      <c r="F145" s="129">
        <v>1</v>
      </c>
      <c r="G145" s="129">
        <v>1.25</v>
      </c>
      <c r="H145" s="129">
        <v>1.25</v>
      </c>
      <c r="I145" s="130" t="s">
        <v>1214</v>
      </c>
      <c r="J145" s="131" t="s">
        <v>1212</v>
      </c>
    </row>
    <row r="146" spans="1:10" ht="17.100000000000001" customHeight="1">
      <c r="A146" s="127" t="s">
        <v>396</v>
      </c>
      <c r="B146" s="148" t="s">
        <v>1650</v>
      </c>
      <c r="C146" s="128">
        <v>4.18</v>
      </c>
      <c r="D146" s="129">
        <v>0.73150000000000004</v>
      </c>
      <c r="E146" s="129">
        <v>1</v>
      </c>
      <c r="F146" s="129">
        <v>1</v>
      </c>
      <c r="G146" s="129">
        <v>1.25</v>
      </c>
      <c r="H146" s="129">
        <v>1.25</v>
      </c>
      <c r="I146" s="130" t="s">
        <v>1214</v>
      </c>
      <c r="J146" s="131" t="s">
        <v>1212</v>
      </c>
    </row>
    <row r="147" spans="1:10" ht="17.100000000000001" customHeight="1">
      <c r="A147" s="132" t="s">
        <v>397</v>
      </c>
      <c r="B147" s="149" t="s">
        <v>1650</v>
      </c>
      <c r="C147" s="133">
        <v>5.97</v>
      </c>
      <c r="D147" s="134">
        <v>1.1424000000000001</v>
      </c>
      <c r="E147" s="134">
        <v>1</v>
      </c>
      <c r="F147" s="134">
        <v>1</v>
      </c>
      <c r="G147" s="134">
        <v>1.75</v>
      </c>
      <c r="H147" s="134">
        <v>1.75</v>
      </c>
      <c r="I147" s="135" t="s">
        <v>1214</v>
      </c>
      <c r="J147" s="136" t="s">
        <v>1212</v>
      </c>
    </row>
    <row r="148" spans="1:10" ht="17.100000000000001" customHeight="1">
      <c r="A148" s="137" t="s">
        <v>398</v>
      </c>
      <c r="B148" s="150" t="s">
        <v>1651</v>
      </c>
      <c r="C148" s="138">
        <v>2.33</v>
      </c>
      <c r="D148" s="139">
        <v>0.55449999999999999</v>
      </c>
      <c r="E148" s="139">
        <v>1</v>
      </c>
      <c r="F148" s="139">
        <v>1</v>
      </c>
      <c r="G148" s="139">
        <v>1.25</v>
      </c>
      <c r="H148" s="139">
        <v>1.25</v>
      </c>
      <c r="I148" s="140" t="s">
        <v>1214</v>
      </c>
      <c r="J148" s="141" t="s">
        <v>1212</v>
      </c>
    </row>
    <row r="149" spans="1:10" ht="17.100000000000001" customHeight="1">
      <c r="A149" s="127" t="s">
        <v>399</v>
      </c>
      <c r="B149" s="148" t="s">
        <v>1651</v>
      </c>
      <c r="C149" s="128">
        <v>3.77</v>
      </c>
      <c r="D149" s="129">
        <v>0.78110000000000002</v>
      </c>
      <c r="E149" s="129">
        <v>1</v>
      </c>
      <c r="F149" s="129">
        <v>1</v>
      </c>
      <c r="G149" s="129">
        <v>1.25</v>
      </c>
      <c r="H149" s="129">
        <v>1.25</v>
      </c>
      <c r="I149" s="130" t="s">
        <v>1214</v>
      </c>
      <c r="J149" s="131" t="s">
        <v>1212</v>
      </c>
    </row>
    <row r="150" spans="1:10" ht="17.100000000000001" customHeight="1">
      <c r="A150" s="127" t="s">
        <v>400</v>
      </c>
      <c r="B150" s="148" t="s">
        <v>1651</v>
      </c>
      <c r="C150" s="128">
        <v>5.94</v>
      </c>
      <c r="D150" s="129">
        <v>1.1705000000000001</v>
      </c>
      <c r="E150" s="129">
        <v>1</v>
      </c>
      <c r="F150" s="129">
        <v>1</v>
      </c>
      <c r="G150" s="129">
        <v>1.25</v>
      </c>
      <c r="H150" s="129">
        <v>1.25</v>
      </c>
      <c r="I150" s="130" t="s">
        <v>1214</v>
      </c>
      <c r="J150" s="131" t="s">
        <v>1212</v>
      </c>
    </row>
    <row r="151" spans="1:10" ht="17.100000000000001" customHeight="1">
      <c r="A151" s="132" t="s">
        <v>401</v>
      </c>
      <c r="B151" s="149" t="s">
        <v>1651</v>
      </c>
      <c r="C151" s="133">
        <v>9.67</v>
      </c>
      <c r="D151" s="134">
        <v>2.0680999999999998</v>
      </c>
      <c r="E151" s="134">
        <v>1</v>
      </c>
      <c r="F151" s="134">
        <v>1</v>
      </c>
      <c r="G151" s="134">
        <v>1.75</v>
      </c>
      <c r="H151" s="134">
        <v>1.75</v>
      </c>
      <c r="I151" s="135" t="s">
        <v>1214</v>
      </c>
      <c r="J151" s="136" t="s">
        <v>1212</v>
      </c>
    </row>
    <row r="152" spans="1:10" ht="17.100000000000001" customHeight="1">
      <c r="A152" s="137" t="s">
        <v>402</v>
      </c>
      <c r="B152" s="150" t="s">
        <v>1652</v>
      </c>
      <c r="C152" s="138">
        <v>2.27</v>
      </c>
      <c r="D152" s="139">
        <v>0.5272</v>
      </c>
      <c r="E152" s="139">
        <v>1</v>
      </c>
      <c r="F152" s="139">
        <v>1</v>
      </c>
      <c r="G152" s="139">
        <v>1.25</v>
      </c>
      <c r="H152" s="139">
        <v>1.25</v>
      </c>
      <c r="I152" s="140" t="s">
        <v>1214</v>
      </c>
      <c r="J152" s="141" t="s">
        <v>1212</v>
      </c>
    </row>
    <row r="153" spans="1:10" ht="17.100000000000001" customHeight="1">
      <c r="A153" s="127" t="s">
        <v>403</v>
      </c>
      <c r="B153" s="148" t="s">
        <v>1652</v>
      </c>
      <c r="C153" s="128">
        <v>3.8</v>
      </c>
      <c r="D153" s="129">
        <v>0.75239999999999996</v>
      </c>
      <c r="E153" s="129">
        <v>1</v>
      </c>
      <c r="F153" s="129">
        <v>1</v>
      </c>
      <c r="G153" s="129">
        <v>1.25</v>
      </c>
      <c r="H153" s="129">
        <v>1.25</v>
      </c>
      <c r="I153" s="130" t="s">
        <v>1214</v>
      </c>
      <c r="J153" s="131" t="s">
        <v>1212</v>
      </c>
    </row>
    <row r="154" spans="1:10" ht="17.100000000000001" customHeight="1">
      <c r="A154" s="127" t="s">
        <v>404</v>
      </c>
      <c r="B154" s="148" t="s">
        <v>1652</v>
      </c>
      <c r="C154" s="128">
        <v>5.21</v>
      </c>
      <c r="D154" s="129">
        <v>1.036</v>
      </c>
      <c r="E154" s="129">
        <v>1</v>
      </c>
      <c r="F154" s="129">
        <v>1</v>
      </c>
      <c r="G154" s="129">
        <v>1.25</v>
      </c>
      <c r="H154" s="129">
        <v>1.25</v>
      </c>
      <c r="I154" s="130" t="s">
        <v>1214</v>
      </c>
      <c r="J154" s="131" t="s">
        <v>1212</v>
      </c>
    </row>
    <row r="155" spans="1:10" ht="17.100000000000001" customHeight="1">
      <c r="A155" s="132" t="s">
        <v>405</v>
      </c>
      <c r="B155" s="149" t="s">
        <v>1652</v>
      </c>
      <c r="C155" s="133">
        <v>7.19</v>
      </c>
      <c r="D155" s="134">
        <v>1.6593</v>
      </c>
      <c r="E155" s="134">
        <v>1</v>
      </c>
      <c r="F155" s="134">
        <v>1</v>
      </c>
      <c r="G155" s="134">
        <v>1.75</v>
      </c>
      <c r="H155" s="134">
        <v>1.75</v>
      </c>
      <c r="I155" s="135" t="s">
        <v>1214</v>
      </c>
      <c r="J155" s="136" t="s">
        <v>1212</v>
      </c>
    </row>
    <row r="156" spans="1:10" ht="17.100000000000001" customHeight="1">
      <c r="A156" s="137" t="s">
        <v>406</v>
      </c>
      <c r="B156" s="150" t="s">
        <v>1653</v>
      </c>
      <c r="C156" s="138">
        <v>1.69</v>
      </c>
      <c r="D156" s="139">
        <v>0.4728</v>
      </c>
      <c r="E156" s="139">
        <v>1</v>
      </c>
      <c r="F156" s="139">
        <v>1</v>
      </c>
      <c r="G156" s="139">
        <v>1.25</v>
      </c>
      <c r="H156" s="139">
        <v>1.25</v>
      </c>
      <c r="I156" s="140" t="s">
        <v>1214</v>
      </c>
      <c r="J156" s="141" t="s">
        <v>1212</v>
      </c>
    </row>
    <row r="157" spans="1:10" ht="17.100000000000001" customHeight="1">
      <c r="A157" s="127" t="s">
        <v>407</v>
      </c>
      <c r="B157" s="148" t="s">
        <v>1653</v>
      </c>
      <c r="C157" s="128">
        <v>2.74</v>
      </c>
      <c r="D157" s="129">
        <v>0.70469999999999999</v>
      </c>
      <c r="E157" s="129">
        <v>1</v>
      </c>
      <c r="F157" s="129">
        <v>1</v>
      </c>
      <c r="G157" s="129">
        <v>1.25</v>
      </c>
      <c r="H157" s="129">
        <v>1.25</v>
      </c>
      <c r="I157" s="130" t="s">
        <v>1214</v>
      </c>
      <c r="J157" s="131" t="s">
        <v>1212</v>
      </c>
    </row>
    <row r="158" spans="1:10" ht="17.100000000000001" customHeight="1">
      <c r="A158" s="127" t="s">
        <v>408</v>
      </c>
      <c r="B158" s="148" t="s">
        <v>1653</v>
      </c>
      <c r="C158" s="128">
        <v>4.51</v>
      </c>
      <c r="D158" s="129">
        <v>1.0378000000000001</v>
      </c>
      <c r="E158" s="129">
        <v>1</v>
      </c>
      <c r="F158" s="129">
        <v>1</v>
      </c>
      <c r="G158" s="129">
        <v>1.25</v>
      </c>
      <c r="H158" s="129">
        <v>1.25</v>
      </c>
      <c r="I158" s="130" t="s">
        <v>1214</v>
      </c>
      <c r="J158" s="131" t="s">
        <v>1212</v>
      </c>
    </row>
    <row r="159" spans="1:10" ht="17.100000000000001" customHeight="1">
      <c r="A159" s="132" t="s">
        <v>409</v>
      </c>
      <c r="B159" s="149" t="s">
        <v>1653</v>
      </c>
      <c r="C159" s="133">
        <v>7.71</v>
      </c>
      <c r="D159" s="134">
        <v>1.7152000000000001</v>
      </c>
      <c r="E159" s="134">
        <v>1</v>
      </c>
      <c r="F159" s="134">
        <v>1</v>
      </c>
      <c r="G159" s="134">
        <v>1.75</v>
      </c>
      <c r="H159" s="134">
        <v>1.75</v>
      </c>
      <c r="I159" s="135" t="s">
        <v>1214</v>
      </c>
      <c r="J159" s="136" t="s">
        <v>1212</v>
      </c>
    </row>
    <row r="160" spans="1:10" ht="17.100000000000001" customHeight="1">
      <c r="A160" s="137" t="s">
        <v>410</v>
      </c>
      <c r="B160" s="150" t="s">
        <v>1654</v>
      </c>
      <c r="C160" s="138">
        <v>6.33</v>
      </c>
      <c r="D160" s="139">
        <v>0.6855</v>
      </c>
      <c r="E160" s="139">
        <v>1</v>
      </c>
      <c r="F160" s="139">
        <v>1</v>
      </c>
      <c r="G160" s="139">
        <v>1.25</v>
      </c>
      <c r="H160" s="139">
        <v>1.25</v>
      </c>
      <c r="I160" s="140" t="s">
        <v>1214</v>
      </c>
      <c r="J160" s="141" t="s">
        <v>1212</v>
      </c>
    </row>
    <row r="161" spans="1:10" ht="17.100000000000001" customHeight="1">
      <c r="A161" s="127" t="s">
        <v>411</v>
      </c>
      <c r="B161" s="148" t="s">
        <v>1654</v>
      </c>
      <c r="C161" s="128">
        <v>9.2899999999999991</v>
      </c>
      <c r="D161" s="129">
        <v>0.91990000000000005</v>
      </c>
      <c r="E161" s="129">
        <v>1</v>
      </c>
      <c r="F161" s="129">
        <v>1</v>
      </c>
      <c r="G161" s="129">
        <v>1.25</v>
      </c>
      <c r="H161" s="129">
        <v>1.25</v>
      </c>
      <c r="I161" s="130" t="s">
        <v>1214</v>
      </c>
      <c r="J161" s="131" t="s">
        <v>1212</v>
      </c>
    </row>
    <row r="162" spans="1:10" ht="17.100000000000001" customHeight="1">
      <c r="A162" s="127" t="s">
        <v>412</v>
      </c>
      <c r="B162" s="148" t="s">
        <v>1654</v>
      </c>
      <c r="C162" s="128">
        <v>11.5</v>
      </c>
      <c r="D162" s="129">
        <v>1.2051000000000001</v>
      </c>
      <c r="E162" s="129">
        <v>1</v>
      </c>
      <c r="F162" s="129">
        <v>1</v>
      </c>
      <c r="G162" s="129">
        <v>1.25</v>
      </c>
      <c r="H162" s="129">
        <v>1.25</v>
      </c>
      <c r="I162" s="130" t="s">
        <v>1214</v>
      </c>
      <c r="J162" s="131" t="s">
        <v>1212</v>
      </c>
    </row>
    <row r="163" spans="1:10" ht="17.100000000000001" customHeight="1">
      <c r="A163" s="132" t="s">
        <v>413</v>
      </c>
      <c r="B163" s="149" t="s">
        <v>1654</v>
      </c>
      <c r="C163" s="133">
        <v>13.49</v>
      </c>
      <c r="D163" s="134">
        <v>1.677</v>
      </c>
      <c r="E163" s="134">
        <v>1</v>
      </c>
      <c r="F163" s="134">
        <v>1</v>
      </c>
      <c r="G163" s="134">
        <v>1.75</v>
      </c>
      <c r="H163" s="134">
        <v>1.75</v>
      </c>
      <c r="I163" s="135" t="s">
        <v>1214</v>
      </c>
      <c r="J163" s="136" t="s">
        <v>1212</v>
      </c>
    </row>
    <row r="164" spans="1:10" ht="17.100000000000001" customHeight="1">
      <c r="A164" s="137" t="s">
        <v>1329</v>
      </c>
      <c r="B164" s="150" t="s">
        <v>1655</v>
      </c>
      <c r="C164" s="138">
        <v>4.37</v>
      </c>
      <c r="D164" s="139">
        <v>0.45939999999999998</v>
      </c>
      <c r="E164" s="139">
        <v>1</v>
      </c>
      <c r="F164" s="139">
        <v>1</v>
      </c>
      <c r="G164" s="139">
        <v>1.25</v>
      </c>
      <c r="H164" s="139">
        <v>1.25</v>
      </c>
      <c r="I164" s="140" t="s">
        <v>1214</v>
      </c>
      <c r="J164" s="141" t="s">
        <v>1212</v>
      </c>
    </row>
    <row r="165" spans="1:10" ht="17.100000000000001" customHeight="1">
      <c r="A165" s="127" t="s">
        <v>1330</v>
      </c>
      <c r="B165" s="148" t="s">
        <v>1655</v>
      </c>
      <c r="C165" s="128">
        <v>7.89</v>
      </c>
      <c r="D165" s="129">
        <v>0.75460000000000005</v>
      </c>
      <c r="E165" s="129">
        <v>1</v>
      </c>
      <c r="F165" s="129">
        <v>1</v>
      </c>
      <c r="G165" s="129">
        <v>1.25</v>
      </c>
      <c r="H165" s="129">
        <v>1.25</v>
      </c>
      <c r="I165" s="130" t="s">
        <v>1214</v>
      </c>
      <c r="J165" s="131" t="s">
        <v>1212</v>
      </c>
    </row>
    <row r="166" spans="1:10" ht="17.100000000000001" customHeight="1">
      <c r="A166" s="127" t="s">
        <v>1331</v>
      </c>
      <c r="B166" s="148" t="s">
        <v>1655</v>
      </c>
      <c r="C166" s="128">
        <v>11.6</v>
      </c>
      <c r="D166" s="129">
        <v>1.0645</v>
      </c>
      <c r="E166" s="129">
        <v>1</v>
      </c>
      <c r="F166" s="129">
        <v>1</v>
      </c>
      <c r="G166" s="129">
        <v>1.25</v>
      </c>
      <c r="H166" s="129">
        <v>1.25</v>
      </c>
      <c r="I166" s="130" t="s">
        <v>1214</v>
      </c>
      <c r="J166" s="131" t="s">
        <v>1212</v>
      </c>
    </row>
    <row r="167" spans="1:10" ht="17.100000000000001" customHeight="1">
      <c r="A167" s="132" t="s">
        <v>1332</v>
      </c>
      <c r="B167" s="149" t="s">
        <v>1655</v>
      </c>
      <c r="C167" s="133">
        <v>16.04</v>
      </c>
      <c r="D167" s="134">
        <v>1.4733000000000001</v>
      </c>
      <c r="E167" s="134">
        <v>1</v>
      </c>
      <c r="F167" s="134">
        <v>1</v>
      </c>
      <c r="G167" s="134">
        <v>1.75</v>
      </c>
      <c r="H167" s="134">
        <v>1.75</v>
      </c>
      <c r="I167" s="135" t="s">
        <v>1214</v>
      </c>
      <c r="J167" s="136" t="s">
        <v>1212</v>
      </c>
    </row>
    <row r="168" spans="1:10" ht="17.100000000000001" customHeight="1">
      <c r="A168" s="137" t="s">
        <v>414</v>
      </c>
      <c r="B168" s="150" t="s">
        <v>1656</v>
      </c>
      <c r="C168" s="138">
        <v>2.62</v>
      </c>
      <c r="D168" s="139">
        <v>0.80220000000000002</v>
      </c>
      <c r="E168" s="139">
        <v>1</v>
      </c>
      <c r="F168" s="139">
        <v>1</v>
      </c>
      <c r="G168" s="139">
        <v>1.25</v>
      </c>
      <c r="H168" s="139">
        <v>1.25</v>
      </c>
      <c r="I168" s="140" t="s">
        <v>1214</v>
      </c>
      <c r="J168" s="141" t="s">
        <v>1212</v>
      </c>
    </row>
    <row r="169" spans="1:10" ht="17.100000000000001" customHeight="1">
      <c r="A169" s="127" t="s">
        <v>415</v>
      </c>
      <c r="B169" s="148" t="s">
        <v>1656</v>
      </c>
      <c r="C169" s="128">
        <v>3.78</v>
      </c>
      <c r="D169" s="129">
        <v>1.0183</v>
      </c>
      <c r="E169" s="129">
        <v>1</v>
      </c>
      <c r="F169" s="129">
        <v>1</v>
      </c>
      <c r="G169" s="129">
        <v>1.25</v>
      </c>
      <c r="H169" s="129">
        <v>1.25</v>
      </c>
      <c r="I169" s="130" t="s">
        <v>1214</v>
      </c>
      <c r="J169" s="131" t="s">
        <v>1212</v>
      </c>
    </row>
    <row r="170" spans="1:10" ht="17.100000000000001" customHeight="1">
      <c r="A170" s="127" t="s">
        <v>416</v>
      </c>
      <c r="B170" s="148" t="s">
        <v>1656</v>
      </c>
      <c r="C170" s="128">
        <v>7.51</v>
      </c>
      <c r="D170" s="129">
        <v>1.5934999999999999</v>
      </c>
      <c r="E170" s="129">
        <v>1</v>
      </c>
      <c r="F170" s="129">
        <v>1</v>
      </c>
      <c r="G170" s="129">
        <v>1.25</v>
      </c>
      <c r="H170" s="129">
        <v>1.25</v>
      </c>
      <c r="I170" s="130" t="s">
        <v>1214</v>
      </c>
      <c r="J170" s="131" t="s">
        <v>1212</v>
      </c>
    </row>
    <row r="171" spans="1:10" ht="17.100000000000001" customHeight="1">
      <c r="A171" s="132" t="s">
        <v>417</v>
      </c>
      <c r="B171" s="149" t="s">
        <v>1656</v>
      </c>
      <c r="C171" s="133">
        <v>16.670000000000002</v>
      </c>
      <c r="D171" s="134">
        <v>3.0737000000000001</v>
      </c>
      <c r="E171" s="134">
        <v>1</v>
      </c>
      <c r="F171" s="134">
        <v>1</v>
      </c>
      <c r="G171" s="134">
        <v>1.75</v>
      </c>
      <c r="H171" s="134">
        <v>1.75</v>
      </c>
      <c r="I171" s="135" t="s">
        <v>1214</v>
      </c>
      <c r="J171" s="136" t="s">
        <v>1212</v>
      </c>
    </row>
    <row r="172" spans="1:10" ht="17.100000000000001" customHeight="1">
      <c r="A172" s="137" t="s">
        <v>418</v>
      </c>
      <c r="B172" s="150" t="s">
        <v>1657</v>
      </c>
      <c r="C172" s="138">
        <v>2.63</v>
      </c>
      <c r="D172" s="139">
        <v>0.47910000000000003</v>
      </c>
      <c r="E172" s="139">
        <v>1</v>
      </c>
      <c r="F172" s="139">
        <v>1</v>
      </c>
      <c r="G172" s="139">
        <v>1.25</v>
      </c>
      <c r="H172" s="139">
        <v>1.25</v>
      </c>
      <c r="I172" s="140" t="s">
        <v>1214</v>
      </c>
      <c r="J172" s="141" t="s">
        <v>1212</v>
      </c>
    </row>
    <row r="173" spans="1:10" ht="17.100000000000001" customHeight="1">
      <c r="A173" s="127" t="s">
        <v>419</v>
      </c>
      <c r="B173" s="148" t="s">
        <v>1657</v>
      </c>
      <c r="C173" s="128">
        <v>3.36</v>
      </c>
      <c r="D173" s="129">
        <v>0.5887</v>
      </c>
      <c r="E173" s="129">
        <v>1</v>
      </c>
      <c r="F173" s="129">
        <v>1</v>
      </c>
      <c r="G173" s="129">
        <v>1.25</v>
      </c>
      <c r="H173" s="129">
        <v>1.25</v>
      </c>
      <c r="I173" s="130" t="s">
        <v>1214</v>
      </c>
      <c r="J173" s="131" t="s">
        <v>1212</v>
      </c>
    </row>
    <row r="174" spans="1:10" ht="17.100000000000001" customHeight="1">
      <c r="A174" s="127" t="s">
        <v>420</v>
      </c>
      <c r="B174" s="148" t="s">
        <v>1657</v>
      </c>
      <c r="C174" s="128">
        <v>5.51</v>
      </c>
      <c r="D174" s="129">
        <v>0.85680000000000001</v>
      </c>
      <c r="E174" s="129">
        <v>1</v>
      </c>
      <c r="F174" s="129">
        <v>1</v>
      </c>
      <c r="G174" s="129">
        <v>1.25</v>
      </c>
      <c r="H174" s="129">
        <v>1.25</v>
      </c>
      <c r="I174" s="130" t="s">
        <v>1214</v>
      </c>
      <c r="J174" s="131" t="s">
        <v>1212</v>
      </c>
    </row>
    <row r="175" spans="1:10" ht="17.100000000000001" customHeight="1">
      <c r="A175" s="132" t="s">
        <v>421</v>
      </c>
      <c r="B175" s="149" t="s">
        <v>1657</v>
      </c>
      <c r="C175" s="133">
        <v>12.03</v>
      </c>
      <c r="D175" s="134">
        <v>1.6928000000000001</v>
      </c>
      <c r="E175" s="134">
        <v>1</v>
      </c>
      <c r="F175" s="134">
        <v>1</v>
      </c>
      <c r="G175" s="134">
        <v>1.75</v>
      </c>
      <c r="H175" s="134">
        <v>1.75</v>
      </c>
      <c r="I175" s="135" t="s">
        <v>1214</v>
      </c>
      <c r="J175" s="136" t="s">
        <v>1212</v>
      </c>
    </row>
    <row r="176" spans="1:10" ht="17.100000000000001" customHeight="1">
      <c r="A176" s="137" t="s">
        <v>422</v>
      </c>
      <c r="B176" s="150" t="s">
        <v>1658</v>
      </c>
      <c r="C176" s="138">
        <v>2.36</v>
      </c>
      <c r="D176" s="139">
        <v>1.38</v>
      </c>
      <c r="E176" s="139">
        <v>1</v>
      </c>
      <c r="F176" s="139">
        <v>1</v>
      </c>
      <c r="G176" s="139">
        <v>1.25</v>
      </c>
      <c r="H176" s="139">
        <v>1.25</v>
      </c>
      <c r="I176" s="140" t="s">
        <v>1214</v>
      </c>
      <c r="J176" s="141" t="s">
        <v>1212</v>
      </c>
    </row>
    <row r="177" spans="1:10" ht="17.100000000000001" customHeight="1">
      <c r="A177" s="127" t="s">
        <v>423</v>
      </c>
      <c r="B177" s="148" t="s">
        <v>1658</v>
      </c>
      <c r="C177" s="128">
        <v>4.41</v>
      </c>
      <c r="D177" s="129">
        <v>1.8472</v>
      </c>
      <c r="E177" s="129">
        <v>1</v>
      </c>
      <c r="F177" s="129">
        <v>1</v>
      </c>
      <c r="G177" s="129">
        <v>1.25</v>
      </c>
      <c r="H177" s="129">
        <v>1.25</v>
      </c>
      <c r="I177" s="130" t="s">
        <v>1214</v>
      </c>
      <c r="J177" s="131" t="s">
        <v>1212</v>
      </c>
    </row>
    <row r="178" spans="1:10" ht="17.100000000000001" customHeight="1">
      <c r="A178" s="127" t="s">
        <v>424</v>
      </c>
      <c r="B178" s="148" t="s">
        <v>1658</v>
      </c>
      <c r="C178" s="128">
        <v>9.4</v>
      </c>
      <c r="D178" s="129">
        <v>3.3742999999999999</v>
      </c>
      <c r="E178" s="129">
        <v>1</v>
      </c>
      <c r="F178" s="129">
        <v>1</v>
      </c>
      <c r="G178" s="129">
        <v>1.25</v>
      </c>
      <c r="H178" s="129">
        <v>1.25</v>
      </c>
      <c r="I178" s="130" t="s">
        <v>1214</v>
      </c>
      <c r="J178" s="131" t="s">
        <v>1212</v>
      </c>
    </row>
    <row r="179" spans="1:10" ht="17.100000000000001" customHeight="1">
      <c r="A179" s="132" t="s">
        <v>425</v>
      </c>
      <c r="B179" s="149" t="s">
        <v>1658</v>
      </c>
      <c r="C179" s="133">
        <v>16.02</v>
      </c>
      <c r="D179" s="134">
        <v>4.8586</v>
      </c>
      <c r="E179" s="134">
        <v>1</v>
      </c>
      <c r="F179" s="134">
        <v>1</v>
      </c>
      <c r="G179" s="134">
        <v>1.75</v>
      </c>
      <c r="H179" s="134">
        <v>1.75</v>
      </c>
      <c r="I179" s="135" t="s">
        <v>1214</v>
      </c>
      <c r="J179" s="136" t="s">
        <v>1212</v>
      </c>
    </row>
    <row r="180" spans="1:10" ht="17.100000000000001" customHeight="1">
      <c r="A180" s="137" t="s">
        <v>426</v>
      </c>
      <c r="B180" s="150" t="s">
        <v>1659</v>
      </c>
      <c r="C180" s="138">
        <v>3.19</v>
      </c>
      <c r="D180" s="139">
        <v>1.3052999999999999</v>
      </c>
      <c r="E180" s="139">
        <v>1</v>
      </c>
      <c r="F180" s="139">
        <v>1</v>
      </c>
      <c r="G180" s="139">
        <v>1.25</v>
      </c>
      <c r="H180" s="139">
        <v>1.25</v>
      </c>
      <c r="I180" s="140" t="s">
        <v>1214</v>
      </c>
      <c r="J180" s="141" t="s">
        <v>1212</v>
      </c>
    </row>
    <row r="181" spans="1:10" ht="17.100000000000001" customHeight="1">
      <c r="A181" s="127" t="s">
        <v>427</v>
      </c>
      <c r="B181" s="148" t="s">
        <v>1659</v>
      </c>
      <c r="C181" s="128">
        <v>5.74</v>
      </c>
      <c r="D181" s="129">
        <v>1.9595</v>
      </c>
      <c r="E181" s="129">
        <v>1</v>
      </c>
      <c r="F181" s="129">
        <v>1</v>
      </c>
      <c r="G181" s="129">
        <v>1.25</v>
      </c>
      <c r="H181" s="129">
        <v>1.25</v>
      </c>
      <c r="I181" s="130" t="s">
        <v>1214</v>
      </c>
      <c r="J181" s="131" t="s">
        <v>1212</v>
      </c>
    </row>
    <row r="182" spans="1:10" ht="17.100000000000001" customHeight="1">
      <c r="A182" s="127" t="s">
        <v>428</v>
      </c>
      <c r="B182" s="148" t="s">
        <v>1659</v>
      </c>
      <c r="C182" s="128">
        <v>11.61</v>
      </c>
      <c r="D182" s="129">
        <v>3.4885999999999999</v>
      </c>
      <c r="E182" s="129">
        <v>1</v>
      </c>
      <c r="F182" s="129">
        <v>1</v>
      </c>
      <c r="G182" s="129">
        <v>1.25</v>
      </c>
      <c r="H182" s="129">
        <v>1.25</v>
      </c>
      <c r="I182" s="130" t="s">
        <v>1214</v>
      </c>
      <c r="J182" s="131" t="s">
        <v>1212</v>
      </c>
    </row>
    <row r="183" spans="1:10" ht="17.100000000000001" customHeight="1">
      <c r="A183" s="132" t="s">
        <v>429</v>
      </c>
      <c r="B183" s="149" t="s">
        <v>1659</v>
      </c>
      <c r="C183" s="133">
        <v>20.74</v>
      </c>
      <c r="D183" s="134">
        <v>5.4656000000000002</v>
      </c>
      <c r="E183" s="134">
        <v>1</v>
      </c>
      <c r="F183" s="134">
        <v>1</v>
      </c>
      <c r="G183" s="134">
        <v>1.75</v>
      </c>
      <c r="H183" s="134">
        <v>1.75</v>
      </c>
      <c r="I183" s="135" t="s">
        <v>1214</v>
      </c>
      <c r="J183" s="136" t="s">
        <v>1212</v>
      </c>
    </row>
    <row r="184" spans="1:10" ht="17.100000000000001" customHeight="1">
      <c r="A184" s="137" t="s">
        <v>430</v>
      </c>
      <c r="B184" s="150" t="s">
        <v>1660</v>
      </c>
      <c r="C184" s="138">
        <v>1.98</v>
      </c>
      <c r="D184" s="139">
        <v>1.1137999999999999</v>
      </c>
      <c r="E184" s="139">
        <v>1</v>
      </c>
      <c r="F184" s="139">
        <v>1</v>
      </c>
      <c r="G184" s="139">
        <v>1.25</v>
      </c>
      <c r="H184" s="139">
        <v>1.25</v>
      </c>
      <c r="I184" s="140" t="s">
        <v>1214</v>
      </c>
      <c r="J184" s="141" t="s">
        <v>1212</v>
      </c>
    </row>
    <row r="185" spans="1:10" ht="17.100000000000001" customHeight="1">
      <c r="A185" s="127" t="s">
        <v>431</v>
      </c>
      <c r="B185" s="148" t="s">
        <v>1660</v>
      </c>
      <c r="C185" s="128">
        <v>3.09</v>
      </c>
      <c r="D185" s="129">
        <v>1.4339999999999999</v>
      </c>
      <c r="E185" s="129">
        <v>1</v>
      </c>
      <c r="F185" s="129">
        <v>1</v>
      </c>
      <c r="G185" s="129">
        <v>1.25</v>
      </c>
      <c r="H185" s="129">
        <v>1.25</v>
      </c>
      <c r="I185" s="130" t="s">
        <v>1214</v>
      </c>
      <c r="J185" s="131" t="s">
        <v>1212</v>
      </c>
    </row>
    <row r="186" spans="1:10" ht="17.100000000000001" customHeight="1">
      <c r="A186" s="127" t="s">
        <v>432</v>
      </c>
      <c r="B186" s="148" t="s">
        <v>1660</v>
      </c>
      <c r="C186" s="128">
        <v>7.07</v>
      </c>
      <c r="D186" s="129">
        <v>2.2481</v>
      </c>
      <c r="E186" s="129">
        <v>1</v>
      </c>
      <c r="F186" s="129">
        <v>1</v>
      </c>
      <c r="G186" s="129">
        <v>1.25</v>
      </c>
      <c r="H186" s="129">
        <v>1.25</v>
      </c>
      <c r="I186" s="130" t="s">
        <v>1214</v>
      </c>
      <c r="J186" s="131" t="s">
        <v>1212</v>
      </c>
    </row>
    <row r="187" spans="1:10" ht="17.100000000000001" customHeight="1">
      <c r="A187" s="132" t="s">
        <v>433</v>
      </c>
      <c r="B187" s="149" t="s">
        <v>1660</v>
      </c>
      <c r="C187" s="133">
        <v>15.79</v>
      </c>
      <c r="D187" s="134">
        <v>4.3238000000000003</v>
      </c>
      <c r="E187" s="134">
        <v>1</v>
      </c>
      <c r="F187" s="134">
        <v>1</v>
      </c>
      <c r="G187" s="134">
        <v>1.75</v>
      </c>
      <c r="H187" s="134">
        <v>1.75</v>
      </c>
      <c r="I187" s="135" t="s">
        <v>1214</v>
      </c>
      <c r="J187" s="136" t="s">
        <v>1212</v>
      </c>
    </row>
    <row r="188" spans="1:10" ht="17.100000000000001" customHeight="1">
      <c r="A188" s="137" t="s">
        <v>434</v>
      </c>
      <c r="B188" s="150" t="s">
        <v>1661</v>
      </c>
      <c r="C188" s="138">
        <v>1.5</v>
      </c>
      <c r="D188" s="139">
        <v>0.71179999999999999</v>
      </c>
      <c r="E188" s="139">
        <v>1</v>
      </c>
      <c r="F188" s="139">
        <v>1</v>
      </c>
      <c r="G188" s="139">
        <v>1.25</v>
      </c>
      <c r="H188" s="139">
        <v>1.25</v>
      </c>
      <c r="I188" s="140" t="s">
        <v>1214</v>
      </c>
      <c r="J188" s="141" t="s">
        <v>1212</v>
      </c>
    </row>
    <row r="189" spans="1:10" ht="17.100000000000001" customHeight="1">
      <c r="A189" s="127" t="s">
        <v>435</v>
      </c>
      <c r="B189" s="148" t="s">
        <v>1661</v>
      </c>
      <c r="C189" s="128">
        <v>1.75</v>
      </c>
      <c r="D189" s="129">
        <v>0.82210000000000005</v>
      </c>
      <c r="E189" s="129">
        <v>1</v>
      </c>
      <c r="F189" s="129">
        <v>1</v>
      </c>
      <c r="G189" s="129">
        <v>1.25</v>
      </c>
      <c r="H189" s="129">
        <v>1.25</v>
      </c>
      <c r="I189" s="130" t="s">
        <v>1214</v>
      </c>
      <c r="J189" s="131" t="s">
        <v>1212</v>
      </c>
    </row>
    <row r="190" spans="1:10" ht="17.100000000000001" customHeight="1">
      <c r="A190" s="127" t="s">
        <v>436</v>
      </c>
      <c r="B190" s="148" t="s">
        <v>1661</v>
      </c>
      <c r="C190" s="128">
        <v>4.29</v>
      </c>
      <c r="D190" s="129">
        <v>1.3285</v>
      </c>
      <c r="E190" s="129">
        <v>1</v>
      </c>
      <c r="F190" s="129">
        <v>1</v>
      </c>
      <c r="G190" s="129">
        <v>1.25</v>
      </c>
      <c r="H190" s="129">
        <v>1.25</v>
      </c>
      <c r="I190" s="130" t="s">
        <v>1214</v>
      </c>
      <c r="J190" s="131" t="s">
        <v>1212</v>
      </c>
    </row>
    <row r="191" spans="1:10" ht="17.100000000000001" customHeight="1">
      <c r="A191" s="132" t="s">
        <v>437</v>
      </c>
      <c r="B191" s="149" t="s">
        <v>1661</v>
      </c>
      <c r="C191" s="133">
        <v>4.29</v>
      </c>
      <c r="D191" s="134">
        <v>1.8966000000000001</v>
      </c>
      <c r="E191" s="134">
        <v>1</v>
      </c>
      <c r="F191" s="134">
        <v>1</v>
      </c>
      <c r="G191" s="134">
        <v>1.75</v>
      </c>
      <c r="H191" s="134">
        <v>1.75</v>
      </c>
      <c r="I191" s="135" t="s">
        <v>1214</v>
      </c>
      <c r="J191" s="136" t="s">
        <v>1212</v>
      </c>
    </row>
    <row r="192" spans="1:10" ht="17.100000000000001" customHeight="1">
      <c r="A192" s="137" t="s">
        <v>438</v>
      </c>
      <c r="B192" s="150" t="s">
        <v>1662</v>
      </c>
      <c r="C192" s="138">
        <v>1.5</v>
      </c>
      <c r="D192" s="139">
        <v>0.46200000000000002</v>
      </c>
      <c r="E192" s="139">
        <v>1</v>
      </c>
      <c r="F192" s="139">
        <v>1</v>
      </c>
      <c r="G192" s="139">
        <v>1.25</v>
      </c>
      <c r="H192" s="139">
        <v>1.25</v>
      </c>
      <c r="I192" s="140" t="s">
        <v>1214</v>
      </c>
      <c r="J192" s="141" t="s">
        <v>1212</v>
      </c>
    </row>
    <row r="193" spans="1:10" ht="17.100000000000001" customHeight="1">
      <c r="A193" s="127" t="s">
        <v>439</v>
      </c>
      <c r="B193" s="148" t="s">
        <v>1662</v>
      </c>
      <c r="C193" s="128">
        <v>2.54</v>
      </c>
      <c r="D193" s="129">
        <v>0.66949999999999998</v>
      </c>
      <c r="E193" s="129">
        <v>1</v>
      </c>
      <c r="F193" s="129">
        <v>1</v>
      </c>
      <c r="G193" s="129">
        <v>1.25</v>
      </c>
      <c r="H193" s="129">
        <v>1.25</v>
      </c>
      <c r="I193" s="130" t="s">
        <v>1214</v>
      </c>
      <c r="J193" s="131" t="s">
        <v>1212</v>
      </c>
    </row>
    <row r="194" spans="1:10" ht="17.100000000000001" customHeight="1">
      <c r="A194" s="127" t="s">
        <v>440</v>
      </c>
      <c r="B194" s="148" t="s">
        <v>1662</v>
      </c>
      <c r="C194" s="128">
        <v>4.47</v>
      </c>
      <c r="D194" s="129">
        <v>1.0297000000000001</v>
      </c>
      <c r="E194" s="129">
        <v>1</v>
      </c>
      <c r="F194" s="129">
        <v>1</v>
      </c>
      <c r="G194" s="129">
        <v>1.25</v>
      </c>
      <c r="H194" s="129">
        <v>1.25</v>
      </c>
      <c r="I194" s="130" t="s">
        <v>1214</v>
      </c>
      <c r="J194" s="131" t="s">
        <v>1212</v>
      </c>
    </row>
    <row r="195" spans="1:10" ht="17.100000000000001" customHeight="1">
      <c r="A195" s="132" t="s">
        <v>441</v>
      </c>
      <c r="B195" s="149" t="s">
        <v>1662</v>
      </c>
      <c r="C195" s="133">
        <v>11.24</v>
      </c>
      <c r="D195" s="134">
        <v>2.3651</v>
      </c>
      <c r="E195" s="134">
        <v>1</v>
      </c>
      <c r="F195" s="134">
        <v>1</v>
      </c>
      <c r="G195" s="134">
        <v>1.75</v>
      </c>
      <c r="H195" s="134">
        <v>1.75</v>
      </c>
      <c r="I195" s="135" t="s">
        <v>1214</v>
      </c>
      <c r="J195" s="136" t="s">
        <v>1212</v>
      </c>
    </row>
    <row r="196" spans="1:10" ht="17.100000000000001" customHeight="1">
      <c r="A196" s="137" t="s">
        <v>442</v>
      </c>
      <c r="B196" s="150" t="s">
        <v>1663</v>
      </c>
      <c r="C196" s="138">
        <v>2.66</v>
      </c>
      <c r="D196" s="139">
        <v>0.73880000000000001</v>
      </c>
      <c r="E196" s="139">
        <v>1</v>
      </c>
      <c r="F196" s="139">
        <v>1</v>
      </c>
      <c r="G196" s="139">
        <v>1.25</v>
      </c>
      <c r="H196" s="139">
        <v>1.25</v>
      </c>
      <c r="I196" s="140" t="s">
        <v>1214</v>
      </c>
      <c r="J196" s="141" t="s">
        <v>1212</v>
      </c>
    </row>
    <row r="197" spans="1:10" ht="17.100000000000001" customHeight="1">
      <c r="A197" s="127" t="s">
        <v>443</v>
      </c>
      <c r="B197" s="148" t="s">
        <v>1663</v>
      </c>
      <c r="C197" s="128">
        <v>4.2300000000000004</v>
      </c>
      <c r="D197" s="129">
        <v>1.0228999999999999</v>
      </c>
      <c r="E197" s="129">
        <v>1</v>
      </c>
      <c r="F197" s="129">
        <v>1</v>
      </c>
      <c r="G197" s="129">
        <v>1.25</v>
      </c>
      <c r="H197" s="129">
        <v>1.25</v>
      </c>
      <c r="I197" s="130" t="s">
        <v>1214</v>
      </c>
      <c r="J197" s="131" t="s">
        <v>1212</v>
      </c>
    </row>
    <row r="198" spans="1:10" ht="17.100000000000001" customHeight="1">
      <c r="A198" s="127" t="s">
        <v>444</v>
      </c>
      <c r="B198" s="148" t="s">
        <v>1663</v>
      </c>
      <c r="C198" s="128">
        <v>8.17</v>
      </c>
      <c r="D198" s="129">
        <v>1.7202</v>
      </c>
      <c r="E198" s="129">
        <v>1</v>
      </c>
      <c r="F198" s="129">
        <v>1</v>
      </c>
      <c r="G198" s="129">
        <v>1.25</v>
      </c>
      <c r="H198" s="129">
        <v>1.25</v>
      </c>
      <c r="I198" s="130" t="s">
        <v>1214</v>
      </c>
      <c r="J198" s="131" t="s">
        <v>1212</v>
      </c>
    </row>
    <row r="199" spans="1:10" ht="17.100000000000001" customHeight="1">
      <c r="A199" s="132" t="s">
        <v>445</v>
      </c>
      <c r="B199" s="149" t="s">
        <v>1663</v>
      </c>
      <c r="C199" s="133">
        <v>15.31</v>
      </c>
      <c r="D199" s="134">
        <v>2.9348000000000001</v>
      </c>
      <c r="E199" s="134">
        <v>1</v>
      </c>
      <c r="F199" s="134">
        <v>1</v>
      </c>
      <c r="G199" s="134">
        <v>1.75</v>
      </c>
      <c r="H199" s="134">
        <v>1.75</v>
      </c>
      <c r="I199" s="135" t="s">
        <v>1214</v>
      </c>
      <c r="J199" s="136" t="s">
        <v>1212</v>
      </c>
    </row>
    <row r="200" spans="1:10" ht="17.100000000000001" customHeight="1">
      <c r="A200" s="137" t="s">
        <v>446</v>
      </c>
      <c r="B200" s="150" t="s">
        <v>1664</v>
      </c>
      <c r="C200" s="138">
        <v>2.59</v>
      </c>
      <c r="D200" s="139">
        <v>0.62409999999999999</v>
      </c>
      <c r="E200" s="139">
        <v>1</v>
      </c>
      <c r="F200" s="139">
        <v>1</v>
      </c>
      <c r="G200" s="139">
        <v>1.25</v>
      </c>
      <c r="H200" s="139">
        <v>1.25</v>
      </c>
      <c r="I200" s="140" t="s">
        <v>1214</v>
      </c>
      <c r="J200" s="141" t="s">
        <v>1212</v>
      </c>
    </row>
    <row r="201" spans="1:10" ht="17.100000000000001" customHeight="1">
      <c r="A201" s="127" t="s">
        <v>447</v>
      </c>
      <c r="B201" s="148" t="s">
        <v>1664</v>
      </c>
      <c r="C201" s="128">
        <v>4.54</v>
      </c>
      <c r="D201" s="129">
        <v>0.71389999999999998</v>
      </c>
      <c r="E201" s="129">
        <v>1</v>
      </c>
      <c r="F201" s="129">
        <v>1</v>
      </c>
      <c r="G201" s="129">
        <v>1.25</v>
      </c>
      <c r="H201" s="129">
        <v>1.25</v>
      </c>
      <c r="I201" s="130" t="s">
        <v>1214</v>
      </c>
      <c r="J201" s="131" t="s">
        <v>1212</v>
      </c>
    </row>
    <row r="202" spans="1:10" ht="17.100000000000001" customHeight="1">
      <c r="A202" s="127" t="s">
        <v>448</v>
      </c>
      <c r="B202" s="148" t="s">
        <v>1664</v>
      </c>
      <c r="C202" s="128">
        <v>7.77</v>
      </c>
      <c r="D202" s="129">
        <v>1.0342</v>
      </c>
      <c r="E202" s="129">
        <v>1</v>
      </c>
      <c r="F202" s="129">
        <v>1</v>
      </c>
      <c r="G202" s="129">
        <v>1.25</v>
      </c>
      <c r="H202" s="129">
        <v>1.25</v>
      </c>
      <c r="I202" s="130" t="s">
        <v>1214</v>
      </c>
      <c r="J202" s="131" t="s">
        <v>1212</v>
      </c>
    </row>
    <row r="203" spans="1:10" ht="17.100000000000001" customHeight="1">
      <c r="A203" s="132" t="s">
        <v>449</v>
      </c>
      <c r="B203" s="149" t="s">
        <v>1664</v>
      </c>
      <c r="C203" s="133">
        <v>11.12</v>
      </c>
      <c r="D203" s="134">
        <v>1.6840999999999999</v>
      </c>
      <c r="E203" s="134">
        <v>1</v>
      </c>
      <c r="F203" s="134">
        <v>1</v>
      </c>
      <c r="G203" s="134">
        <v>1.75</v>
      </c>
      <c r="H203" s="134">
        <v>1.75</v>
      </c>
      <c r="I203" s="135" t="s">
        <v>1214</v>
      </c>
      <c r="J203" s="136" t="s">
        <v>1212</v>
      </c>
    </row>
    <row r="204" spans="1:10" ht="17.100000000000001" customHeight="1">
      <c r="A204" s="137" t="s">
        <v>450</v>
      </c>
      <c r="B204" s="150" t="s">
        <v>1665</v>
      </c>
      <c r="C204" s="138">
        <v>2.0499999999999998</v>
      </c>
      <c r="D204" s="139">
        <v>0.48459999999999998</v>
      </c>
      <c r="E204" s="139">
        <v>1</v>
      </c>
      <c r="F204" s="139">
        <v>1</v>
      </c>
      <c r="G204" s="139">
        <v>1.25</v>
      </c>
      <c r="H204" s="139">
        <v>1.25</v>
      </c>
      <c r="I204" s="140" t="s">
        <v>1214</v>
      </c>
      <c r="J204" s="141" t="s">
        <v>1212</v>
      </c>
    </row>
    <row r="205" spans="1:10" ht="17.100000000000001" customHeight="1">
      <c r="A205" s="127" t="s">
        <v>451</v>
      </c>
      <c r="B205" s="148" t="s">
        <v>1665</v>
      </c>
      <c r="C205" s="128">
        <v>2.64</v>
      </c>
      <c r="D205" s="129">
        <v>0.55669999999999997</v>
      </c>
      <c r="E205" s="129">
        <v>1</v>
      </c>
      <c r="F205" s="129">
        <v>1</v>
      </c>
      <c r="G205" s="129">
        <v>1.25</v>
      </c>
      <c r="H205" s="129">
        <v>1.25</v>
      </c>
      <c r="I205" s="130" t="s">
        <v>1214</v>
      </c>
      <c r="J205" s="131" t="s">
        <v>1212</v>
      </c>
    </row>
    <row r="206" spans="1:10" ht="17.100000000000001" customHeight="1">
      <c r="A206" s="127" t="s">
        <v>452</v>
      </c>
      <c r="B206" s="148" t="s">
        <v>1665</v>
      </c>
      <c r="C206" s="128">
        <v>3.49</v>
      </c>
      <c r="D206" s="129">
        <v>0.67220000000000002</v>
      </c>
      <c r="E206" s="129">
        <v>1</v>
      </c>
      <c r="F206" s="129">
        <v>1</v>
      </c>
      <c r="G206" s="129">
        <v>1.25</v>
      </c>
      <c r="H206" s="129">
        <v>1.25</v>
      </c>
      <c r="I206" s="130" t="s">
        <v>1214</v>
      </c>
      <c r="J206" s="131" t="s">
        <v>1212</v>
      </c>
    </row>
    <row r="207" spans="1:10" ht="17.100000000000001" customHeight="1">
      <c r="A207" s="132" t="s">
        <v>453</v>
      </c>
      <c r="B207" s="149" t="s">
        <v>1665</v>
      </c>
      <c r="C207" s="133">
        <v>6.88</v>
      </c>
      <c r="D207" s="134">
        <v>1.1786000000000001</v>
      </c>
      <c r="E207" s="134">
        <v>1</v>
      </c>
      <c r="F207" s="134">
        <v>1</v>
      </c>
      <c r="G207" s="134">
        <v>1.75</v>
      </c>
      <c r="H207" s="134">
        <v>1.75</v>
      </c>
      <c r="I207" s="135" t="s">
        <v>1214</v>
      </c>
      <c r="J207" s="136" t="s">
        <v>1212</v>
      </c>
    </row>
    <row r="208" spans="1:10" ht="17.100000000000001" customHeight="1">
      <c r="A208" s="137" t="s">
        <v>454</v>
      </c>
      <c r="B208" s="150" t="s">
        <v>1666</v>
      </c>
      <c r="C208" s="138">
        <v>1.98</v>
      </c>
      <c r="D208" s="139">
        <v>0.29139999999999999</v>
      </c>
      <c r="E208" s="139">
        <v>1</v>
      </c>
      <c r="F208" s="139">
        <v>1</v>
      </c>
      <c r="G208" s="139">
        <v>1.25</v>
      </c>
      <c r="H208" s="139">
        <v>1.25</v>
      </c>
      <c r="I208" s="140" t="s">
        <v>1216</v>
      </c>
      <c r="J208" s="141" t="s">
        <v>1215</v>
      </c>
    </row>
    <row r="209" spans="1:10" ht="17.100000000000001" customHeight="1">
      <c r="A209" s="127" t="s">
        <v>455</v>
      </c>
      <c r="B209" s="148" t="s">
        <v>1666</v>
      </c>
      <c r="C209" s="128">
        <v>2.84</v>
      </c>
      <c r="D209" s="129">
        <v>0.43009999999999998</v>
      </c>
      <c r="E209" s="129">
        <v>1</v>
      </c>
      <c r="F209" s="129">
        <v>1</v>
      </c>
      <c r="G209" s="129">
        <v>1.25</v>
      </c>
      <c r="H209" s="129">
        <v>1.25</v>
      </c>
      <c r="I209" s="130" t="s">
        <v>1216</v>
      </c>
      <c r="J209" s="131" t="s">
        <v>1215</v>
      </c>
    </row>
    <row r="210" spans="1:10" ht="17.100000000000001" customHeight="1">
      <c r="A210" s="127" t="s">
        <v>456</v>
      </c>
      <c r="B210" s="148" t="s">
        <v>1666</v>
      </c>
      <c r="C210" s="128">
        <v>4.09</v>
      </c>
      <c r="D210" s="129">
        <v>0.62660000000000005</v>
      </c>
      <c r="E210" s="129">
        <v>1</v>
      </c>
      <c r="F210" s="129">
        <v>1</v>
      </c>
      <c r="G210" s="129">
        <v>1.25</v>
      </c>
      <c r="H210" s="129">
        <v>1.25</v>
      </c>
      <c r="I210" s="130" t="s">
        <v>1216</v>
      </c>
      <c r="J210" s="131" t="s">
        <v>1215</v>
      </c>
    </row>
    <row r="211" spans="1:10" ht="17.100000000000001" customHeight="1">
      <c r="A211" s="132" t="s">
        <v>457</v>
      </c>
      <c r="B211" s="149" t="s">
        <v>1666</v>
      </c>
      <c r="C211" s="133">
        <v>6.56</v>
      </c>
      <c r="D211" s="134">
        <v>1.0247999999999999</v>
      </c>
      <c r="E211" s="134">
        <v>1</v>
      </c>
      <c r="F211" s="134">
        <v>1</v>
      </c>
      <c r="G211" s="134">
        <v>1.8</v>
      </c>
      <c r="H211" s="134">
        <v>1.8</v>
      </c>
      <c r="I211" s="135" t="s">
        <v>1216</v>
      </c>
      <c r="J211" s="136" t="s">
        <v>1215</v>
      </c>
    </row>
    <row r="212" spans="1:10" ht="17.100000000000001" customHeight="1">
      <c r="A212" s="137" t="s">
        <v>458</v>
      </c>
      <c r="B212" s="150" t="s">
        <v>1667</v>
      </c>
      <c r="C212" s="138">
        <v>2.2200000000000002</v>
      </c>
      <c r="D212" s="139">
        <v>0.3448</v>
      </c>
      <c r="E212" s="139">
        <v>1</v>
      </c>
      <c r="F212" s="139">
        <v>1</v>
      </c>
      <c r="G212" s="139">
        <v>1.25</v>
      </c>
      <c r="H212" s="139">
        <v>1.25</v>
      </c>
      <c r="I212" s="140" t="s">
        <v>1214</v>
      </c>
      <c r="J212" s="141" t="s">
        <v>1212</v>
      </c>
    </row>
    <row r="213" spans="1:10" ht="17.100000000000001" customHeight="1">
      <c r="A213" s="127" t="s">
        <v>459</v>
      </c>
      <c r="B213" s="148" t="s">
        <v>1667</v>
      </c>
      <c r="C213" s="128">
        <v>2.88</v>
      </c>
      <c r="D213" s="129">
        <v>0.47589999999999999</v>
      </c>
      <c r="E213" s="129">
        <v>1</v>
      </c>
      <c r="F213" s="129">
        <v>1</v>
      </c>
      <c r="G213" s="129">
        <v>1.25</v>
      </c>
      <c r="H213" s="129">
        <v>1.25</v>
      </c>
      <c r="I213" s="130" t="s">
        <v>1214</v>
      </c>
      <c r="J213" s="131" t="s">
        <v>1212</v>
      </c>
    </row>
    <row r="214" spans="1:10" ht="17.100000000000001" customHeight="1">
      <c r="A214" s="127" t="s">
        <v>460</v>
      </c>
      <c r="B214" s="148" t="s">
        <v>1667</v>
      </c>
      <c r="C214" s="128">
        <v>4.6900000000000004</v>
      </c>
      <c r="D214" s="129">
        <v>0.76439999999999997</v>
      </c>
      <c r="E214" s="129">
        <v>1</v>
      </c>
      <c r="F214" s="129">
        <v>1</v>
      </c>
      <c r="G214" s="129">
        <v>1.25</v>
      </c>
      <c r="H214" s="129">
        <v>1.25</v>
      </c>
      <c r="I214" s="130" t="s">
        <v>1214</v>
      </c>
      <c r="J214" s="131" t="s">
        <v>1212</v>
      </c>
    </row>
    <row r="215" spans="1:10" ht="17.100000000000001" customHeight="1">
      <c r="A215" s="132" t="s">
        <v>461</v>
      </c>
      <c r="B215" s="149" t="s">
        <v>1667</v>
      </c>
      <c r="C215" s="133">
        <v>7.31</v>
      </c>
      <c r="D215" s="134">
        <v>1.3378000000000001</v>
      </c>
      <c r="E215" s="134">
        <v>1</v>
      </c>
      <c r="F215" s="134">
        <v>1</v>
      </c>
      <c r="G215" s="134">
        <v>1.75</v>
      </c>
      <c r="H215" s="134">
        <v>1.75</v>
      </c>
      <c r="I215" s="135" t="s">
        <v>1214</v>
      </c>
      <c r="J215" s="136" t="s">
        <v>1212</v>
      </c>
    </row>
    <row r="216" spans="1:10" ht="17.100000000000001" customHeight="1">
      <c r="A216" s="137" t="s">
        <v>462</v>
      </c>
      <c r="B216" s="150" t="s">
        <v>1668</v>
      </c>
      <c r="C216" s="138">
        <v>2.36</v>
      </c>
      <c r="D216" s="139">
        <v>0.4012</v>
      </c>
      <c r="E216" s="139">
        <v>1</v>
      </c>
      <c r="F216" s="139">
        <v>1</v>
      </c>
      <c r="G216" s="139">
        <v>1.25</v>
      </c>
      <c r="H216" s="139">
        <v>1.25</v>
      </c>
      <c r="I216" s="140" t="s">
        <v>1214</v>
      </c>
      <c r="J216" s="141" t="s">
        <v>1212</v>
      </c>
    </row>
    <row r="217" spans="1:10" ht="17.100000000000001" customHeight="1">
      <c r="A217" s="127" t="s">
        <v>463</v>
      </c>
      <c r="B217" s="148" t="s">
        <v>1668</v>
      </c>
      <c r="C217" s="128">
        <v>3.15</v>
      </c>
      <c r="D217" s="129">
        <v>0.5544</v>
      </c>
      <c r="E217" s="129">
        <v>1</v>
      </c>
      <c r="F217" s="129">
        <v>1</v>
      </c>
      <c r="G217" s="129">
        <v>1.25</v>
      </c>
      <c r="H217" s="129">
        <v>1.25</v>
      </c>
      <c r="I217" s="130" t="s">
        <v>1214</v>
      </c>
      <c r="J217" s="131" t="s">
        <v>1212</v>
      </c>
    </row>
    <row r="218" spans="1:10" ht="17.100000000000001" customHeight="1">
      <c r="A218" s="127" t="s">
        <v>464</v>
      </c>
      <c r="B218" s="148" t="s">
        <v>1668</v>
      </c>
      <c r="C218" s="128">
        <v>5.28</v>
      </c>
      <c r="D218" s="129">
        <v>0.83909999999999996</v>
      </c>
      <c r="E218" s="129">
        <v>1</v>
      </c>
      <c r="F218" s="129">
        <v>1</v>
      </c>
      <c r="G218" s="129">
        <v>1.25</v>
      </c>
      <c r="H218" s="129">
        <v>1.25</v>
      </c>
      <c r="I218" s="130" t="s">
        <v>1214</v>
      </c>
      <c r="J218" s="131" t="s">
        <v>1212</v>
      </c>
    </row>
    <row r="219" spans="1:10" ht="17.100000000000001" customHeight="1">
      <c r="A219" s="132" t="s">
        <v>465</v>
      </c>
      <c r="B219" s="149" t="s">
        <v>1668</v>
      </c>
      <c r="C219" s="133">
        <v>8.33</v>
      </c>
      <c r="D219" s="134">
        <v>1.5347999999999999</v>
      </c>
      <c r="E219" s="134">
        <v>1</v>
      </c>
      <c r="F219" s="134">
        <v>1</v>
      </c>
      <c r="G219" s="134">
        <v>1.75</v>
      </c>
      <c r="H219" s="134">
        <v>1.75</v>
      </c>
      <c r="I219" s="135" t="s">
        <v>1214</v>
      </c>
      <c r="J219" s="136" t="s">
        <v>1212</v>
      </c>
    </row>
    <row r="220" spans="1:10" ht="17.100000000000001" customHeight="1">
      <c r="A220" s="137" t="s">
        <v>466</v>
      </c>
      <c r="B220" s="150" t="s">
        <v>1669</v>
      </c>
      <c r="C220" s="138">
        <v>3.58</v>
      </c>
      <c r="D220" s="139">
        <v>1.6304000000000001</v>
      </c>
      <c r="E220" s="139">
        <v>1</v>
      </c>
      <c r="F220" s="139">
        <v>1</v>
      </c>
      <c r="G220" s="139">
        <v>1.25</v>
      </c>
      <c r="H220" s="139">
        <v>1.25</v>
      </c>
      <c r="I220" s="140" t="s">
        <v>1216</v>
      </c>
      <c r="J220" s="141" t="s">
        <v>1215</v>
      </c>
    </row>
    <row r="221" spans="1:10" ht="17.100000000000001" customHeight="1">
      <c r="A221" s="127" t="s">
        <v>467</v>
      </c>
      <c r="B221" s="148" t="s">
        <v>1669</v>
      </c>
      <c r="C221" s="128">
        <v>5.5</v>
      </c>
      <c r="D221" s="129">
        <v>2.0019</v>
      </c>
      <c r="E221" s="129">
        <v>1</v>
      </c>
      <c r="F221" s="129">
        <v>1</v>
      </c>
      <c r="G221" s="129">
        <v>1.25</v>
      </c>
      <c r="H221" s="129">
        <v>1.25</v>
      </c>
      <c r="I221" s="130" t="s">
        <v>1216</v>
      </c>
      <c r="J221" s="131" t="s">
        <v>1215</v>
      </c>
    </row>
    <row r="222" spans="1:10" ht="17.100000000000001" customHeight="1">
      <c r="A222" s="127" t="s">
        <v>468</v>
      </c>
      <c r="B222" s="148" t="s">
        <v>1669</v>
      </c>
      <c r="C222" s="128">
        <v>9.25</v>
      </c>
      <c r="D222" s="129">
        <v>2.7189000000000001</v>
      </c>
      <c r="E222" s="129">
        <v>1</v>
      </c>
      <c r="F222" s="129">
        <v>1</v>
      </c>
      <c r="G222" s="129">
        <v>1.25</v>
      </c>
      <c r="H222" s="129">
        <v>1.25</v>
      </c>
      <c r="I222" s="130" t="s">
        <v>1216</v>
      </c>
      <c r="J222" s="131" t="s">
        <v>1215</v>
      </c>
    </row>
    <row r="223" spans="1:10" ht="17.100000000000001" customHeight="1">
      <c r="A223" s="132" t="s">
        <v>469</v>
      </c>
      <c r="B223" s="149" t="s">
        <v>1669</v>
      </c>
      <c r="C223" s="133">
        <v>17.3</v>
      </c>
      <c r="D223" s="134">
        <v>4.7426000000000004</v>
      </c>
      <c r="E223" s="134">
        <v>1</v>
      </c>
      <c r="F223" s="134">
        <v>1</v>
      </c>
      <c r="G223" s="134">
        <v>1.8</v>
      </c>
      <c r="H223" s="134">
        <v>1.8</v>
      </c>
      <c r="I223" s="135" t="s">
        <v>1216</v>
      </c>
      <c r="J223" s="136" t="s">
        <v>1215</v>
      </c>
    </row>
    <row r="224" spans="1:10" ht="17.100000000000001" customHeight="1">
      <c r="A224" s="137" t="s">
        <v>470</v>
      </c>
      <c r="B224" s="150" t="s">
        <v>1670</v>
      </c>
      <c r="C224" s="138">
        <v>3.23</v>
      </c>
      <c r="D224" s="139">
        <v>1.1875</v>
      </c>
      <c r="E224" s="139">
        <v>1</v>
      </c>
      <c r="F224" s="139">
        <v>1</v>
      </c>
      <c r="G224" s="139">
        <v>1.25</v>
      </c>
      <c r="H224" s="139">
        <v>1.25</v>
      </c>
      <c r="I224" s="140" t="s">
        <v>1216</v>
      </c>
      <c r="J224" s="141" t="s">
        <v>1215</v>
      </c>
    </row>
    <row r="225" spans="1:10" ht="17.100000000000001" customHeight="1">
      <c r="A225" s="127" t="s">
        <v>471</v>
      </c>
      <c r="B225" s="148" t="s">
        <v>1670</v>
      </c>
      <c r="C225" s="128">
        <v>5.43</v>
      </c>
      <c r="D225" s="129">
        <v>1.5351999999999999</v>
      </c>
      <c r="E225" s="129">
        <v>1</v>
      </c>
      <c r="F225" s="129">
        <v>1</v>
      </c>
      <c r="G225" s="129">
        <v>1.25</v>
      </c>
      <c r="H225" s="129">
        <v>1.25</v>
      </c>
      <c r="I225" s="130" t="s">
        <v>1216</v>
      </c>
      <c r="J225" s="131" t="s">
        <v>1215</v>
      </c>
    </row>
    <row r="226" spans="1:10" ht="17.100000000000001" customHeight="1">
      <c r="A226" s="127" t="s">
        <v>472</v>
      </c>
      <c r="B226" s="148" t="s">
        <v>1670</v>
      </c>
      <c r="C226" s="128">
        <v>10.36</v>
      </c>
      <c r="D226" s="129">
        <v>2.3351000000000002</v>
      </c>
      <c r="E226" s="129">
        <v>1</v>
      </c>
      <c r="F226" s="129">
        <v>1</v>
      </c>
      <c r="G226" s="129">
        <v>1.25</v>
      </c>
      <c r="H226" s="129">
        <v>1.25</v>
      </c>
      <c r="I226" s="130" t="s">
        <v>1216</v>
      </c>
      <c r="J226" s="131" t="s">
        <v>1215</v>
      </c>
    </row>
    <row r="227" spans="1:10" ht="17.100000000000001" customHeight="1">
      <c r="A227" s="132" t="s">
        <v>473</v>
      </c>
      <c r="B227" s="149" t="s">
        <v>1670</v>
      </c>
      <c r="C227" s="133">
        <v>16.91</v>
      </c>
      <c r="D227" s="134">
        <v>3.8776999999999999</v>
      </c>
      <c r="E227" s="134">
        <v>1</v>
      </c>
      <c r="F227" s="134">
        <v>1</v>
      </c>
      <c r="G227" s="134">
        <v>1.8</v>
      </c>
      <c r="H227" s="134">
        <v>1.8</v>
      </c>
      <c r="I227" s="135" t="s">
        <v>1216</v>
      </c>
      <c r="J227" s="136" t="s">
        <v>1215</v>
      </c>
    </row>
    <row r="228" spans="1:10" ht="17.100000000000001" customHeight="1">
      <c r="A228" s="137" t="s">
        <v>474</v>
      </c>
      <c r="B228" s="150" t="s">
        <v>1671</v>
      </c>
      <c r="C228" s="138">
        <v>12.46</v>
      </c>
      <c r="D228" s="139">
        <v>2.8378999999999999</v>
      </c>
      <c r="E228" s="139">
        <v>1</v>
      </c>
      <c r="F228" s="139">
        <v>1</v>
      </c>
      <c r="G228" s="139">
        <v>1.25</v>
      </c>
      <c r="H228" s="139">
        <v>1.25</v>
      </c>
      <c r="I228" s="140" t="s">
        <v>1216</v>
      </c>
      <c r="J228" s="141" t="s">
        <v>1215</v>
      </c>
    </row>
    <row r="229" spans="1:10" ht="17.100000000000001" customHeight="1">
      <c r="A229" s="127" t="s">
        <v>475</v>
      </c>
      <c r="B229" s="148" t="s">
        <v>1671</v>
      </c>
      <c r="C229" s="128">
        <v>12.96</v>
      </c>
      <c r="D229" s="129">
        <v>2.8384999999999998</v>
      </c>
      <c r="E229" s="129">
        <v>1</v>
      </c>
      <c r="F229" s="129">
        <v>1</v>
      </c>
      <c r="G229" s="129">
        <v>1.25</v>
      </c>
      <c r="H229" s="129">
        <v>1.25</v>
      </c>
      <c r="I229" s="130" t="s">
        <v>1216</v>
      </c>
      <c r="J229" s="131" t="s">
        <v>1215</v>
      </c>
    </row>
    <row r="230" spans="1:10" ht="17.100000000000001" customHeight="1">
      <c r="A230" s="127" t="s">
        <v>476</v>
      </c>
      <c r="B230" s="148" t="s">
        <v>1671</v>
      </c>
      <c r="C230" s="128">
        <v>14.95</v>
      </c>
      <c r="D230" s="129">
        <v>3.4746000000000001</v>
      </c>
      <c r="E230" s="129">
        <v>1</v>
      </c>
      <c r="F230" s="129">
        <v>1</v>
      </c>
      <c r="G230" s="129">
        <v>1.25</v>
      </c>
      <c r="H230" s="129">
        <v>1.25</v>
      </c>
      <c r="I230" s="130" t="s">
        <v>1216</v>
      </c>
      <c r="J230" s="131" t="s">
        <v>1215</v>
      </c>
    </row>
    <row r="231" spans="1:10" ht="17.100000000000001" customHeight="1">
      <c r="A231" s="132" t="s">
        <v>477</v>
      </c>
      <c r="B231" s="149" t="s">
        <v>1671</v>
      </c>
      <c r="C231" s="133">
        <v>17.61</v>
      </c>
      <c r="D231" s="134">
        <v>4.5007000000000001</v>
      </c>
      <c r="E231" s="134">
        <v>1</v>
      </c>
      <c r="F231" s="134">
        <v>1</v>
      </c>
      <c r="G231" s="134">
        <v>1.8</v>
      </c>
      <c r="H231" s="134">
        <v>1.8</v>
      </c>
      <c r="I231" s="135" t="s">
        <v>1216</v>
      </c>
      <c r="J231" s="136" t="s">
        <v>1215</v>
      </c>
    </row>
    <row r="232" spans="1:10" ht="17.100000000000001" customHeight="1">
      <c r="A232" s="137" t="s">
        <v>478</v>
      </c>
      <c r="B232" s="150" t="s">
        <v>1672</v>
      </c>
      <c r="C232" s="138">
        <v>6.14</v>
      </c>
      <c r="D232" s="139">
        <v>0.94189999999999996</v>
      </c>
      <c r="E232" s="139">
        <v>1</v>
      </c>
      <c r="F232" s="139">
        <v>1</v>
      </c>
      <c r="G232" s="139">
        <v>1.25</v>
      </c>
      <c r="H232" s="139">
        <v>1.25</v>
      </c>
      <c r="I232" s="140" t="s">
        <v>1216</v>
      </c>
      <c r="J232" s="141" t="s">
        <v>1215</v>
      </c>
    </row>
    <row r="233" spans="1:10" ht="17.100000000000001" customHeight="1">
      <c r="A233" s="127" t="s">
        <v>479</v>
      </c>
      <c r="B233" s="148" t="s">
        <v>1672</v>
      </c>
      <c r="C233" s="128">
        <v>8.2799999999999994</v>
      </c>
      <c r="D233" s="129">
        <v>1.3252999999999999</v>
      </c>
      <c r="E233" s="129">
        <v>1</v>
      </c>
      <c r="F233" s="129">
        <v>1</v>
      </c>
      <c r="G233" s="129">
        <v>1.25</v>
      </c>
      <c r="H233" s="129">
        <v>1.25</v>
      </c>
      <c r="I233" s="130" t="s">
        <v>1216</v>
      </c>
      <c r="J233" s="131" t="s">
        <v>1215</v>
      </c>
    </row>
    <row r="234" spans="1:10" ht="17.100000000000001" customHeight="1">
      <c r="A234" s="127" t="s">
        <v>480</v>
      </c>
      <c r="B234" s="148" t="s">
        <v>1672</v>
      </c>
      <c r="C234" s="128">
        <v>10.35</v>
      </c>
      <c r="D234" s="129">
        <v>1.7653000000000001</v>
      </c>
      <c r="E234" s="129">
        <v>1</v>
      </c>
      <c r="F234" s="129">
        <v>1</v>
      </c>
      <c r="G234" s="129">
        <v>1.25</v>
      </c>
      <c r="H234" s="129">
        <v>1.25</v>
      </c>
      <c r="I234" s="130" t="s">
        <v>1216</v>
      </c>
      <c r="J234" s="131" t="s">
        <v>1215</v>
      </c>
    </row>
    <row r="235" spans="1:10" ht="17.100000000000001" customHeight="1">
      <c r="A235" s="132" t="s">
        <v>482</v>
      </c>
      <c r="B235" s="149" t="s">
        <v>1672</v>
      </c>
      <c r="C235" s="133">
        <v>12.63</v>
      </c>
      <c r="D235" s="134">
        <v>2.2913999999999999</v>
      </c>
      <c r="E235" s="134">
        <v>1</v>
      </c>
      <c r="F235" s="134">
        <v>1</v>
      </c>
      <c r="G235" s="134">
        <v>1.8</v>
      </c>
      <c r="H235" s="134">
        <v>1.8</v>
      </c>
      <c r="I235" s="135" t="s">
        <v>1216</v>
      </c>
      <c r="J235" s="136" t="s">
        <v>1215</v>
      </c>
    </row>
    <row r="236" spans="1:10" ht="17.100000000000001" customHeight="1">
      <c r="A236" s="137" t="s">
        <v>483</v>
      </c>
      <c r="B236" s="150" t="s">
        <v>1673</v>
      </c>
      <c r="C236" s="138">
        <v>2.62</v>
      </c>
      <c r="D236" s="139">
        <v>0.34050000000000002</v>
      </c>
      <c r="E236" s="139">
        <v>1</v>
      </c>
      <c r="F236" s="139">
        <v>1</v>
      </c>
      <c r="G236" s="139">
        <v>1.25</v>
      </c>
      <c r="H236" s="139">
        <v>1.25</v>
      </c>
      <c r="I236" s="140" t="s">
        <v>1216</v>
      </c>
      <c r="J236" s="141" t="s">
        <v>1215</v>
      </c>
    </row>
    <row r="237" spans="1:10" ht="17.100000000000001" customHeight="1">
      <c r="A237" s="127" t="s">
        <v>484</v>
      </c>
      <c r="B237" s="148" t="s">
        <v>1673</v>
      </c>
      <c r="C237" s="128">
        <v>4.08</v>
      </c>
      <c r="D237" s="129">
        <v>0.4471</v>
      </c>
      <c r="E237" s="129">
        <v>1</v>
      </c>
      <c r="F237" s="129">
        <v>1</v>
      </c>
      <c r="G237" s="129">
        <v>1.25</v>
      </c>
      <c r="H237" s="129">
        <v>1.25</v>
      </c>
      <c r="I237" s="130" t="s">
        <v>1216</v>
      </c>
      <c r="J237" s="131" t="s">
        <v>1215</v>
      </c>
    </row>
    <row r="238" spans="1:10" ht="17.100000000000001" customHeight="1">
      <c r="A238" s="127" t="s">
        <v>485</v>
      </c>
      <c r="B238" s="148" t="s">
        <v>1673</v>
      </c>
      <c r="C238" s="128">
        <v>6.27</v>
      </c>
      <c r="D238" s="129">
        <v>0.751</v>
      </c>
      <c r="E238" s="129">
        <v>1</v>
      </c>
      <c r="F238" s="129">
        <v>1</v>
      </c>
      <c r="G238" s="129">
        <v>1.25</v>
      </c>
      <c r="H238" s="129">
        <v>1.25</v>
      </c>
      <c r="I238" s="130" t="s">
        <v>1216</v>
      </c>
      <c r="J238" s="131" t="s">
        <v>1215</v>
      </c>
    </row>
    <row r="239" spans="1:10" ht="17.100000000000001" customHeight="1">
      <c r="A239" s="132" t="s">
        <v>486</v>
      </c>
      <c r="B239" s="149" t="s">
        <v>1673</v>
      </c>
      <c r="C239" s="133">
        <v>7.82</v>
      </c>
      <c r="D239" s="134">
        <v>1.1963999999999999</v>
      </c>
      <c r="E239" s="134">
        <v>1</v>
      </c>
      <c r="F239" s="134">
        <v>1</v>
      </c>
      <c r="G239" s="134">
        <v>1.8</v>
      </c>
      <c r="H239" s="134">
        <v>1.8</v>
      </c>
      <c r="I239" s="135" t="s">
        <v>1216</v>
      </c>
      <c r="J239" s="136" t="s">
        <v>1215</v>
      </c>
    </row>
    <row r="240" spans="1:10" ht="17.100000000000001" customHeight="1">
      <c r="A240" s="137" t="s">
        <v>487</v>
      </c>
      <c r="B240" s="150" t="s">
        <v>1674</v>
      </c>
      <c r="C240" s="138">
        <v>2.84</v>
      </c>
      <c r="D240" s="139">
        <v>0.39</v>
      </c>
      <c r="E240" s="139">
        <v>1</v>
      </c>
      <c r="F240" s="139">
        <v>1</v>
      </c>
      <c r="G240" s="139">
        <v>1.25</v>
      </c>
      <c r="H240" s="139">
        <v>1.25</v>
      </c>
      <c r="I240" s="140" t="s">
        <v>1216</v>
      </c>
      <c r="J240" s="141" t="s">
        <v>1215</v>
      </c>
    </row>
    <row r="241" spans="1:10" ht="17.100000000000001" customHeight="1">
      <c r="A241" s="127" t="s">
        <v>488</v>
      </c>
      <c r="B241" s="148" t="s">
        <v>1674</v>
      </c>
      <c r="C241" s="128">
        <v>3.77</v>
      </c>
      <c r="D241" s="129">
        <v>0.64390000000000003</v>
      </c>
      <c r="E241" s="129">
        <v>1</v>
      </c>
      <c r="F241" s="129">
        <v>1</v>
      </c>
      <c r="G241" s="129">
        <v>1.25</v>
      </c>
      <c r="H241" s="129">
        <v>1.25</v>
      </c>
      <c r="I241" s="130" t="s">
        <v>1216</v>
      </c>
      <c r="J241" s="131" t="s">
        <v>1215</v>
      </c>
    </row>
    <row r="242" spans="1:10" ht="17.100000000000001" customHeight="1">
      <c r="A242" s="127" t="s">
        <v>489</v>
      </c>
      <c r="B242" s="148" t="s">
        <v>1674</v>
      </c>
      <c r="C242" s="128">
        <v>5.53</v>
      </c>
      <c r="D242" s="129">
        <v>0.9698</v>
      </c>
      <c r="E242" s="129">
        <v>1</v>
      </c>
      <c r="F242" s="129">
        <v>1</v>
      </c>
      <c r="G242" s="129">
        <v>1.25</v>
      </c>
      <c r="H242" s="129">
        <v>1.25</v>
      </c>
      <c r="I242" s="130" t="s">
        <v>1216</v>
      </c>
      <c r="J242" s="131" t="s">
        <v>1215</v>
      </c>
    </row>
    <row r="243" spans="1:10" ht="17.100000000000001" customHeight="1">
      <c r="A243" s="132" t="s">
        <v>490</v>
      </c>
      <c r="B243" s="149" t="s">
        <v>1674</v>
      </c>
      <c r="C243" s="133">
        <v>7.14</v>
      </c>
      <c r="D243" s="134">
        <v>1.6007</v>
      </c>
      <c r="E243" s="134">
        <v>1</v>
      </c>
      <c r="F243" s="134">
        <v>1</v>
      </c>
      <c r="G243" s="134">
        <v>1.8</v>
      </c>
      <c r="H243" s="134">
        <v>1.8</v>
      </c>
      <c r="I243" s="135" t="s">
        <v>1216</v>
      </c>
      <c r="J243" s="136" t="s">
        <v>1215</v>
      </c>
    </row>
    <row r="244" spans="1:10" ht="17.100000000000001" customHeight="1">
      <c r="A244" s="137" t="s">
        <v>491</v>
      </c>
      <c r="B244" s="150" t="s">
        <v>1675</v>
      </c>
      <c r="C244" s="138">
        <v>2.39</v>
      </c>
      <c r="D244" s="139">
        <v>0.50890000000000002</v>
      </c>
      <c r="E244" s="139">
        <v>1</v>
      </c>
      <c r="F244" s="139">
        <v>1</v>
      </c>
      <c r="G244" s="139">
        <v>1.25</v>
      </c>
      <c r="H244" s="139">
        <v>1.25</v>
      </c>
      <c r="I244" s="140" t="s">
        <v>1216</v>
      </c>
      <c r="J244" s="141" t="s">
        <v>1215</v>
      </c>
    </row>
    <row r="245" spans="1:10" ht="17.100000000000001" customHeight="1">
      <c r="A245" s="127" t="s">
        <v>492</v>
      </c>
      <c r="B245" s="148" t="s">
        <v>1675</v>
      </c>
      <c r="C245" s="128">
        <v>3.4</v>
      </c>
      <c r="D245" s="129">
        <v>0.66259999999999997</v>
      </c>
      <c r="E245" s="129">
        <v>1</v>
      </c>
      <c r="F245" s="129">
        <v>1</v>
      </c>
      <c r="G245" s="129">
        <v>1.25</v>
      </c>
      <c r="H245" s="129">
        <v>1.25</v>
      </c>
      <c r="I245" s="130" t="s">
        <v>1216</v>
      </c>
      <c r="J245" s="131" t="s">
        <v>1215</v>
      </c>
    </row>
    <row r="246" spans="1:10" ht="17.100000000000001" customHeight="1">
      <c r="A246" s="127" t="s">
        <v>493</v>
      </c>
      <c r="B246" s="148" t="s">
        <v>1675</v>
      </c>
      <c r="C246" s="128">
        <v>4.91</v>
      </c>
      <c r="D246" s="129">
        <v>0.95599999999999996</v>
      </c>
      <c r="E246" s="129">
        <v>1</v>
      </c>
      <c r="F246" s="129">
        <v>1</v>
      </c>
      <c r="G246" s="129">
        <v>1.25</v>
      </c>
      <c r="H246" s="129">
        <v>1.25</v>
      </c>
      <c r="I246" s="130" t="s">
        <v>1216</v>
      </c>
      <c r="J246" s="131" t="s">
        <v>1215</v>
      </c>
    </row>
    <row r="247" spans="1:10" ht="17.100000000000001" customHeight="1">
      <c r="A247" s="132" t="s">
        <v>494</v>
      </c>
      <c r="B247" s="149" t="s">
        <v>1675</v>
      </c>
      <c r="C247" s="133">
        <v>6.75</v>
      </c>
      <c r="D247" s="134">
        <v>1.4551000000000001</v>
      </c>
      <c r="E247" s="134">
        <v>1</v>
      </c>
      <c r="F247" s="134">
        <v>1</v>
      </c>
      <c r="G247" s="134">
        <v>1.8</v>
      </c>
      <c r="H247" s="134">
        <v>1.8</v>
      </c>
      <c r="I247" s="135" t="s">
        <v>1216</v>
      </c>
      <c r="J247" s="136" t="s">
        <v>1215</v>
      </c>
    </row>
    <row r="248" spans="1:10" ht="17.100000000000001" customHeight="1">
      <c r="A248" s="137" t="s">
        <v>495</v>
      </c>
      <c r="B248" s="150" t="s">
        <v>1676</v>
      </c>
      <c r="C248" s="138">
        <v>3.06</v>
      </c>
      <c r="D248" s="139">
        <v>0.61660000000000004</v>
      </c>
      <c r="E248" s="139">
        <v>1</v>
      </c>
      <c r="F248" s="139">
        <v>1</v>
      </c>
      <c r="G248" s="139">
        <v>1.25</v>
      </c>
      <c r="H248" s="139">
        <v>1.25</v>
      </c>
      <c r="I248" s="140" t="s">
        <v>1216</v>
      </c>
      <c r="J248" s="141" t="s">
        <v>1215</v>
      </c>
    </row>
    <row r="249" spans="1:10" ht="17.100000000000001" customHeight="1">
      <c r="A249" s="127" t="s">
        <v>496</v>
      </c>
      <c r="B249" s="148" t="s">
        <v>1676</v>
      </c>
      <c r="C249" s="128">
        <v>3.51</v>
      </c>
      <c r="D249" s="129">
        <v>0.71750000000000003</v>
      </c>
      <c r="E249" s="129">
        <v>1</v>
      </c>
      <c r="F249" s="129">
        <v>1</v>
      </c>
      <c r="G249" s="129">
        <v>1.25</v>
      </c>
      <c r="H249" s="129">
        <v>1.25</v>
      </c>
      <c r="I249" s="130" t="s">
        <v>1216</v>
      </c>
      <c r="J249" s="131" t="s">
        <v>1215</v>
      </c>
    </row>
    <row r="250" spans="1:10" ht="17.100000000000001" customHeight="1">
      <c r="A250" s="127" t="s">
        <v>497</v>
      </c>
      <c r="B250" s="148" t="s">
        <v>1676</v>
      </c>
      <c r="C250" s="128">
        <v>5.37</v>
      </c>
      <c r="D250" s="129">
        <v>1.0293000000000001</v>
      </c>
      <c r="E250" s="129">
        <v>1</v>
      </c>
      <c r="F250" s="129">
        <v>1</v>
      </c>
      <c r="G250" s="129">
        <v>1.25</v>
      </c>
      <c r="H250" s="129">
        <v>1.25</v>
      </c>
      <c r="I250" s="130" t="s">
        <v>1216</v>
      </c>
      <c r="J250" s="131" t="s">
        <v>1215</v>
      </c>
    </row>
    <row r="251" spans="1:10" ht="17.100000000000001" customHeight="1">
      <c r="A251" s="132" t="s">
        <v>498</v>
      </c>
      <c r="B251" s="149" t="s">
        <v>1676</v>
      </c>
      <c r="C251" s="133">
        <v>8.11</v>
      </c>
      <c r="D251" s="134">
        <v>1.734</v>
      </c>
      <c r="E251" s="134">
        <v>1</v>
      </c>
      <c r="F251" s="134">
        <v>1</v>
      </c>
      <c r="G251" s="134">
        <v>1.8</v>
      </c>
      <c r="H251" s="134">
        <v>1.8</v>
      </c>
      <c r="I251" s="135" t="s">
        <v>1216</v>
      </c>
      <c r="J251" s="136" t="s">
        <v>1215</v>
      </c>
    </row>
    <row r="252" spans="1:10" ht="17.100000000000001" customHeight="1">
      <c r="A252" s="137" t="s">
        <v>499</v>
      </c>
      <c r="B252" s="150" t="s">
        <v>1677</v>
      </c>
      <c r="C252" s="138">
        <v>3.18</v>
      </c>
      <c r="D252" s="139">
        <v>0.53559999999999997</v>
      </c>
      <c r="E252" s="139">
        <v>1</v>
      </c>
      <c r="F252" s="139">
        <v>1</v>
      </c>
      <c r="G252" s="139">
        <v>1.25</v>
      </c>
      <c r="H252" s="139">
        <v>1.25</v>
      </c>
      <c r="I252" s="140" t="s">
        <v>1216</v>
      </c>
      <c r="J252" s="141" t="s">
        <v>1215</v>
      </c>
    </row>
    <row r="253" spans="1:10" ht="17.100000000000001" customHeight="1">
      <c r="A253" s="127" t="s">
        <v>500</v>
      </c>
      <c r="B253" s="148" t="s">
        <v>1677</v>
      </c>
      <c r="C253" s="128">
        <v>4.33</v>
      </c>
      <c r="D253" s="129">
        <v>0.74119999999999997</v>
      </c>
      <c r="E253" s="129">
        <v>1</v>
      </c>
      <c r="F253" s="129">
        <v>1</v>
      </c>
      <c r="G253" s="129">
        <v>1.25</v>
      </c>
      <c r="H253" s="129">
        <v>1.25</v>
      </c>
      <c r="I253" s="130" t="s">
        <v>1216</v>
      </c>
      <c r="J253" s="131" t="s">
        <v>1215</v>
      </c>
    </row>
    <row r="254" spans="1:10" ht="17.100000000000001" customHeight="1">
      <c r="A254" s="127" t="s">
        <v>501</v>
      </c>
      <c r="B254" s="148" t="s">
        <v>1677</v>
      </c>
      <c r="C254" s="128">
        <v>6.43</v>
      </c>
      <c r="D254" s="129">
        <v>1.0536000000000001</v>
      </c>
      <c r="E254" s="129">
        <v>1</v>
      </c>
      <c r="F254" s="129">
        <v>1</v>
      </c>
      <c r="G254" s="129">
        <v>1.25</v>
      </c>
      <c r="H254" s="129">
        <v>1.25</v>
      </c>
      <c r="I254" s="130" t="s">
        <v>1216</v>
      </c>
      <c r="J254" s="131" t="s">
        <v>1215</v>
      </c>
    </row>
    <row r="255" spans="1:10" ht="17.100000000000001" customHeight="1">
      <c r="A255" s="132" t="s">
        <v>502</v>
      </c>
      <c r="B255" s="149" t="s">
        <v>1677</v>
      </c>
      <c r="C255" s="133">
        <v>8.91</v>
      </c>
      <c r="D255" s="134">
        <v>1.4937</v>
      </c>
      <c r="E255" s="134">
        <v>1</v>
      </c>
      <c r="F255" s="134">
        <v>1</v>
      </c>
      <c r="G255" s="134">
        <v>1.8</v>
      </c>
      <c r="H255" s="134">
        <v>1.8</v>
      </c>
      <c r="I255" s="135" t="s">
        <v>1216</v>
      </c>
      <c r="J255" s="136" t="s">
        <v>1215</v>
      </c>
    </row>
    <row r="256" spans="1:10" ht="17.100000000000001" customHeight="1">
      <c r="A256" s="137" t="s">
        <v>503</v>
      </c>
      <c r="B256" s="150" t="s">
        <v>1678</v>
      </c>
      <c r="C256" s="138">
        <v>3.81</v>
      </c>
      <c r="D256" s="139">
        <v>0.54749999999999999</v>
      </c>
      <c r="E256" s="139">
        <v>1</v>
      </c>
      <c r="F256" s="139">
        <v>1</v>
      </c>
      <c r="G256" s="139">
        <v>1.25</v>
      </c>
      <c r="H256" s="139">
        <v>1.25</v>
      </c>
      <c r="I256" s="140" t="s">
        <v>1216</v>
      </c>
      <c r="J256" s="141" t="s">
        <v>1215</v>
      </c>
    </row>
    <row r="257" spans="1:10" ht="17.100000000000001" customHeight="1">
      <c r="A257" s="127" t="s">
        <v>504</v>
      </c>
      <c r="B257" s="148" t="s">
        <v>1678</v>
      </c>
      <c r="C257" s="128">
        <v>4.68</v>
      </c>
      <c r="D257" s="129">
        <v>0.69779999999999998</v>
      </c>
      <c r="E257" s="129">
        <v>1</v>
      </c>
      <c r="F257" s="129">
        <v>1</v>
      </c>
      <c r="G257" s="129">
        <v>1.25</v>
      </c>
      <c r="H257" s="129">
        <v>1.25</v>
      </c>
      <c r="I257" s="130" t="s">
        <v>1216</v>
      </c>
      <c r="J257" s="131" t="s">
        <v>1215</v>
      </c>
    </row>
    <row r="258" spans="1:10" ht="17.100000000000001" customHeight="1">
      <c r="A258" s="127" t="s">
        <v>505</v>
      </c>
      <c r="B258" s="148" t="s">
        <v>1678</v>
      </c>
      <c r="C258" s="128">
        <v>6.22</v>
      </c>
      <c r="D258" s="129">
        <v>0.95109999999999995</v>
      </c>
      <c r="E258" s="129">
        <v>1</v>
      </c>
      <c r="F258" s="129">
        <v>1</v>
      </c>
      <c r="G258" s="129">
        <v>1.25</v>
      </c>
      <c r="H258" s="129">
        <v>1.25</v>
      </c>
      <c r="I258" s="130" t="s">
        <v>1216</v>
      </c>
      <c r="J258" s="131" t="s">
        <v>1215</v>
      </c>
    </row>
    <row r="259" spans="1:10" ht="17.100000000000001" customHeight="1">
      <c r="A259" s="132" t="s">
        <v>506</v>
      </c>
      <c r="B259" s="149" t="s">
        <v>1678</v>
      </c>
      <c r="C259" s="133">
        <v>8.2100000000000009</v>
      </c>
      <c r="D259" s="134">
        <v>1.3738999999999999</v>
      </c>
      <c r="E259" s="134">
        <v>1</v>
      </c>
      <c r="F259" s="134">
        <v>1</v>
      </c>
      <c r="G259" s="134">
        <v>1.8</v>
      </c>
      <c r="H259" s="134">
        <v>1.8</v>
      </c>
      <c r="I259" s="135" t="s">
        <v>1216</v>
      </c>
      <c r="J259" s="136" t="s">
        <v>1215</v>
      </c>
    </row>
    <row r="260" spans="1:10" ht="17.100000000000001" customHeight="1">
      <c r="A260" s="137" t="s">
        <v>507</v>
      </c>
      <c r="B260" s="150" t="s">
        <v>1679</v>
      </c>
      <c r="C260" s="138">
        <v>2.33</v>
      </c>
      <c r="D260" s="139">
        <v>0.2581</v>
      </c>
      <c r="E260" s="139">
        <v>1</v>
      </c>
      <c r="F260" s="139">
        <v>1</v>
      </c>
      <c r="G260" s="139">
        <v>1.25</v>
      </c>
      <c r="H260" s="139">
        <v>1.25</v>
      </c>
      <c r="I260" s="140" t="s">
        <v>1216</v>
      </c>
      <c r="J260" s="141" t="s">
        <v>1215</v>
      </c>
    </row>
    <row r="261" spans="1:10" ht="17.100000000000001" customHeight="1">
      <c r="A261" s="127" t="s">
        <v>508</v>
      </c>
      <c r="B261" s="148" t="s">
        <v>1679</v>
      </c>
      <c r="C261" s="128">
        <v>3.09</v>
      </c>
      <c r="D261" s="129">
        <v>0.36969999999999997</v>
      </c>
      <c r="E261" s="129">
        <v>1</v>
      </c>
      <c r="F261" s="129">
        <v>1</v>
      </c>
      <c r="G261" s="129">
        <v>1.25</v>
      </c>
      <c r="H261" s="129">
        <v>1.25</v>
      </c>
      <c r="I261" s="130" t="s">
        <v>1216</v>
      </c>
      <c r="J261" s="131" t="s">
        <v>1215</v>
      </c>
    </row>
    <row r="262" spans="1:10" ht="17.100000000000001" customHeight="1">
      <c r="A262" s="127" t="s">
        <v>509</v>
      </c>
      <c r="B262" s="148" t="s">
        <v>1679</v>
      </c>
      <c r="C262" s="128">
        <v>4.26</v>
      </c>
      <c r="D262" s="129">
        <v>0.58560000000000001</v>
      </c>
      <c r="E262" s="129">
        <v>1</v>
      </c>
      <c r="F262" s="129">
        <v>1</v>
      </c>
      <c r="G262" s="129">
        <v>1.25</v>
      </c>
      <c r="H262" s="129">
        <v>1.25</v>
      </c>
      <c r="I262" s="130" t="s">
        <v>1216</v>
      </c>
      <c r="J262" s="131" t="s">
        <v>1215</v>
      </c>
    </row>
    <row r="263" spans="1:10" ht="17.100000000000001" customHeight="1">
      <c r="A263" s="132" t="s">
        <v>510</v>
      </c>
      <c r="B263" s="149" t="s">
        <v>1679</v>
      </c>
      <c r="C263" s="133">
        <v>7.62</v>
      </c>
      <c r="D263" s="134">
        <v>1.2448999999999999</v>
      </c>
      <c r="E263" s="134">
        <v>1</v>
      </c>
      <c r="F263" s="134">
        <v>1</v>
      </c>
      <c r="G263" s="134">
        <v>1.8</v>
      </c>
      <c r="H263" s="134">
        <v>1.8</v>
      </c>
      <c r="I263" s="135" t="s">
        <v>1216</v>
      </c>
      <c r="J263" s="136" t="s">
        <v>1215</v>
      </c>
    </row>
    <row r="264" spans="1:10" ht="17.100000000000001" customHeight="1">
      <c r="A264" s="137" t="s">
        <v>511</v>
      </c>
      <c r="B264" s="150" t="s">
        <v>1680</v>
      </c>
      <c r="C264" s="138">
        <v>2.67</v>
      </c>
      <c r="D264" s="139">
        <v>0.4002</v>
      </c>
      <c r="E264" s="139">
        <v>1</v>
      </c>
      <c r="F264" s="139">
        <v>1</v>
      </c>
      <c r="G264" s="139">
        <v>1.25</v>
      </c>
      <c r="H264" s="139">
        <v>1.25</v>
      </c>
      <c r="I264" s="140" t="s">
        <v>1216</v>
      </c>
      <c r="J264" s="141" t="s">
        <v>1215</v>
      </c>
    </row>
    <row r="265" spans="1:10" ht="17.100000000000001" customHeight="1">
      <c r="A265" s="127" t="s">
        <v>512</v>
      </c>
      <c r="B265" s="148" t="s">
        <v>1680</v>
      </c>
      <c r="C265" s="128">
        <v>3.52</v>
      </c>
      <c r="D265" s="129">
        <v>0.55510000000000004</v>
      </c>
      <c r="E265" s="129">
        <v>1</v>
      </c>
      <c r="F265" s="129">
        <v>1</v>
      </c>
      <c r="G265" s="129">
        <v>1.25</v>
      </c>
      <c r="H265" s="129">
        <v>1.25</v>
      </c>
      <c r="I265" s="130" t="s">
        <v>1216</v>
      </c>
      <c r="J265" s="131" t="s">
        <v>1215</v>
      </c>
    </row>
    <row r="266" spans="1:10" ht="17.100000000000001" customHeight="1">
      <c r="A266" s="127" t="s">
        <v>513</v>
      </c>
      <c r="B266" s="148" t="s">
        <v>1680</v>
      </c>
      <c r="C266" s="128">
        <v>4.76</v>
      </c>
      <c r="D266" s="129">
        <v>0.76939999999999997</v>
      </c>
      <c r="E266" s="129">
        <v>1</v>
      </c>
      <c r="F266" s="129">
        <v>1</v>
      </c>
      <c r="G266" s="129">
        <v>1.25</v>
      </c>
      <c r="H266" s="129">
        <v>1.25</v>
      </c>
      <c r="I266" s="130" t="s">
        <v>1216</v>
      </c>
      <c r="J266" s="131" t="s">
        <v>1215</v>
      </c>
    </row>
    <row r="267" spans="1:10" ht="17.100000000000001" customHeight="1">
      <c r="A267" s="132" t="s">
        <v>514</v>
      </c>
      <c r="B267" s="149" t="s">
        <v>1680</v>
      </c>
      <c r="C267" s="133">
        <v>6.86</v>
      </c>
      <c r="D267" s="134">
        <v>1.1571</v>
      </c>
      <c r="E267" s="134">
        <v>1</v>
      </c>
      <c r="F267" s="134">
        <v>1</v>
      </c>
      <c r="G267" s="134">
        <v>1.8</v>
      </c>
      <c r="H267" s="134">
        <v>1.8</v>
      </c>
      <c r="I267" s="135" t="s">
        <v>1216</v>
      </c>
      <c r="J267" s="136" t="s">
        <v>1215</v>
      </c>
    </row>
    <row r="268" spans="1:10" ht="17.100000000000001" customHeight="1">
      <c r="A268" s="137" t="s">
        <v>515</v>
      </c>
      <c r="B268" s="150" t="s">
        <v>1681</v>
      </c>
      <c r="C268" s="138">
        <v>2.86</v>
      </c>
      <c r="D268" s="139">
        <v>0.4753</v>
      </c>
      <c r="E268" s="139">
        <v>1</v>
      </c>
      <c r="F268" s="139">
        <v>1</v>
      </c>
      <c r="G268" s="139">
        <v>1.25</v>
      </c>
      <c r="H268" s="139">
        <v>1.25</v>
      </c>
      <c r="I268" s="140" t="s">
        <v>1216</v>
      </c>
      <c r="J268" s="141" t="s">
        <v>1215</v>
      </c>
    </row>
    <row r="269" spans="1:10" ht="17.100000000000001" customHeight="1">
      <c r="A269" s="127" t="s">
        <v>516</v>
      </c>
      <c r="B269" s="148" t="s">
        <v>1681</v>
      </c>
      <c r="C269" s="128">
        <v>3.54</v>
      </c>
      <c r="D269" s="129">
        <v>0.58540000000000003</v>
      </c>
      <c r="E269" s="129">
        <v>1</v>
      </c>
      <c r="F269" s="129">
        <v>1</v>
      </c>
      <c r="G269" s="129">
        <v>1.25</v>
      </c>
      <c r="H269" s="129">
        <v>1.25</v>
      </c>
      <c r="I269" s="130" t="s">
        <v>1216</v>
      </c>
      <c r="J269" s="131" t="s">
        <v>1215</v>
      </c>
    </row>
    <row r="270" spans="1:10" ht="17.100000000000001" customHeight="1">
      <c r="A270" s="127" t="s">
        <v>517</v>
      </c>
      <c r="B270" s="148" t="s">
        <v>1681</v>
      </c>
      <c r="C270" s="128">
        <v>4.34</v>
      </c>
      <c r="D270" s="129">
        <v>0.70989999999999998</v>
      </c>
      <c r="E270" s="129">
        <v>1</v>
      </c>
      <c r="F270" s="129">
        <v>1</v>
      </c>
      <c r="G270" s="129">
        <v>1.25</v>
      </c>
      <c r="H270" s="129">
        <v>1.25</v>
      </c>
      <c r="I270" s="130" t="s">
        <v>1216</v>
      </c>
      <c r="J270" s="131" t="s">
        <v>1215</v>
      </c>
    </row>
    <row r="271" spans="1:10" ht="17.100000000000001" customHeight="1">
      <c r="A271" s="132" t="s">
        <v>518</v>
      </c>
      <c r="B271" s="149" t="s">
        <v>1681</v>
      </c>
      <c r="C271" s="133">
        <v>6.26</v>
      </c>
      <c r="D271" s="134">
        <v>1.0499000000000001</v>
      </c>
      <c r="E271" s="134">
        <v>1</v>
      </c>
      <c r="F271" s="134">
        <v>1</v>
      </c>
      <c r="G271" s="134">
        <v>1.8</v>
      </c>
      <c r="H271" s="134">
        <v>1.8</v>
      </c>
      <c r="I271" s="135" t="s">
        <v>1216</v>
      </c>
      <c r="J271" s="136" t="s">
        <v>1215</v>
      </c>
    </row>
    <row r="272" spans="1:10" ht="17.100000000000001" customHeight="1">
      <c r="A272" s="137" t="s">
        <v>519</v>
      </c>
      <c r="B272" s="150" t="s">
        <v>1682</v>
      </c>
      <c r="C272" s="138">
        <v>2.06</v>
      </c>
      <c r="D272" s="139">
        <v>0.33610000000000001</v>
      </c>
      <c r="E272" s="139">
        <v>1</v>
      </c>
      <c r="F272" s="139">
        <v>1</v>
      </c>
      <c r="G272" s="139">
        <v>1.25</v>
      </c>
      <c r="H272" s="139">
        <v>1.25</v>
      </c>
      <c r="I272" s="140" t="s">
        <v>1216</v>
      </c>
      <c r="J272" s="141" t="s">
        <v>1215</v>
      </c>
    </row>
    <row r="273" spans="1:10" ht="17.100000000000001" customHeight="1">
      <c r="A273" s="127" t="s">
        <v>520</v>
      </c>
      <c r="B273" s="148" t="s">
        <v>1682</v>
      </c>
      <c r="C273" s="128">
        <v>3.08</v>
      </c>
      <c r="D273" s="129">
        <v>0.50560000000000005</v>
      </c>
      <c r="E273" s="129">
        <v>1</v>
      </c>
      <c r="F273" s="129">
        <v>1</v>
      </c>
      <c r="G273" s="129">
        <v>1.25</v>
      </c>
      <c r="H273" s="129">
        <v>1.25</v>
      </c>
      <c r="I273" s="130" t="s">
        <v>1216</v>
      </c>
      <c r="J273" s="131" t="s">
        <v>1215</v>
      </c>
    </row>
    <row r="274" spans="1:10" ht="17.100000000000001" customHeight="1">
      <c r="A274" s="127" t="s">
        <v>521</v>
      </c>
      <c r="B274" s="148" t="s">
        <v>1682</v>
      </c>
      <c r="C274" s="128">
        <v>3.48</v>
      </c>
      <c r="D274" s="129">
        <v>0.60799999999999998</v>
      </c>
      <c r="E274" s="129">
        <v>1</v>
      </c>
      <c r="F274" s="129">
        <v>1</v>
      </c>
      <c r="G274" s="129">
        <v>1.25</v>
      </c>
      <c r="H274" s="129">
        <v>1.25</v>
      </c>
      <c r="I274" s="130" t="s">
        <v>1216</v>
      </c>
      <c r="J274" s="131" t="s">
        <v>1215</v>
      </c>
    </row>
    <row r="275" spans="1:10" ht="17.100000000000001" customHeight="1">
      <c r="A275" s="132" t="s">
        <v>522</v>
      </c>
      <c r="B275" s="149" t="s">
        <v>1682</v>
      </c>
      <c r="C275" s="133">
        <v>5.26</v>
      </c>
      <c r="D275" s="134">
        <v>1.0687</v>
      </c>
      <c r="E275" s="134">
        <v>1</v>
      </c>
      <c r="F275" s="134">
        <v>1</v>
      </c>
      <c r="G275" s="134">
        <v>1.8</v>
      </c>
      <c r="H275" s="134">
        <v>1.8</v>
      </c>
      <c r="I275" s="135" t="s">
        <v>1216</v>
      </c>
      <c r="J275" s="136" t="s">
        <v>1215</v>
      </c>
    </row>
    <row r="276" spans="1:10" ht="17.100000000000001" customHeight="1">
      <c r="A276" s="137" t="s">
        <v>523</v>
      </c>
      <c r="B276" s="150" t="s">
        <v>1683</v>
      </c>
      <c r="C276" s="138">
        <v>3.08</v>
      </c>
      <c r="D276" s="139">
        <v>0.55049999999999999</v>
      </c>
      <c r="E276" s="139">
        <v>1</v>
      </c>
      <c r="F276" s="139">
        <v>1</v>
      </c>
      <c r="G276" s="139">
        <v>1.25</v>
      </c>
      <c r="H276" s="139">
        <v>1.25</v>
      </c>
      <c r="I276" s="140" t="s">
        <v>1216</v>
      </c>
      <c r="J276" s="141" t="s">
        <v>1215</v>
      </c>
    </row>
    <row r="277" spans="1:10" ht="17.100000000000001" customHeight="1">
      <c r="A277" s="127" t="s">
        <v>524</v>
      </c>
      <c r="B277" s="148" t="s">
        <v>1683</v>
      </c>
      <c r="C277" s="128">
        <v>3.99</v>
      </c>
      <c r="D277" s="129">
        <v>0.6482</v>
      </c>
      <c r="E277" s="129">
        <v>1</v>
      </c>
      <c r="F277" s="129">
        <v>1</v>
      </c>
      <c r="G277" s="129">
        <v>1.25</v>
      </c>
      <c r="H277" s="129">
        <v>1.25</v>
      </c>
      <c r="I277" s="130" t="s">
        <v>1216</v>
      </c>
      <c r="J277" s="131" t="s">
        <v>1215</v>
      </c>
    </row>
    <row r="278" spans="1:10" ht="17.100000000000001" customHeight="1">
      <c r="A278" s="127" t="s">
        <v>525</v>
      </c>
      <c r="B278" s="148" t="s">
        <v>1683</v>
      </c>
      <c r="C278" s="128">
        <v>5.63</v>
      </c>
      <c r="D278" s="129">
        <v>0.87770000000000004</v>
      </c>
      <c r="E278" s="129">
        <v>1</v>
      </c>
      <c r="F278" s="129">
        <v>1</v>
      </c>
      <c r="G278" s="129">
        <v>1.25</v>
      </c>
      <c r="H278" s="129">
        <v>1.25</v>
      </c>
      <c r="I278" s="130" t="s">
        <v>1216</v>
      </c>
      <c r="J278" s="131" t="s">
        <v>1215</v>
      </c>
    </row>
    <row r="279" spans="1:10" ht="17.100000000000001" customHeight="1">
      <c r="A279" s="132" t="s">
        <v>526</v>
      </c>
      <c r="B279" s="149" t="s">
        <v>1683</v>
      </c>
      <c r="C279" s="133">
        <v>8.5399999999999991</v>
      </c>
      <c r="D279" s="134">
        <v>1.3233999999999999</v>
      </c>
      <c r="E279" s="134">
        <v>1</v>
      </c>
      <c r="F279" s="134">
        <v>1</v>
      </c>
      <c r="G279" s="134">
        <v>1.8</v>
      </c>
      <c r="H279" s="134">
        <v>1.8</v>
      </c>
      <c r="I279" s="135" t="s">
        <v>1216</v>
      </c>
      <c r="J279" s="136" t="s">
        <v>1215</v>
      </c>
    </row>
    <row r="280" spans="1:10" ht="17.100000000000001" customHeight="1">
      <c r="A280" s="137" t="s">
        <v>527</v>
      </c>
      <c r="B280" s="150" t="s">
        <v>1540</v>
      </c>
      <c r="C280" s="138">
        <v>3.07</v>
      </c>
      <c r="D280" s="139">
        <v>0.44529999999999997</v>
      </c>
      <c r="E280" s="139">
        <v>1</v>
      </c>
      <c r="F280" s="139">
        <v>1</v>
      </c>
      <c r="G280" s="139">
        <v>1.25</v>
      </c>
      <c r="H280" s="139">
        <v>1.25</v>
      </c>
      <c r="I280" s="140" t="s">
        <v>1216</v>
      </c>
      <c r="J280" s="141" t="s">
        <v>1215</v>
      </c>
    </row>
    <row r="281" spans="1:10" ht="17.100000000000001" customHeight="1">
      <c r="A281" s="127" t="s">
        <v>528</v>
      </c>
      <c r="B281" s="148" t="s">
        <v>1540</v>
      </c>
      <c r="C281" s="128">
        <v>4.17</v>
      </c>
      <c r="D281" s="129">
        <v>0.63100000000000001</v>
      </c>
      <c r="E281" s="129">
        <v>1</v>
      </c>
      <c r="F281" s="129">
        <v>1</v>
      </c>
      <c r="G281" s="129">
        <v>1.25</v>
      </c>
      <c r="H281" s="129">
        <v>1.25</v>
      </c>
      <c r="I281" s="130" t="s">
        <v>1216</v>
      </c>
      <c r="J281" s="131" t="s">
        <v>1215</v>
      </c>
    </row>
    <row r="282" spans="1:10" ht="17.100000000000001" customHeight="1">
      <c r="A282" s="127" t="s">
        <v>529</v>
      </c>
      <c r="B282" s="148" t="s">
        <v>1540</v>
      </c>
      <c r="C282" s="128">
        <v>5.96</v>
      </c>
      <c r="D282" s="129">
        <v>0.90280000000000005</v>
      </c>
      <c r="E282" s="129">
        <v>1</v>
      </c>
      <c r="F282" s="129">
        <v>1</v>
      </c>
      <c r="G282" s="129">
        <v>1.25</v>
      </c>
      <c r="H282" s="129">
        <v>1.25</v>
      </c>
      <c r="I282" s="130" t="s">
        <v>1216</v>
      </c>
      <c r="J282" s="131" t="s">
        <v>1215</v>
      </c>
    </row>
    <row r="283" spans="1:10" ht="17.100000000000001" customHeight="1">
      <c r="A283" s="132" t="s">
        <v>530</v>
      </c>
      <c r="B283" s="149" t="s">
        <v>1540</v>
      </c>
      <c r="C283" s="133">
        <v>8.66</v>
      </c>
      <c r="D283" s="134">
        <v>1.3905000000000001</v>
      </c>
      <c r="E283" s="134">
        <v>1</v>
      </c>
      <c r="F283" s="134">
        <v>1</v>
      </c>
      <c r="G283" s="134">
        <v>1.8</v>
      </c>
      <c r="H283" s="134">
        <v>1.8</v>
      </c>
      <c r="I283" s="135" t="s">
        <v>1216</v>
      </c>
      <c r="J283" s="136" t="s">
        <v>1215</v>
      </c>
    </row>
    <row r="284" spans="1:10" ht="17.100000000000001" customHeight="1">
      <c r="A284" s="137" t="s">
        <v>531</v>
      </c>
      <c r="B284" s="150" t="s">
        <v>1541</v>
      </c>
      <c r="C284" s="138">
        <v>2.72</v>
      </c>
      <c r="D284" s="139">
        <v>0.43219999999999997</v>
      </c>
      <c r="E284" s="139">
        <v>1</v>
      </c>
      <c r="F284" s="139">
        <v>1</v>
      </c>
      <c r="G284" s="139">
        <v>1.25</v>
      </c>
      <c r="H284" s="139">
        <v>1.25</v>
      </c>
      <c r="I284" s="140" t="s">
        <v>1216</v>
      </c>
      <c r="J284" s="141" t="s">
        <v>1215</v>
      </c>
    </row>
    <row r="285" spans="1:10" ht="17.100000000000001" customHeight="1">
      <c r="A285" s="127" t="s">
        <v>532</v>
      </c>
      <c r="B285" s="148" t="s">
        <v>1541</v>
      </c>
      <c r="C285" s="128">
        <v>3.51</v>
      </c>
      <c r="D285" s="129">
        <v>0.56879999999999997</v>
      </c>
      <c r="E285" s="129">
        <v>1</v>
      </c>
      <c r="F285" s="129">
        <v>1</v>
      </c>
      <c r="G285" s="129">
        <v>1.25</v>
      </c>
      <c r="H285" s="129">
        <v>1.25</v>
      </c>
      <c r="I285" s="130" t="s">
        <v>1216</v>
      </c>
      <c r="J285" s="131" t="s">
        <v>1215</v>
      </c>
    </row>
    <row r="286" spans="1:10" ht="17.100000000000001" customHeight="1">
      <c r="A286" s="127" t="s">
        <v>533</v>
      </c>
      <c r="B286" s="148" t="s">
        <v>1541</v>
      </c>
      <c r="C286" s="128">
        <v>5.18</v>
      </c>
      <c r="D286" s="129">
        <v>0.80349999999999999</v>
      </c>
      <c r="E286" s="129">
        <v>1</v>
      </c>
      <c r="F286" s="129">
        <v>1</v>
      </c>
      <c r="G286" s="129">
        <v>1.25</v>
      </c>
      <c r="H286" s="129">
        <v>1.25</v>
      </c>
      <c r="I286" s="130" t="s">
        <v>1216</v>
      </c>
      <c r="J286" s="131" t="s">
        <v>1215</v>
      </c>
    </row>
    <row r="287" spans="1:10" ht="17.100000000000001" customHeight="1">
      <c r="A287" s="132" t="s">
        <v>534</v>
      </c>
      <c r="B287" s="149" t="s">
        <v>1541</v>
      </c>
      <c r="C287" s="133">
        <v>8.89</v>
      </c>
      <c r="D287" s="134">
        <v>1.4012</v>
      </c>
      <c r="E287" s="134">
        <v>1</v>
      </c>
      <c r="F287" s="134">
        <v>1</v>
      </c>
      <c r="G287" s="134">
        <v>1.8</v>
      </c>
      <c r="H287" s="134">
        <v>1.8</v>
      </c>
      <c r="I287" s="135" t="s">
        <v>1216</v>
      </c>
      <c r="J287" s="136" t="s">
        <v>1215</v>
      </c>
    </row>
    <row r="288" spans="1:10" ht="17.100000000000001" customHeight="1">
      <c r="A288" s="137" t="s">
        <v>1333</v>
      </c>
      <c r="B288" s="150" t="s">
        <v>1684</v>
      </c>
      <c r="C288" s="138">
        <v>2.3199999999999998</v>
      </c>
      <c r="D288" s="139">
        <v>0.41360000000000002</v>
      </c>
      <c r="E288" s="139">
        <v>1</v>
      </c>
      <c r="F288" s="139">
        <v>1</v>
      </c>
      <c r="G288" s="139">
        <v>1.25</v>
      </c>
      <c r="H288" s="139">
        <v>1.25</v>
      </c>
      <c r="I288" s="140" t="s">
        <v>1216</v>
      </c>
      <c r="J288" s="141" t="s">
        <v>1215</v>
      </c>
    </row>
    <row r="289" spans="1:10" ht="17.100000000000001" customHeight="1">
      <c r="A289" s="127" t="s">
        <v>1334</v>
      </c>
      <c r="B289" s="148" t="s">
        <v>1684</v>
      </c>
      <c r="C289" s="128">
        <v>3.03</v>
      </c>
      <c r="D289" s="129">
        <v>0.52869999999999995</v>
      </c>
      <c r="E289" s="129">
        <v>1</v>
      </c>
      <c r="F289" s="129">
        <v>1</v>
      </c>
      <c r="G289" s="129">
        <v>1.25</v>
      </c>
      <c r="H289" s="129">
        <v>1.25</v>
      </c>
      <c r="I289" s="130" t="s">
        <v>1216</v>
      </c>
      <c r="J289" s="131" t="s">
        <v>1215</v>
      </c>
    </row>
    <row r="290" spans="1:10" ht="17.100000000000001" customHeight="1">
      <c r="A290" s="127" t="s">
        <v>1335</v>
      </c>
      <c r="B290" s="148" t="s">
        <v>1684</v>
      </c>
      <c r="C290" s="128">
        <v>4.03</v>
      </c>
      <c r="D290" s="129">
        <v>0.68210000000000004</v>
      </c>
      <c r="E290" s="129">
        <v>1</v>
      </c>
      <c r="F290" s="129">
        <v>1</v>
      </c>
      <c r="G290" s="129">
        <v>1.25</v>
      </c>
      <c r="H290" s="129">
        <v>1.25</v>
      </c>
      <c r="I290" s="130" t="s">
        <v>1216</v>
      </c>
      <c r="J290" s="131" t="s">
        <v>1215</v>
      </c>
    </row>
    <row r="291" spans="1:10" ht="17.100000000000001" customHeight="1">
      <c r="A291" s="132" t="s">
        <v>1336</v>
      </c>
      <c r="B291" s="149" t="s">
        <v>1684</v>
      </c>
      <c r="C291" s="133">
        <v>6.04</v>
      </c>
      <c r="D291" s="134">
        <v>1.0390999999999999</v>
      </c>
      <c r="E291" s="134">
        <v>1</v>
      </c>
      <c r="F291" s="134">
        <v>1</v>
      </c>
      <c r="G291" s="134">
        <v>1.8</v>
      </c>
      <c r="H291" s="134">
        <v>1.8</v>
      </c>
      <c r="I291" s="135" t="s">
        <v>1216</v>
      </c>
      <c r="J291" s="136" t="s">
        <v>1215</v>
      </c>
    </row>
    <row r="292" spans="1:10" ht="17.100000000000001" customHeight="1">
      <c r="A292" s="137" t="s">
        <v>535</v>
      </c>
      <c r="B292" s="150" t="s">
        <v>1685</v>
      </c>
      <c r="C292" s="138">
        <v>3.95</v>
      </c>
      <c r="D292" s="139">
        <v>2.5261999999999998</v>
      </c>
      <c r="E292" s="139">
        <v>1</v>
      </c>
      <c r="F292" s="139">
        <v>1</v>
      </c>
      <c r="G292" s="139">
        <v>1.25</v>
      </c>
      <c r="H292" s="139">
        <v>1.25</v>
      </c>
      <c r="I292" s="140" t="s">
        <v>1217</v>
      </c>
      <c r="J292" s="141" t="s">
        <v>1212</v>
      </c>
    </row>
    <row r="293" spans="1:10" ht="17.100000000000001" customHeight="1">
      <c r="A293" s="127" t="s">
        <v>536</v>
      </c>
      <c r="B293" s="148" t="s">
        <v>1685</v>
      </c>
      <c r="C293" s="128">
        <v>5.97</v>
      </c>
      <c r="D293" s="129">
        <v>3.1116999999999999</v>
      </c>
      <c r="E293" s="129">
        <v>1</v>
      </c>
      <c r="F293" s="129">
        <v>1</v>
      </c>
      <c r="G293" s="129">
        <v>1.25</v>
      </c>
      <c r="H293" s="129">
        <v>1.25</v>
      </c>
      <c r="I293" s="130" t="s">
        <v>1217</v>
      </c>
      <c r="J293" s="131" t="s">
        <v>1212</v>
      </c>
    </row>
    <row r="294" spans="1:10" ht="17.100000000000001" customHeight="1">
      <c r="A294" s="127" t="s">
        <v>537</v>
      </c>
      <c r="B294" s="148" t="s">
        <v>1685</v>
      </c>
      <c r="C294" s="128">
        <v>10.8</v>
      </c>
      <c r="D294" s="129">
        <v>4.8010999999999999</v>
      </c>
      <c r="E294" s="129">
        <v>1</v>
      </c>
      <c r="F294" s="129">
        <v>1</v>
      </c>
      <c r="G294" s="129">
        <v>1.25</v>
      </c>
      <c r="H294" s="129">
        <v>1.25</v>
      </c>
      <c r="I294" s="130" t="s">
        <v>1217</v>
      </c>
      <c r="J294" s="131" t="s">
        <v>1212</v>
      </c>
    </row>
    <row r="295" spans="1:10" ht="17.100000000000001" customHeight="1">
      <c r="A295" s="132" t="s">
        <v>538</v>
      </c>
      <c r="B295" s="149" t="s">
        <v>1685</v>
      </c>
      <c r="C295" s="133">
        <v>28.44</v>
      </c>
      <c r="D295" s="134">
        <v>8.9437999999999995</v>
      </c>
      <c r="E295" s="134">
        <v>1</v>
      </c>
      <c r="F295" s="134">
        <v>1</v>
      </c>
      <c r="G295" s="134">
        <v>1.75</v>
      </c>
      <c r="H295" s="134">
        <v>1.75</v>
      </c>
      <c r="I295" s="135" t="s">
        <v>1217</v>
      </c>
      <c r="J295" s="136" t="s">
        <v>1212</v>
      </c>
    </row>
    <row r="296" spans="1:10" ht="17.100000000000001" customHeight="1">
      <c r="A296" s="137" t="s">
        <v>539</v>
      </c>
      <c r="B296" s="150" t="s">
        <v>1542</v>
      </c>
      <c r="C296" s="138">
        <v>17.63</v>
      </c>
      <c r="D296" s="139">
        <v>12.3514</v>
      </c>
      <c r="E296" s="139">
        <v>1</v>
      </c>
      <c r="F296" s="139">
        <v>1</v>
      </c>
      <c r="G296" s="139">
        <v>1.25</v>
      </c>
      <c r="H296" s="139">
        <v>1.25</v>
      </c>
      <c r="I296" s="140" t="s">
        <v>1217</v>
      </c>
      <c r="J296" s="141" t="s">
        <v>1212</v>
      </c>
    </row>
    <row r="297" spans="1:10" ht="17.100000000000001" customHeight="1">
      <c r="A297" s="127" t="s">
        <v>540</v>
      </c>
      <c r="B297" s="148" t="s">
        <v>1542</v>
      </c>
      <c r="C297" s="128">
        <v>17.63</v>
      </c>
      <c r="D297" s="129">
        <v>13.0014</v>
      </c>
      <c r="E297" s="129">
        <v>1</v>
      </c>
      <c r="F297" s="129">
        <v>1</v>
      </c>
      <c r="G297" s="129">
        <v>1.25</v>
      </c>
      <c r="H297" s="129">
        <v>1.25</v>
      </c>
      <c r="I297" s="130" t="s">
        <v>1217</v>
      </c>
      <c r="J297" s="131" t="s">
        <v>1212</v>
      </c>
    </row>
    <row r="298" spans="1:10" ht="17.100000000000001" customHeight="1">
      <c r="A298" s="127" t="s">
        <v>541</v>
      </c>
      <c r="B298" s="148" t="s">
        <v>1542</v>
      </c>
      <c r="C298" s="128">
        <v>26.96</v>
      </c>
      <c r="D298" s="129">
        <v>16.192900000000002</v>
      </c>
      <c r="E298" s="129">
        <v>1</v>
      </c>
      <c r="F298" s="129">
        <v>1</v>
      </c>
      <c r="G298" s="129">
        <v>1.25</v>
      </c>
      <c r="H298" s="129">
        <v>1.25</v>
      </c>
      <c r="I298" s="130" t="s">
        <v>1217</v>
      </c>
      <c r="J298" s="131" t="s">
        <v>1212</v>
      </c>
    </row>
    <row r="299" spans="1:10" ht="17.100000000000001" customHeight="1">
      <c r="A299" s="132" t="s">
        <v>542</v>
      </c>
      <c r="B299" s="149" t="s">
        <v>1542</v>
      </c>
      <c r="C299" s="133">
        <v>40.659999999999997</v>
      </c>
      <c r="D299" s="134">
        <v>21.136600000000001</v>
      </c>
      <c r="E299" s="134">
        <v>1</v>
      </c>
      <c r="F299" s="134">
        <v>1</v>
      </c>
      <c r="G299" s="134">
        <v>1.75</v>
      </c>
      <c r="H299" s="134">
        <v>1.75</v>
      </c>
      <c r="I299" s="135" t="s">
        <v>1217</v>
      </c>
      <c r="J299" s="136" t="s">
        <v>1212</v>
      </c>
    </row>
    <row r="300" spans="1:10" ht="17.100000000000001" customHeight="1">
      <c r="A300" s="137" t="s">
        <v>543</v>
      </c>
      <c r="B300" s="150" t="s">
        <v>1686</v>
      </c>
      <c r="C300" s="138">
        <v>7.46</v>
      </c>
      <c r="D300" s="139">
        <v>3.9047000000000001</v>
      </c>
      <c r="E300" s="139">
        <v>1</v>
      </c>
      <c r="F300" s="139">
        <v>1</v>
      </c>
      <c r="G300" s="139">
        <v>1.25</v>
      </c>
      <c r="H300" s="139">
        <v>1.25</v>
      </c>
      <c r="I300" s="140" t="s">
        <v>1217</v>
      </c>
      <c r="J300" s="141" t="s">
        <v>1212</v>
      </c>
    </row>
    <row r="301" spans="1:10" ht="17.100000000000001" customHeight="1">
      <c r="A301" s="127" t="s">
        <v>544</v>
      </c>
      <c r="B301" s="148" t="s">
        <v>1686</v>
      </c>
      <c r="C301" s="128">
        <v>8.9700000000000006</v>
      </c>
      <c r="D301" s="129">
        <v>4.5757000000000003</v>
      </c>
      <c r="E301" s="129">
        <v>1</v>
      </c>
      <c r="F301" s="129">
        <v>1</v>
      </c>
      <c r="G301" s="129">
        <v>1.25</v>
      </c>
      <c r="H301" s="129">
        <v>1.25</v>
      </c>
      <c r="I301" s="130" t="s">
        <v>1217</v>
      </c>
      <c r="J301" s="131" t="s">
        <v>1212</v>
      </c>
    </row>
    <row r="302" spans="1:10" ht="17.100000000000001" customHeight="1">
      <c r="A302" s="127" t="s">
        <v>545</v>
      </c>
      <c r="B302" s="148" t="s">
        <v>1686</v>
      </c>
      <c r="C302" s="128">
        <v>12.92</v>
      </c>
      <c r="D302" s="129">
        <v>5.7735000000000003</v>
      </c>
      <c r="E302" s="129">
        <v>1</v>
      </c>
      <c r="F302" s="129">
        <v>1</v>
      </c>
      <c r="G302" s="129">
        <v>1.25</v>
      </c>
      <c r="H302" s="129">
        <v>1.25</v>
      </c>
      <c r="I302" s="130" t="s">
        <v>1217</v>
      </c>
      <c r="J302" s="131" t="s">
        <v>1212</v>
      </c>
    </row>
    <row r="303" spans="1:10" ht="17.100000000000001" customHeight="1">
      <c r="A303" s="132" t="s">
        <v>546</v>
      </c>
      <c r="B303" s="149" t="s">
        <v>1686</v>
      </c>
      <c r="C303" s="133">
        <v>20.68</v>
      </c>
      <c r="D303" s="134">
        <v>8.4293999999999993</v>
      </c>
      <c r="E303" s="134">
        <v>1</v>
      </c>
      <c r="F303" s="134">
        <v>1</v>
      </c>
      <c r="G303" s="134">
        <v>1.75</v>
      </c>
      <c r="H303" s="134">
        <v>1.75</v>
      </c>
      <c r="I303" s="135" t="s">
        <v>1217</v>
      </c>
      <c r="J303" s="136" t="s">
        <v>1212</v>
      </c>
    </row>
    <row r="304" spans="1:10" ht="17.100000000000001" customHeight="1">
      <c r="A304" s="137" t="s">
        <v>547</v>
      </c>
      <c r="B304" s="150" t="s">
        <v>1687</v>
      </c>
      <c r="C304" s="138">
        <v>5.36</v>
      </c>
      <c r="D304" s="139">
        <v>3.4152</v>
      </c>
      <c r="E304" s="139">
        <v>1</v>
      </c>
      <c r="F304" s="139">
        <v>1</v>
      </c>
      <c r="G304" s="139">
        <v>1.25</v>
      </c>
      <c r="H304" s="139">
        <v>1.25</v>
      </c>
      <c r="I304" s="140" t="s">
        <v>1217</v>
      </c>
      <c r="J304" s="141" t="s">
        <v>1212</v>
      </c>
    </row>
    <row r="305" spans="1:10" ht="17.100000000000001" customHeight="1">
      <c r="A305" s="127" t="s">
        <v>548</v>
      </c>
      <c r="B305" s="148" t="s">
        <v>1687</v>
      </c>
      <c r="C305" s="128">
        <v>6.42</v>
      </c>
      <c r="D305" s="129">
        <v>3.7791000000000001</v>
      </c>
      <c r="E305" s="129">
        <v>1</v>
      </c>
      <c r="F305" s="129">
        <v>1</v>
      </c>
      <c r="G305" s="129">
        <v>1.25</v>
      </c>
      <c r="H305" s="129">
        <v>1.25</v>
      </c>
      <c r="I305" s="130" t="s">
        <v>1217</v>
      </c>
      <c r="J305" s="131" t="s">
        <v>1212</v>
      </c>
    </row>
    <row r="306" spans="1:10" ht="17.100000000000001" customHeight="1">
      <c r="A306" s="127" t="s">
        <v>549</v>
      </c>
      <c r="B306" s="148" t="s">
        <v>1687</v>
      </c>
      <c r="C306" s="128">
        <v>9.6300000000000008</v>
      </c>
      <c r="D306" s="129">
        <v>4.7751999999999999</v>
      </c>
      <c r="E306" s="129">
        <v>1</v>
      </c>
      <c r="F306" s="129">
        <v>1</v>
      </c>
      <c r="G306" s="129">
        <v>1.25</v>
      </c>
      <c r="H306" s="129">
        <v>1.25</v>
      </c>
      <c r="I306" s="130" t="s">
        <v>1217</v>
      </c>
      <c r="J306" s="131" t="s">
        <v>1212</v>
      </c>
    </row>
    <row r="307" spans="1:10" ht="17.100000000000001" customHeight="1">
      <c r="A307" s="132" t="s">
        <v>550</v>
      </c>
      <c r="B307" s="149" t="s">
        <v>1687</v>
      </c>
      <c r="C307" s="133">
        <v>16.45</v>
      </c>
      <c r="D307" s="134">
        <v>7.1729000000000003</v>
      </c>
      <c r="E307" s="134">
        <v>1</v>
      </c>
      <c r="F307" s="134">
        <v>1</v>
      </c>
      <c r="G307" s="134">
        <v>1.75</v>
      </c>
      <c r="H307" s="134">
        <v>1.75</v>
      </c>
      <c r="I307" s="135" t="s">
        <v>1217</v>
      </c>
      <c r="J307" s="136" t="s">
        <v>1212</v>
      </c>
    </row>
    <row r="308" spans="1:10" ht="17.100000000000001" customHeight="1">
      <c r="A308" s="137" t="s">
        <v>551</v>
      </c>
      <c r="B308" s="150" t="s">
        <v>1688</v>
      </c>
      <c r="C308" s="138">
        <v>6.94</v>
      </c>
      <c r="D308" s="139">
        <v>3.3089</v>
      </c>
      <c r="E308" s="139">
        <v>1</v>
      </c>
      <c r="F308" s="139">
        <v>1</v>
      </c>
      <c r="G308" s="139">
        <v>1.25</v>
      </c>
      <c r="H308" s="139">
        <v>1.25</v>
      </c>
      <c r="I308" s="140" t="s">
        <v>1217</v>
      </c>
      <c r="J308" s="141" t="s">
        <v>1212</v>
      </c>
    </row>
    <row r="309" spans="1:10" ht="17.100000000000001" customHeight="1">
      <c r="A309" s="127" t="s">
        <v>552</v>
      </c>
      <c r="B309" s="148" t="s">
        <v>1688</v>
      </c>
      <c r="C309" s="128">
        <v>8.9700000000000006</v>
      </c>
      <c r="D309" s="129">
        <v>4.0293000000000001</v>
      </c>
      <c r="E309" s="129">
        <v>1</v>
      </c>
      <c r="F309" s="129">
        <v>1</v>
      </c>
      <c r="G309" s="129">
        <v>1.25</v>
      </c>
      <c r="H309" s="129">
        <v>1.25</v>
      </c>
      <c r="I309" s="130" t="s">
        <v>1217</v>
      </c>
      <c r="J309" s="131" t="s">
        <v>1212</v>
      </c>
    </row>
    <row r="310" spans="1:10" ht="17.100000000000001" customHeight="1">
      <c r="A310" s="127" t="s">
        <v>553</v>
      </c>
      <c r="B310" s="148" t="s">
        <v>1688</v>
      </c>
      <c r="C310" s="128">
        <v>11.39</v>
      </c>
      <c r="D310" s="129">
        <v>4.8445999999999998</v>
      </c>
      <c r="E310" s="129">
        <v>1</v>
      </c>
      <c r="F310" s="129">
        <v>1</v>
      </c>
      <c r="G310" s="129">
        <v>1.25</v>
      </c>
      <c r="H310" s="129">
        <v>1.25</v>
      </c>
      <c r="I310" s="130" t="s">
        <v>1217</v>
      </c>
      <c r="J310" s="131" t="s">
        <v>1212</v>
      </c>
    </row>
    <row r="311" spans="1:10" ht="17.100000000000001" customHeight="1">
      <c r="A311" s="132" t="s">
        <v>554</v>
      </c>
      <c r="B311" s="149" t="s">
        <v>1688</v>
      </c>
      <c r="C311" s="133">
        <v>15.7</v>
      </c>
      <c r="D311" s="134">
        <v>6.5594999999999999</v>
      </c>
      <c r="E311" s="134">
        <v>1</v>
      </c>
      <c r="F311" s="134">
        <v>1</v>
      </c>
      <c r="G311" s="134">
        <v>1.75</v>
      </c>
      <c r="H311" s="134">
        <v>1.75</v>
      </c>
      <c r="I311" s="135" t="s">
        <v>1217</v>
      </c>
      <c r="J311" s="136" t="s">
        <v>1212</v>
      </c>
    </row>
    <row r="312" spans="1:10" ht="17.100000000000001" customHeight="1">
      <c r="A312" s="137" t="s">
        <v>555</v>
      </c>
      <c r="B312" s="150" t="s">
        <v>1689</v>
      </c>
      <c r="C312" s="138">
        <v>5.66</v>
      </c>
      <c r="D312" s="139">
        <v>3.0459999999999998</v>
      </c>
      <c r="E312" s="139">
        <v>1</v>
      </c>
      <c r="F312" s="139">
        <v>1</v>
      </c>
      <c r="G312" s="139">
        <v>1.25</v>
      </c>
      <c r="H312" s="139">
        <v>1.25</v>
      </c>
      <c r="I312" s="140" t="s">
        <v>1217</v>
      </c>
      <c r="J312" s="141" t="s">
        <v>1212</v>
      </c>
    </row>
    <row r="313" spans="1:10" ht="17.100000000000001" customHeight="1">
      <c r="A313" s="127" t="s">
        <v>556</v>
      </c>
      <c r="B313" s="148" t="s">
        <v>1689</v>
      </c>
      <c r="C313" s="128">
        <v>6.78</v>
      </c>
      <c r="D313" s="129">
        <v>3.3917000000000002</v>
      </c>
      <c r="E313" s="129">
        <v>1</v>
      </c>
      <c r="F313" s="129">
        <v>1</v>
      </c>
      <c r="G313" s="129">
        <v>1.25</v>
      </c>
      <c r="H313" s="129">
        <v>1.25</v>
      </c>
      <c r="I313" s="130" t="s">
        <v>1217</v>
      </c>
      <c r="J313" s="131" t="s">
        <v>1212</v>
      </c>
    </row>
    <row r="314" spans="1:10" ht="17.100000000000001" customHeight="1">
      <c r="A314" s="127" t="s">
        <v>557</v>
      </c>
      <c r="B314" s="148" t="s">
        <v>1689</v>
      </c>
      <c r="C314" s="128">
        <v>9.02</v>
      </c>
      <c r="D314" s="129">
        <v>4.0278</v>
      </c>
      <c r="E314" s="129">
        <v>1</v>
      </c>
      <c r="F314" s="129">
        <v>1</v>
      </c>
      <c r="G314" s="129">
        <v>1.25</v>
      </c>
      <c r="H314" s="129">
        <v>1.25</v>
      </c>
      <c r="I314" s="130" t="s">
        <v>1217</v>
      </c>
      <c r="J314" s="131" t="s">
        <v>1212</v>
      </c>
    </row>
    <row r="315" spans="1:10" ht="17.100000000000001" customHeight="1">
      <c r="A315" s="132" t="s">
        <v>558</v>
      </c>
      <c r="B315" s="149" t="s">
        <v>1689</v>
      </c>
      <c r="C315" s="133">
        <v>14.53</v>
      </c>
      <c r="D315" s="134">
        <v>5.9127999999999998</v>
      </c>
      <c r="E315" s="134">
        <v>1</v>
      </c>
      <c r="F315" s="134">
        <v>1</v>
      </c>
      <c r="G315" s="134">
        <v>1.75</v>
      </c>
      <c r="H315" s="134">
        <v>1.75</v>
      </c>
      <c r="I315" s="135" t="s">
        <v>1217</v>
      </c>
      <c r="J315" s="136" t="s">
        <v>1212</v>
      </c>
    </row>
    <row r="316" spans="1:10" ht="17.100000000000001" customHeight="1">
      <c r="A316" s="137" t="s">
        <v>559</v>
      </c>
      <c r="B316" s="150" t="s">
        <v>1690</v>
      </c>
      <c r="C316" s="138">
        <v>4.01</v>
      </c>
      <c r="D316" s="139">
        <v>2.5609000000000002</v>
      </c>
      <c r="E316" s="139">
        <v>1</v>
      </c>
      <c r="F316" s="139">
        <v>1</v>
      </c>
      <c r="G316" s="139">
        <v>1.25</v>
      </c>
      <c r="H316" s="139">
        <v>1.25</v>
      </c>
      <c r="I316" s="140" t="s">
        <v>1217</v>
      </c>
      <c r="J316" s="141" t="s">
        <v>1212</v>
      </c>
    </row>
    <row r="317" spans="1:10" ht="17.100000000000001" customHeight="1">
      <c r="A317" s="127" t="s">
        <v>560</v>
      </c>
      <c r="B317" s="148" t="s">
        <v>1690</v>
      </c>
      <c r="C317" s="128">
        <v>4.9800000000000004</v>
      </c>
      <c r="D317" s="129">
        <v>2.6619000000000002</v>
      </c>
      <c r="E317" s="129">
        <v>1</v>
      </c>
      <c r="F317" s="129">
        <v>1</v>
      </c>
      <c r="G317" s="129">
        <v>1.25</v>
      </c>
      <c r="H317" s="129">
        <v>1.25</v>
      </c>
      <c r="I317" s="130" t="s">
        <v>1217</v>
      </c>
      <c r="J317" s="131" t="s">
        <v>1212</v>
      </c>
    </row>
    <row r="318" spans="1:10" ht="17.100000000000001" customHeight="1">
      <c r="A318" s="127" t="s">
        <v>561</v>
      </c>
      <c r="B318" s="148" t="s">
        <v>1690</v>
      </c>
      <c r="C318" s="128">
        <v>8.99</v>
      </c>
      <c r="D318" s="129">
        <v>4.0186000000000002</v>
      </c>
      <c r="E318" s="129">
        <v>1</v>
      </c>
      <c r="F318" s="129">
        <v>1</v>
      </c>
      <c r="G318" s="129">
        <v>1.25</v>
      </c>
      <c r="H318" s="129">
        <v>1.25</v>
      </c>
      <c r="I318" s="130" t="s">
        <v>1217</v>
      </c>
      <c r="J318" s="131" t="s">
        <v>1212</v>
      </c>
    </row>
    <row r="319" spans="1:10" ht="17.100000000000001" customHeight="1">
      <c r="A319" s="132" t="s">
        <v>562</v>
      </c>
      <c r="B319" s="149" t="s">
        <v>1690</v>
      </c>
      <c r="C319" s="133">
        <v>17.22</v>
      </c>
      <c r="D319" s="134">
        <v>6.4520999999999997</v>
      </c>
      <c r="E319" s="134">
        <v>1</v>
      </c>
      <c r="F319" s="134">
        <v>1</v>
      </c>
      <c r="G319" s="134">
        <v>1.75</v>
      </c>
      <c r="H319" s="134">
        <v>1.75</v>
      </c>
      <c r="I319" s="135" t="s">
        <v>1217</v>
      </c>
      <c r="J319" s="136" t="s">
        <v>1212</v>
      </c>
    </row>
    <row r="320" spans="1:10" ht="17.100000000000001" customHeight="1">
      <c r="A320" s="137" t="s">
        <v>563</v>
      </c>
      <c r="B320" s="150" t="s">
        <v>1691</v>
      </c>
      <c r="C320" s="138">
        <v>2.3199999999999998</v>
      </c>
      <c r="D320" s="139">
        <v>2.5687000000000002</v>
      </c>
      <c r="E320" s="139">
        <v>1</v>
      </c>
      <c r="F320" s="139">
        <v>1</v>
      </c>
      <c r="G320" s="139">
        <v>1.25</v>
      </c>
      <c r="H320" s="139">
        <v>1.25</v>
      </c>
      <c r="I320" s="140" t="s">
        <v>1217</v>
      </c>
      <c r="J320" s="141" t="s">
        <v>1212</v>
      </c>
    </row>
    <row r="321" spans="1:10" ht="17.100000000000001" customHeight="1">
      <c r="A321" s="127" t="s">
        <v>564</v>
      </c>
      <c r="B321" s="148" t="s">
        <v>1691</v>
      </c>
      <c r="C321" s="128">
        <v>3.51</v>
      </c>
      <c r="D321" s="129">
        <v>2.6032999999999999</v>
      </c>
      <c r="E321" s="129">
        <v>1</v>
      </c>
      <c r="F321" s="129">
        <v>1</v>
      </c>
      <c r="G321" s="129">
        <v>1.25</v>
      </c>
      <c r="H321" s="129">
        <v>1.25</v>
      </c>
      <c r="I321" s="130" t="s">
        <v>1217</v>
      </c>
      <c r="J321" s="131" t="s">
        <v>1212</v>
      </c>
    </row>
    <row r="322" spans="1:10" ht="17.100000000000001" customHeight="1">
      <c r="A322" s="127" t="s">
        <v>565</v>
      </c>
      <c r="B322" s="148" t="s">
        <v>1691</v>
      </c>
      <c r="C322" s="128">
        <v>7.23</v>
      </c>
      <c r="D322" s="129">
        <v>3.4016999999999999</v>
      </c>
      <c r="E322" s="129">
        <v>1</v>
      </c>
      <c r="F322" s="129">
        <v>1</v>
      </c>
      <c r="G322" s="129">
        <v>1.25</v>
      </c>
      <c r="H322" s="129">
        <v>1.25</v>
      </c>
      <c r="I322" s="130" t="s">
        <v>1217</v>
      </c>
      <c r="J322" s="131" t="s">
        <v>1212</v>
      </c>
    </row>
    <row r="323" spans="1:10" ht="17.100000000000001" customHeight="1">
      <c r="A323" s="132" t="s">
        <v>566</v>
      </c>
      <c r="B323" s="149" t="s">
        <v>1691</v>
      </c>
      <c r="C323" s="133">
        <v>13.69</v>
      </c>
      <c r="D323" s="134">
        <v>5.5340999999999996</v>
      </c>
      <c r="E323" s="134">
        <v>1</v>
      </c>
      <c r="F323" s="134">
        <v>1</v>
      </c>
      <c r="G323" s="134">
        <v>1.75</v>
      </c>
      <c r="H323" s="134">
        <v>1.75</v>
      </c>
      <c r="I323" s="135" t="s">
        <v>1217</v>
      </c>
      <c r="J323" s="136" t="s">
        <v>1212</v>
      </c>
    </row>
    <row r="324" spans="1:10" ht="17.100000000000001" customHeight="1">
      <c r="A324" s="137" t="s">
        <v>567</v>
      </c>
      <c r="B324" s="150" t="s">
        <v>1692</v>
      </c>
      <c r="C324" s="138">
        <v>4.33</v>
      </c>
      <c r="D324" s="139">
        <v>1.9265000000000001</v>
      </c>
      <c r="E324" s="139">
        <v>1</v>
      </c>
      <c r="F324" s="139">
        <v>1</v>
      </c>
      <c r="G324" s="139">
        <v>1.25</v>
      </c>
      <c r="H324" s="139">
        <v>1.25</v>
      </c>
      <c r="I324" s="140" t="s">
        <v>1217</v>
      </c>
      <c r="J324" s="141" t="s">
        <v>1212</v>
      </c>
    </row>
    <row r="325" spans="1:10" ht="17.100000000000001" customHeight="1">
      <c r="A325" s="127" t="s">
        <v>568</v>
      </c>
      <c r="B325" s="148" t="s">
        <v>1692</v>
      </c>
      <c r="C325" s="128">
        <v>5.35</v>
      </c>
      <c r="D325" s="129">
        <v>2.1882999999999999</v>
      </c>
      <c r="E325" s="129">
        <v>1</v>
      </c>
      <c r="F325" s="129">
        <v>1</v>
      </c>
      <c r="G325" s="129">
        <v>1.25</v>
      </c>
      <c r="H325" s="129">
        <v>1.25</v>
      </c>
      <c r="I325" s="130" t="s">
        <v>1217</v>
      </c>
      <c r="J325" s="131" t="s">
        <v>1212</v>
      </c>
    </row>
    <row r="326" spans="1:10" ht="17.100000000000001" customHeight="1">
      <c r="A326" s="127" t="s">
        <v>569</v>
      </c>
      <c r="B326" s="148" t="s">
        <v>1692</v>
      </c>
      <c r="C326" s="128">
        <v>8.81</v>
      </c>
      <c r="D326" s="129">
        <v>2.7753000000000001</v>
      </c>
      <c r="E326" s="129">
        <v>1</v>
      </c>
      <c r="F326" s="129">
        <v>1</v>
      </c>
      <c r="G326" s="129">
        <v>1.25</v>
      </c>
      <c r="H326" s="129">
        <v>1.25</v>
      </c>
      <c r="I326" s="130" t="s">
        <v>1217</v>
      </c>
      <c r="J326" s="131" t="s">
        <v>1212</v>
      </c>
    </row>
    <row r="327" spans="1:10" ht="17.100000000000001" customHeight="1">
      <c r="A327" s="132" t="s">
        <v>570</v>
      </c>
      <c r="B327" s="149" t="s">
        <v>1692</v>
      </c>
      <c r="C327" s="133">
        <v>14.13</v>
      </c>
      <c r="D327" s="134">
        <v>3.9022999999999999</v>
      </c>
      <c r="E327" s="134">
        <v>1</v>
      </c>
      <c r="F327" s="134">
        <v>1</v>
      </c>
      <c r="G327" s="134">
        <v>1.75</v>
      </c>
      <c r="H327" s="134">
        <v>1.75</v>
      </c>
      <c r="I327" s="135" t="s">
        <v>1217</v>
      </c>
      <c r="J327" s="136" t="s">
        <v>1212</v>
      </c>
    </row>
    <row r="328" spans="1:10" ht="17.100000000000001" customHeight="1">
      <c r="A328" s="137" t="s">
        <v>571</v>
      </c>
      <c r="B328" s="150" t="s">
        <v>1693</v>
      </c>
      <c r="C328" s="138">
        <v>2.61</v>
      </c>
      <c r="D328" s="139">
        <v>1.4278</v>
      </c>
      <c r="E328" s="139">
        <v>1</v>
      </c>
      <c r="F328" s="139">
        <v>1</v>
      </c>
      <c r="G328" s="139">
        <v>1.25</v>
      </c>
      <c r="H328" s="139">
        <v>1.25</v>
      </c>
      <c r="I328" s="140" t="s">
        <v>1217</v>
      </c>
      <c r="J328" s="141" t="s">
        <v>1212</v>
      </c>
    </row>
    <row r="329" spans="1:10" ht="17.100000000000001" customHeight="1">
      <c r="A329" s="127" t="s">
        <v>572</v>
      </c>
      <c r="B329" s="148" t="s">
        <v>1693</v>
      </c>
      <c r="C329" s="128">
        <v>3.74</v>
      </c>
      <c r="D329" s="129">
        <v>1.6372</v>
      </c>
      <c r="E329" s="129">
        <v>1</v>
      </c>
      <c r="F329" s="129">
        <v>1</v>
      </c>
      <c r="G329" s="129">
        <v>1.25</v>
      </c>
      <c r="H329" s="129">
        <v>1.25</v>
      </c>
      <c r="I329" s="130" t="s">
        <v>1217</v>
      </c>
      <c r="J329" s="131" t="s">
        <v>1212</v>
      </c>
    </row>
    <row r="330" spans="1:10" ht="17.100000000000001" customHeight="1">
      <c r="A330" s="127" t="s">
        <v>573</v>
      </c>
      <c r="B330" s="148" t="s">
        <v>1693</v>
      </c>
      <c r="C330" s="128">
        <v>6.19</v>
      </c>
      <c r="D330" s="129">
        <v>2.0954000000000002</v>
      </c>
      <c r="E330" s="129">
        <v>1</v>
      </c>
      <c r="F330" s="129">
        <v>1</v>
      </c>
      <c r="G330" s="129">
        <v>1.25</v>
      </c>
      <c r="H330" s="129">
        <v>1.25</v>
      </c>
      <c r="I330" s="130" t="s">
        <v>1217</v>
      </c>
      <c r="J330" s="131" t="s">
        <v>1212</v>
      </c>
    </row>
    <row r="331" spans="1:10" ht="17.100000000000001" customHeight="1">
      <c r="A331" s="132" t="s">
        <v>574</v>
      </c>
      <c r="B331" s="149" t="s">
        <v>1693</v>
      </c>
      <c r="C331" s="133">
        <v>10.51</v>
      </c>
      <c r="D331" s="134">
        <v>3.1162999999999998</v>
      </c>
      <c r="E331" s="134">
        <v>1</v>
      </c>
      <c r="F331" s="134">
        <v>1</v>
      </c>
      <c r="G331" s="134">
        <v>1.75</v>
      </c>
      <c r="H331" s="134">
        <v>1.75</v>
      </c>
      <c r="I331" s="135" t="s">
        <v>1217</v>
      </c>
      <c r="J331" s="136" t="s">
        <v>1212</v>
      </c>
    </row>
    <row r="332" spans="1:10" ht="17.100000000000001" customHeight="1">
      <c r="A332" s="137" t="s">
        <v>575</v>
      </c>
      <c r="B332" s="150" t="s">
        <v>1694</v>
      </c>
      <c r="C332" s="138">
        <v>2.13</v>
      </c>
      <c r="D332" s="139">
        <v>1.7761</v>
      </c>
      <c r="E332" s="139">
        <v>1</v>
      </c>
      <c r="F332" s="139">
        <v>1</v>
      </c>
      <c r="G332" s="139">
        <v>1.25</v>
      </c>
      <c r="H332" s="139">
        <v>1.25</v>
      </c>
      <c r="I332" s="140" t="s">
        <v>1217</v>
      </c>
      <c r="J332" s="141" t="s">
        <v>1212</v>
      </c>
    </row>
    <row r="333" spans="1:10" ht="17.100000000000001" customHeight="1">
      <c r="A333" s="127" t="s">
        <v>576</v>
      </c>
      <c r="B333" s="148" t="s">
        <v>1694</v>
      </c>
      <c r="C333" s="128">
        <v>2.92</v>
      </c>
      <c r="D333" s="129">
        <v>1.9273</v>
      </c>
      <c r="E333" s="129">
        <v>1</v>
      </c>
      <c r="F333" s="129">
        <v>1</v>
      </c>
      <c r="G333" s="129">
        <v>1.25</v>
      </c>
      <c r="H333" s="129">
        <v>1.25</v>
      </c>
      <c r="I333" s="130" t="s">
        <v>1217</v>
      </c>
      <c r="J333" s="131" t="s">
        <v>1212</v>
      </c>
    </row>
    <row r="334" spans="1:10" ht="17.100000000000001" customHeight="1">
      <c r="A334" s="127" t="s">
        <v>577</v>
      </c>
      <c r="B334" s="148" t="s">
        <v>1694</v>
      </c>
      <c r="C334" s="128">
        <v>5.0199999999999996</v>
      </c>
      <c r="D334" s="129">
        <v>2.3643000000000001</v>
      </c>
      <c r="E334" s="129">
        <v>1</v>
      </c>
      <c r="F334" s="129">
        <v>1</v>
      </c>
      <c r="G334" s="129">
        <v>1.25</v>
      </c>
      <c r="H334" s="129">
        <v>1.25</v>
      </c>
      <c r="I334" s="130" t="s">
        <v>1217</v>
      </c>
      <c r="J334" s="131" t="s">
        <v>1212</v>
      </c>
    </row>
    <row r="335" spans="1:10" ht="17.100000000000001" customHeight="1">
      <c r="A335" s="132" t="s">
        <v>578</v>
      </c>
      <c r="B335" s="149" t="s">
        <v>1694</v>
      </c>
      <c r="C335" s="133">
        <v>7.97</v>
      </c>
      <c r="D335" s="134">
        <v>3.3041</v>
      </c>
      <c r="E335" s="134">
        <v>1</v>
      </c>
      <c r="F335" s="134">
        <v>1</v>
      </c>
      <c r="G335" s="134">
        <v>1.75</v>
      </c>
      <c r="H335" s="134">
        <v>1.75</v>
      </c>
      <c r="I335" s="135" t="s">
        <v>1217</v>
      </c>
      <c r="J335" s="136" t="s">
        <v>1212</v>
      </c>
    </row>
    <row r="336" spans="1:10" ht="17.100000000000001" customHeight="1">
      <c r="A336" s="137" t="s">
        <v>579</v>
      </c>
      <c r="B336" s="150" t="s">
        <v>1695</v>
      </c>
      <c r="C336" s="138">
        <v>1.94</v>
      </c>
      <c r="D336" s="139">
        <v>1.7886</v>
      </c>
      <c r="E336" s="139">
        <v>1</v>
      </c>
      <c r="F336" s="139">
        <v>1</v>
      </c>
      <c r="G336" s="139">
        <v>1.25</v>
      </c>
      <c r="H336" s="139">
        <v>1.25</v>
      </c>
      <c r="I336" s="140" t="s">
        <v>1217</v>
      </c>
      <c r="J336" s="141" t="s">
        <v>1212</v>
      </c>
    </row>
    <row r="337" spans="1:10" ht="17.100000000000001" customHeight="1">
      <c r="A337" s="127" t="s">
        <v>580</v>
      </c>
      <c r="B337" s="148" t="s">
        <v>1695</v>
      </c>
      <c r="C337" s="128">
        <v>2.92</v>
      </c>
      <c r="D337" s="129">
        <v>2.0215000000000001</v>
      </c>
      <c r="E337" s="129">
        <v>1</v>
      </c>
      <c r="F337" s="129">
        <v>1</v>
      </c>
      <c r="G337" s="129">
        <v>1.25</v>
      </c>
      <c r="H337" s="129">
        <v>1.25</v>
      </c>
      <c r="I337" s="130" t="s">
        <v>1217</v>
      </c>
      <c r="J337" s="131" t="s">
        <v>1212</v>
      </c>
    </row>
    <row r="338" spans="1:10" ht="17.100000000000001" customHeight="1">
      <c r="A338" s="127" t="s">
        <v>581</v>
      </c>
      <c r="B338" s="148" t="s">
        <v>1695</v>
      </c>
      <c r="C338" s="128">
        <v>5.98</v>
      </c>
      <c r="D338" s="129">
        <v>2.4948999999999999</v>
      </c>
      <c r="E338" s="129">
        <v>1</v>
      </c>
      <c r="F338" s="129">
        <v>1</v>
      </c>
      <c r="G338" s="129">
        <v>1.25</v>
      </c>
      <c r="H338" s="129">
        <v>1.25</v>
      </c>
      <c r="I338" s="130" t="s">
        <v>1217</v>
      </c>
      <c r="J338" s="131" t="s">
        <v>1212</v>
      </c>
    </row>
    <row r="339" spans="1:10" ht="17.100000000000001" customHeight="1">
      <c r="A339" s="132" t="s">
        <v>582</v>
      </c>
      <c r="B339" s="149" t="s">
        <v>1695</v>
      </c>
      <c r="C339" s="133">
        <v>9.5</v>
      </c>
      <c r="D339" s="134">
        <v>3.6509999999999998</v>
      </c>
      <c r="E339" s="134">
        <v>1</v>
      </c>
      <c r="F339" s="134">
        <v>1</v>
      </c>
      <c r="G339" s="134">
        <v>1.75</v>
      </c>
      <c r="H339" s="134">
        <v>1.75</v>
      </c>
      <c r="I339" s="135" t="s">
        <v>1217</v>
      </c>
      <c r="J339" s="136" t="s">
        <v>1212</v>
      </c>
    </row>
    <row r="340" spans="1:10" ht="17.100000000000001" customHeight="1">
      <c r="A340" s="137" t="s">
        <v>583</v>
      </c>
      <c r="B340" s="150" t="s">
        <v>1543</v>
      </c>
      <c r="C340" s="138">
        <v>2.39</v>
      </c>
      <c r="D340" s="139">
        <v>1.4766999999999999</v>
      </c>
      <c r="E340" s="139">
        <v>1</v>
      </c>
      <c r="F340" s="139">
        <v>1</v>
      </c>
      <c r="G340" s="139">
        <v>1.25</v>
      </c>
      <c r="H340" s="139">
        <v>1.25</v>
      </c>
      <c r="I340" s="140" t="s">
        <v>1217</v>
      </c>
      <c r="J340" s="141" t="s">
        <v>1212</v>
      </c>
    </row>
    <row r="341" spans="1:10" ht="17.100000000000001" customHeight="1">
      <c r="A341" s="127" t="s">
        <v>584</v>
      </c>
      <c r="B341" s="148" t="s">
        <v>1543</v>
      </c>
      <c r="C341" s="128">
        <v>3.23</v>
      </c>
      <c r="D341" s="129">
        <v>1.7519</v>
      </c>
      <c r="E341" s="129">
        <v>1</v>
      </c>
      <c r="F341" s="129">
        <v>1</v>
      </c>
      <c r="G341" s="129">
        <v>1.25</v>
      </c>
      <c r="H341" s="129">
        <v>1.25</v>
      </c>
      <c r="I341" s="130" t="s">
        <v>1217</v>
      </c>
      <c r="J341" s="131" t="s">
        <v>1212</v>
      </c>
    </row>
    <row r="342" spans="1:10" ht="17.100000000000001" customHeight="1">
      <c r="A342" s="127" t="s">
        <v>585</v>
      </c>
      <c r="B342" s="148" t="s">
        <v>1543</v>
      </c>
      <c r="C342" s="128">
        <v>6.11</v>
      </c>
      <c r="D342" s="129">
        <v>2.714</v>
      </c>
      <c r="E342" s="129">
        <v>1</v>
      </c>
      <c r="F342" s="129">
        <v>1</v>
      </c>
      <c r="G342" s="129">
        <v>1.25</v>
      </c>
      <c r="H342" s="129">
        <v>1.25</v>
      </c>
      <c r="I342" s="130" t="s">
        <v>1217</v>
      </c>
      <c r="J342" s="131" t="s">
        <v>1212</v>
      </c>
    </row>
    <row r="343" spans="1:10" ht="17.100000000000001" customHeight="1">
      <c r="A343" s="132" t="s">
        <v>586</v>
      </c>
      <c r="B343" s="149" t="s">
        <v>1543</v>
      </c>
      <c r="C343" s="133">
        <v>11.84</v>
      </c>
      <c r="D343" s="134">
        <v>4.4951999999999996</v>
      </c>
      <c r="E343" s="134">
        <v>1</v>
      </c>
      <c r="F343" s="134">
        <v>1</v>
      </c>
      <c r="G343" s="134">
        <v>1.75</v>
      </c>
      <c r="H343" s="134">
        <v>1.75</v>
      </c>
      <c r="I343" s="135" t="s">
        <v>1217</v>
      </c>
      <c r="J343" s="136" t="s">
        <v>1212</v>
      </c>
    </row>
    <row r="344" spans="1:10" ht="17.100000000000001" customHeight="1">
      <c r="A344" s="137" t="s">
        <v>587</v>
      </c>
      <c r="B344" s="150" t="s">
        <v>1696</v>
      </c>
      <c r="C344" s="138">
        <v>2.83</v>
      </c>
      <c r="D344" s="139">
        <v>1.0580000000000001</v>
      </c>
      <c r="E344" s="139">
        <v>1</v>
      </c>
      <c r="F344" s="139">
        <v>1</v>
      </c>
      <c r="G344" s="139">
        <v>1.25</v>
      </c>
      <c r="H344" s="139">
        <v>1.25</v>
      </c>
      <c r="I344" s="140" t="s">
        <v>1217</v>
      </c>
      <c r="J344" s="141" t="s">
        <v>1212</v>
      </c>
    </row>
    <row r="345" spans="1:10" ht="17.100000000000001" customHeight="1">
      <c r="A345" s="127" t="s">
        <v>588</v>
      </c>
      <c r="B345" s="148" t="s">
        <v>1696</v>
      </c>
      <c r="C345" s="128">
        <v>4.1500000000000004</v>
      </c>
      <c r="D345" s="129">
        <v>1.5273000000000001</v>
      </c>
      <c r="E345" s="129">
        <v>1</v>
      </c>
      <c r="F345" s="129">
        <v>1</v>
      </c>
      <c r="G345" s="129">
        <v>1.25</v>
      </c>
      <c r="H345" s="129">
        <v>1.25</v>
      </c>
      <c r="I345" s="130" t="s">
        <v>1217</v>
      </c>
      <c r="J345" s="131" t="s">
        <v>1212</v>
      </c>
    </row>
    <row r="346" spans="1:10" ht="17.100000000000001" customHeight="1">
      <c r="A346" s="127" t="s">
        <v>589</v>
      </c>
      <c r="B346" s="148" t="s">
        <v>1696</v>
      </c>
      <c r="C346" s="128">
        <v>6.71</v>
      </c>
      <c r="D346" s="129">
        <v>2.0522</v>
      </c>
      <c r="E346" s="129">
        <v>1</v>
      </c>
      <c r="F346" s="129">
        <v>1</v>
      </c>
      <c r="G346" s="129">
        <v>1.25</v>
      </c>
      <c r="H346" s="129">
        <v>1.25</v>
      </c>
      <c r="I346" s="130" t="s">
        <v>1217</v>
      </c>
      <c r="J346" s="131" t="s">
        <v>1212</v>
      </c>
    </row>
    <row r="347" spans="1:10" ht="17.100000000000001" customHeight="1">
      <c r="A347" s="132" t="s">
        <v>590</v>
      </c>
      <c r="B347" s="149" t="s">
        <v>1696</v>
      </c>
      <c r="C347" s="133">
        <v>9.49</v>
      </c>
      <c r="D347" s="134">
        <v>2.8315000000000001</v>
      </c>
      <c r="E347" s="134">
        <v>1</v>
      </c>
      <c r="F347" s="134">
        <v>1</v>
      </c>
      <c r="G347" s="134">
        <v>1.75</v>
      </c>
      <c r="H347" s="134">
        <v>1.75</v>
      </c>
      <c r="I347" s="135" t="s">
        <v>1217</v>
      </c>
      <c r="J347" s="136" t="s">
        <v>1212</v>
      </c>
    </row>
    <row r="348" spans="1:10" ht="17.100000000000001" customHeight="1">
      <c r="A348" s="137" t="s">
        <v>1544</v>
      </c>
      <c r="B348" s="150" t="s">
        <v>1545</v>
      </c>
      <c r="C348" s="138">
        <v>2.46</v>
      </c>
      <c r="D348" s="139">
        <v>4.3802000000000003</v>
      </c>
      <c r="E348" s="139">
        <v>1</v>
      </c>
      <c r="F348" s="139">
        <v>1</v>
      </c>
      <c r="G348" s="139">
        <v>1.25</v>
      </c>
      <c r="H348" s="139">
        <v>1.25</v>
      </c>
      <c r="I348" s="140" t="s">
        <v>1217</v>
      </c>
      <c r="J348" s="141" t="s">
        <v>1212</v>
      </c>
    </row>
    <row r="349" spans="1:10" ht="17.100000000000001" customHeight="1">
      <c r="A349" s="127" t="s">
        <v>1546</v>
      </c>
      <c r="B349" s="148" t="s">
        <v>1545</v>
      </c>
      <c r="C349" s="128">
        <v>5.21</v>
      </c>
      <c r="D349" s="129">
        <v>4.9109999999999996</v>
      </c>
      <c r="E349" s="129">
        <v>1</v>
      </c>
      <c r="F349" s="129">
        <v>1</v>
      </c>
      <c r="G349" s="129">
        <v>1.25</v>
      </c>
      <c r="H349" s="129">
        <v>1.25</v>
      </c>
      <c r="I349" s="130" t="s">
        <v>1217</v>
      </c>
      <c r="J349" s="131" t="s">
        <v>1212</v>
      </c>
    </row>
    <row r="350" spans="1:10" ht="17.100000000000001" customHeight="1">
      <c r="A350" s="127" t="s">
        <v>1547</v>
      </c>
      <c r="B350" s="148" t="s">
        <v>1545</v>
      </c>
      <c r="C350" s="128">
        <v>7.13</v>
      </c>
      <c r="D350" s="129">
        <v>5.2710999999999997</v>
      </c>
      <c r="E350" s="129">
        <v>1</v>
      </c>
      <c r="F350" s="129">
        <v>1</v>
      </c>
      <c r="G350" s="129">
        <v>1.25</v>
      </c>
      <c r="H350" s="129">
        <v>1.25</v>
      </c>
      <c r="I350" s="130" t="s">
        <v>1217</v>
      </c>
      <c r="J350" s="131" t="s">
        <v>1212</v>
      </c>
    </row>
    <row r="351" spans="1:10" ht="17.100000000000001" customHeight="1">
      <c r="A351" s="132" t="s">
        <v>1548</v>
      </c>
      <c r="B351" s="149" t="s">
        <v>1545</v>
      </c>
      <c r="C351" s="133">
        <v>10.64</v>
      </c>
      <c r="D351" s="134">
        <v>7.1250999999999998</v>
      </c>
      <c r="E351" s="134">
        <v>1</v>
      </c>
      <c r="F351" s="134">
        <v>1</v>
      </c>
      <c r="G351" s="134">
        <v>1.75</v>
      </c>
      <c r="H351" s="134">
        <v>1.75</v>
      </c>
      <c r="I351" s="135" t="s">
        <v>1217</v>
      </c>
      <c r="J351" s="136" t="s">
        <v>1212</v>
      </c>
    </row>
    <row r="352" spans="1:10" ht="17.100000000000001" customHeight="1">
      <c r="A352" s="137" t="s">
        <v>1549</v>
      </c>
      <c r="B352" s="150" t="s">
        <v>1550</v>
      </c>
      <c r="C352" s="138">
        <v>3.14</v>
      </c>
      <c r="D352" s="139">
        <v>3.0430999999999999</v>
      </c>
      <c r="E352" s="139">
        <v>1</v>
      </c>
      <c r="F352" s="139">
        <v>1</v>
      </c>
      <c r="G352" s="139">
        <v>1.25</v>
      </c>
      <c r="H352" s="139">
        <v>1.25</v>
      </c>
      <c r="I352" s="140" t="s">
        <v>1217</v>
      </c>
      <c r="J352" s="141" t="s">
        <v>1212</v>
      </c>
    </row>
    <row r="353" spans="1:10" ht="17.100000000000001" customHeight="1">
      <c r="A353" s="127" t="s">
        <v>1551</v>
      </c>
      <c r="B353" s="148" t="s">
        <v>1550</v>
      </c>
      <c r="C353" s="128">
        <v>4.6100000000000003</v>
      </c>
      <c r="D353" s="129">
        <v>3.4487000000000001</v>
      </c>
      <c r="E353" s="129">
        <v>1</v>
      </c>
      <c r="F353" s="129">
        <v>1</v>
      </c>
      <c r="G353" s="129">
        <v>1.25</v>
      </c>
      <c r="H353" s="129">
        <v>1.25</v>
      </c>
      <c r="I353" s="130" t="s">
        <v>1217</v>
      </c>
      <c r="J353" s="131" t="s">
        <v>1212</v>
      </c>
    </row>
    <row r="354" spans="1:10" ht="17.100000000000001" customHeight="1">
      <c r="A354" s="127" t="s">
        <v>1552</v>
      </c>
      <c r="B354" s="148" t="s">
        <v>1550</v>
      </c>
      <c r="C354" s="128">
        <v>7.89</v>
      </c>
      <c r="D354" s="129">
        <v>4.2327000000000004</v>
      </c>
      <c r="E354" s="129">
        <v>1</v>
      </c>
      <c r="F354" s="129">
        <v>1</v>
      </c>
      <c r="G354" s="129">
        <v>1.25</v>
      </c>
      <c r="H354" s="129">
        <v>1.25</v>
      </c>
      <c r="I354" s="130" t="s">
        <v>1217</v>
      </c>
      <c r="J354" s="131" t="s">
        <v>1212</v>
      </c>
    </row>
    <row r="355" spans="1:10" ht="17.100000000000001" customHeight="1">
      <c r="A355" s="132" t="s">
        <v>1553</v>
      </c>
      <c r="B355" s="149" t="s">
        <v>1550</v>
      </c>
      <c r="C355" s="133">
        <v>12.86</v>
      </c>
      <c r="D355" s="134">
        <v>5.8048999999999999</v>
      </c>
      <c r="E355" s="134">
        <v>1</v>
      </c>
      <c r="F355" s="134">
        <v>1</v>
      </c>
      <c r="G355" s="134">
        <v>1.75</v>
      </c>
      <c r="H355" s="134">
        <v>1.75</v>
      </c>
      <c r="I355" s="135" t="s">
        <v>1217</v>
      </c>
      <c r="J355" s="136" t="s">
        <v>1212</v>
      </c>
    </row>
    <row r="356" spans="1:10" ht="17.100000000000001" customHeight="1">
      <c r="A356" s="137" t="s">
        <v>591</v>
      </c>
      <c r="B356" s="150" t="s">
        <v>1697</v>
      </c>
      <c r="C356" s="138">
        <v>3.03</v>
      </c>
      <c r="D356" s="139">
        <v>1.0370999999999999</v>
      </c>
      <c r="E356" s="139">
        <v>1</v>
      </c>
      <c r="F356" s="139">
        <v>1</v>
      </c>
      <c r="G356" s="139">
        <v>1.25</v>
      </c>
      <c r="H356" s="139">
        <v>1.25</v>
      </c>
      <c r="I356" s="140" t="s">
        <v>1217</v>
      </c>
      <c r="J356" s="141" t="s">
        <v>1212</v>
      </c>
    </row>
    <row r="357" spans="1:10" ht="17.100000000000001" customHeight="1">
      <c r="A357" s="127" t="s">
        <v>592</v>
      </c>
      <c r="B357" s="148" t="s">
        <v>1697</v>
      </c>
      <c r="C357" s="128">
        <v>4.95</v>
      </c>
      <c r="D357" s="129">
        <v>1.2947</v>
      </c>
      <c r="E357" s="129">
        <v>1</v>
      </c>
      <c r="F357" s="129">
        <v>1</v>
      </c>
      <c r="G357" s="129">
        <v>1.25</v>
      </c>
      <c r="H357" s="129">
        <v>1.25</v>
      </c>
      <c r="I357" s="130" t="s">
        <v>1217</v>
      </c>
      <c r="J357" s="131" t="s">
        <v>1212</v>
      </c>
    </row>
    <row r="358" spans="1:10" ht="17.100000000000001" customHeight="1">
      <c r="A358" s="127" t="s">
        <v>593</v>
      </c>
      <c r="B358" s="148" t="s">
        <v>1697</v>
      </c>
      <c r="C358" s="128">
        <v>8.59</v>
      </c>
      <c r="D358" s="129">
        <v>1.7889999999999999</v>
      </c>
      <c r="E358" s="129">
        <v>1</v>
      </c>
      <c r="F358" s="129">
        <v>1</v>
      </c>
      <c r="G358" s="129">
        <v>1.25</v>
      </c>
      <c r="H358" s="129">
        <v>1.25</v>
      </c>
      <c r="I358" s="130" t="s">
        <v>1217</v>
      </c>
      <c r="J358" s="131" t="s">
        <v>1212</v>
      </c>
    </row>
    <row r="359" spans="1:10" ht="17.100000000000001" customHeight="1">
      <c r="A359" s="132" t="s">
        <v>594</v>
      </c>
      <c r="B359" s="149" t="s">
        <v>1697</v>
      </c>
      <c r="C359" s="133">
        <v>14.51</v>
      </c>
      <c r="D359" s="134">
        <v>3.2928000000000002</v>
      </c>
      <c r="E359" s="134">
        <v>1</v>
      </c>
      <c r="F359" s="134">
        <v>1</v>
      </c>
      <c r="G359" s="134">
        <v>1.75</v>
      </c>
      <c r="H359" s="134">
        <v>1.75</v>
      </c>
      <c r="I359" s="135" t="s">
        <v>1217</v>
      </c>
      <c r="J359" s="136" t="s">
        <v>1212</v>
      </c>
    </row>
    <row r="360" spans="1:10" ht="17.100000000000001" customHeight="1">
      <c r="A360" s="137" t="s">
        <v>1270</v>
      </c>
      <c r="B360" s="150" t="s">
        <v>1698</v>
      </c>
      <c r="C360" s="138">
        <v>2.89</v>
      </c>
      <c r="D360" s="139">
        <v>1.3665</v>
      </c>
      <c r="E360" s="139">
        <v>1</v>
      </c>
      <c r="F360" s="139">
        <v>1</v>
      </c>
      <c r="G360" s="139">
        <v>1.25</v>
      </c>
      <c r="H360" s="139">
        <v>1.25</v>
      </c>
      <c r="I360" s="140" t="s">
        <v>1217</v>
      </c>
      <c r="J360" s="141" t="s">
        <v>1212</v>
      </c>
    </row>
    <row r="361" spans="1:10" ht="17.100000000000001" customHeight="1">
      <c r="A361" s="127" t="s">
        <v>1271</v>
      </c>
      <c r="B361" s="148" t="s">
        <v>1698</v>
      </c>
      <c r="C361" s="128">
        <v>5.49</v>
      </c>
      <c r="D361" s="129">
        <v>1.8885000000000001</v>
      </c>
      <c r="E361" s="129">
        <v>1</v>
      </c>
      <c r="F361" s="129">
        <v>1</v>
      </c>
      <c r="G361" s="129">
        <v>1.25</v>
      </c>
      <c r="H361" s="129">
        <v>1.25</v>
      </c>
      <c r="I361" s="130" t="s">
        <v>1217</v>
      </c>
      <c r="J361" s="131" t="s">
        <v>1212</v>
      </c>
    </row>
    <row r="362" spans="1:10" ht="17.100000000000001" customHeight="1">
      <c r="A362" s="127" t="s">
        <v>1272</v>
      </c>
      <c r="B362" s="148" t="s">
        <v>1698</v>
      </c>
      <c r="C362" s="128">
        <v>10.65</v>
      </c>
      <c r="D362" s="129">
        <v>2.9348999999999998</v>
      </c>
      <c r="E362" s="129">
        <v>1</v>
      </c>
      <c r="F362" s="129">
        <v>1</v>
      </c>
      <c r="G362" s="129">
        <v>1.25</v>
      </c>
      <c r="H362" s="129">
        <v>1.25</v>
      </c>
      <c r="I362" s="130" t="s">
        <v>1217</v>
      </c>
      <c r="J362" s="131" t="s">
        <v>1212</v>
      </c>
    </row>
    <row r="363" spans="1:10" ht="17.100000000000001" customHeight="1">
      <c r="A363" s="132" t="s">
        <v>1273</v>
      </c>
      <c r="B363" s="149" t="s">
        <v>1698</v>
      </c>
      <c r="C363" s="133">
        <v>16.489999999999998</v>
      </c>
      <c r="D363" s="134">
        <v>4.5757000000000003</v>
      </c>
      <c r="E363" s="134">
        <v>1</v>
      </c>
      <c r="F363" s="134">
        <v>1</v>
      </c>
      <c r="G363" s="134">
        <v>1.75</v>
      </c>
      <c r="H363" s="134">
        <v>1.75</v>
      </c>
      <c r="I363" s="135" t="s">
        <v>1217</v>
      </c>
      <c r="J363" s="136" t="s">
        <v>1212</v>
      </c>
    </row>
    <row r="364" spans="1:10" ht="17.100000000000001" customHeight="1">
      <c r="A364" s="137" t="s">
        <v>1274</v>
      </c>
      <c r="B364" s="150" t="s">
        <v>1610</v>
      </c>
      <c r="C364" s="138">
        <v>2.5499999999999998</v>
      </c>
      <c r="D364" s="139">
        <v>1.6515</v>
      </c>
      <c r="E364" s="139">
        <v>1</v>
      </c>
      <c r="F364" s="139">
        <v>1</v>
      </c>
      <c r="G364" s="139">
        <v>1.25</v>
      </c>
      <c r="H364" s="139">
        <v>1.25</v>
      </c>
      <c r="I364" s="140" t="s">
        <v>1217</v>
      </c>
      <c r="J364" s="141" t="s">
        <v>1212</v>
      </c>
    </row>
    <row r="365" spans="1:10" ht="17.100000000000001" customHeight="1">
      <c r="A365" s="127" t="s">
        <v>1275</v>
      </c>
      <c r="B365" s="148" t="s">
        <v>1610</v>
      </c>
      <c r="C365" s="128">
        <v>4.55</v>
      </c>
      <c r="D365" s="129">
        <v>1.7932999999999999</v>
      </c>
      <c r="E365" s="129">
        <v>1</v>
      </c>
      <c r="F365" s="129">
        <v>1</v>
      </c>
      <c r="G365" s="129">
        <v>1.25</v>
      </c>
      <c r="H365" s="129">
        <v>1.25</v>
      </c>
      <c r="I365" s="130" t="s">
        <v>1217</v>
      </c>
      <c r="J365" s="131" t="s">
        <v>1212</v>
      </c>
    </row>
    <row r="366" spans="1:10" ht="17.100000000000001" customHeight="1">
      <c r="A366" s="127" t="s">
        <v>1276</v>
      </c>
      <c r="B366" s="148" t="s">
        <v>1610</v>
      </c>
      <c r="C366" s="128">
        <v>7.53</v>
      </c>
      <c r="D366" s="129">
        <v>2.1703000000000001</v>
      </c>
      <c r="E366" s="129">
        <v>1</v>
      </c>
      <c r="F366" s="129">
        <v>1</v>
      </c>
      <c r="G366" s="129">
        <v>1.25</v>
      </c>
      <c r="H366" s="129">
        <v>1.25</v>
      </c>
      <c r="I366" s="130" t="s">
        <v>1217</v>
      </c>
      <c r="J366" s="131" t="s">
        <v>1212</v>
      </c>
    </row>
    <row r="367" spans="1:10" ht="17.100000000000001" customHeight="1">
      <c r="A367" s="132" t="s">
        <v>1277</v>
      </c>
      <c r="B367" s="149" t="s">
        <v>1610</v>
      </c>
      <c r="C367" s="133">
        <v>14.64</v>
      </c>
      <c r="D367" s="134">
        <v>3.8875000000000002</v>
      </c>
      <c r="E367" s="134">
        <v>1</v>
      </c>
      <c r="F367" s="134">
        <v>1</v>
      </c>
      <c r="G367" s="134">
        <v>1.75</v>
      </c>
      <c r="H367" s="134">
        <v>1.75</v>
      </c>
      <c r="I367" s="135" t="s">
        <v>1217</v>
      </c>
      <c r="J367" s="136" t="s">
        <v>1212</v>
      </c>
    </row>
    <row r="368" spans="1:10" ht="17.100000000000001" customHeight="1">
      <c r="A368" s="137" t="s">
        <v>1554</v>
      </c>
      <c r="B368" s="150" t="s">
        <v>1555</v>
      </c>
      <c r="C368" s="138">
        <v>1.66</v>
      </c>
      <c r="D368" s="139">
        <v>3.5659000000000001</v>
      </c>
      <c r="E368" s="139">
        <v>1</v>
      </c>
      <c r="F368" s="139">
        <v>1</v>
      </c>
      <c r="G368" s="139">
        <v>1.25</v>
      </c>
      <c r="H368" s="139">
        <v>1.25</v>
      </c>
      <c r="I368" s="140" t="s">
        <v>1217</v>
      </c>
      <c r="J368" s="141" t="s">
        <v>1212</v>
      </c>
    </row>
    <row r="369" spans="1:10" ht="17.100000000000001" customHeight="1">
      <c r="A369" s="127" t="s">
        <v>1556</v>
      </c>
      <c r="B369" s="148" t="s">
        <v>1555</v>
      </c>
      <c r="C369" s="128">
        <v>2.23</v>
      </c>
      <c r="D369" s="129">
        <v>3.6680999999999999</v>
      </c>
      <c r="E369" s="129">
        <v>1</v>
      </c>
      <c r="F369" s="129">
        <v>1</v>
      </c>
      <c r="G369" s="129">
        <v>1.25</v>
      </c>
      <c r="H369" s="129">
        <v>1.25</v>
      </c>
      <c r="I369" s="130" t="s">
        <v>1217</v>
      </c>
      <c r="J369" s="131" t="s">
        <v>1212</v>
      </c>
    </row>
    <row r="370" spans="1:10" ht="17.100000000000001" customHeight="1">
      <c r="A370" s="127" t="s">
        <v>1557</v>
      </c>
      <c r="B370" s="148" t="s">
        <v>1555</v>
      </c>
      <c r="C370" s="128">
        <v>4.88</v>
      </c>
      <c r="D370" s="129">
        <v>4.2710999999999997</v>
      </c>
      <c r="E370" s="129">
        <v>1</v>
      </c>
      <c r="F370" s="129">
        <v>1</v>
      </c>
      <c r="G370" s="129">
        <v>1.25</v>
      </c>
      <c r="H370" s="129">
        <v>1.25</v>
      </c>
      <c r="I370" s="130" t="s">
        <v>1217</v>
      </c>
      <c r="J370" s="131" t="s">
        <v>1212</v>
      </c>
    </row>
    <row r="371" spans="1:10" ht="17.100000000000001" customHeight="1">
      <c r="A371" s="132" t="s">
        <v>1558</v>
      </c>
      <c r="B371" s="149" t="s">
        <v>1555</v>
      </c>
      <c r="C371" s="133">
        <v>12.05</v>
      </c>
      <c r="D371" s="134">
        <v>6.0800999999999998</v>
      </c>
      <c r="E371" s="134">
        <v>1</v>
      </c>
      <c r="F371" s="134">
        <v>1</v>
      </c>
      <c r="G371" s="134">
        <v>1.75</v>
      </c>
      <c r="H371" s="134">
        <v>1.75</v>
      </c>
      <c r="I371" s="135" t="s">
        <v>1217</v>
      </c>
      <c r="J371" s="136" t="s">
        <v>1212</v>
      </c>
    </row>
    <row r="372" spans="1:10" ht="17.100000000000001" customHeight="1">
      <c r="A372" s="137" t="s">
        <v>595</v>
      </c>
      <c r="B372" s="150" t="s">
        <v>1699</v>
      </c>
      <c r="C372" s="138">
        <v>2.17</v>
      </c>
      <c r="D372" s="139">
        <v>0.68979999999999997</v>
      </c>
      <c r="E372" s="139">
        <v>1</v>
      </c>
      <c r="F372" s="139">
        <v>1</v>
      </c>
      <c r="G372" s="139">
        <v>1.25</v>
      </c>
      <c r="H372" s="139">
        <v>1.25</v>
      </c>
      <c r="I372" s="140" t="s">
        <v>1217</v>
      </c>
      <c r="J372" s="141" t="s">
        <v>1212</v>
      </c>
    </row>
    <row r="373" spans="1:10" ht="17.100000000000001" customHeight="1">
      <c r="A373" s="127" t="s">
        <v>596</v>
      </c>
      <c r="B373" s="148" t="s">
        <v>1699</v>
      </c>
      <c r="C373" s="128">
        <v>3.11</v>
      </c>
      <c r="D373" s="129">
        <v>0.752</v>
      </c>
      <c r="E373" s="129">
        <v>1</v>
      </c>
      <c r="F373" s="129">
        <v>1</v>
      </c>
      <c r="G373" s="129">
        <v>1.25</v>
      </c>
      <c r="H373" s="129">
        <v>1.25</v>
      </c>
      <c r="I373" s="130" t="s">
        <v>1217</v>
      </c>
      <c r="J373" s="131" t="s">
        <v>1212</v>
      </c>
    </row>
    <row r="374" spans="1:10" ht="17.100000000000001" customHeight="1">
      <c r="A374" s="127" t="s">
        <v>597</v>
      </c>
      <c r="B374" s="148" t="s">
        <v>1699</v>
      </c>
      <c r="C374" s="128">
        <v>4.88</v>
      </c>
      <c r="D374" s="129">
        <v>0.96299999999999997</v>
      </c>
      <c r="E374" s="129">
        <v>1</v>
      </c>
      <c r="F374" s="129">
        <v>1</v>
      </c>
      <c r="G374" s="129">
        <v>1.25</v>
      </c>
      <c r="H374" s="129">
        <v>1.25</v>
      </c>
      <c r="I374" s="130" t="s">
        <v>1217</v>
      </c>
      <c r="J374" s="131" t="s">
        <v>1212</v>
      </c>
    </row>
    <row r="375" spans="1:10" ht="17.100000000000001" customHeight="1">
      <c r="A375" s="132" t="s">
        <v>598</v>
      </c>
      <c r="B375" s="149" t="s">
        <v>1699</v>
      </c>
      <c r="C375" s="133">
        <v>6.68</v>
      </c>
      <c r="D375" s="134">
        <v>1.3974</v>
      </c>
      <c r="E375" s="134">
        <v>1</v>
      </c>
      <c r="F375" s="134">
        <v>1</v>
      </c>
      <c r="G375" s="134">
        <v>1.75</v>
      </c>
      <c r="H375" s="134">
        <v>1.75</v>
      </c>
      <c r="I375" s="135" t="s">
        <v>1217</v>
      </c>
      <c r="J375" s="136" t="s">
        <v>1212</v>
      </c>
    </row>
    <row r="376" spans="1:10" ht="17.100000000000001" customHeight="1">
      <c r="A376" s="137" t="s">
        <v>599</v>
      </c>
      <c r="B376" s="150" t="s">
        <v>1269</v>
      </c>
      <c r="C376" s="138">
        <v>2.06</v>
      </c>
      <c r="D376" s="139">
        <v>0.82310000000000005</v>
      </c>
      <c r="E376" s="139">
        <v>1</v>
      </c>
      <c r="F376" s="139">
        <v>1</v>
      </c>
      <c r="G376" s="139">
        <v>1.25</v>
      </c>
      <c r="H376" s="139">
        <v>1.25</v>
      </c>
      <c r="I376" s="140" t="s">
        <v>1217</v>
      </c>
      <c r="J376" s="141" t="s">
        <v>1212</v>
      </c>
    </row>
    <row r="377" spans="1:10" ht="17.100000000000001" customHeight="1">
      <c r="A377" s="127" t="s">
        <v>600</v>
      </c>
      <c r="B377" s="148" t="s">
        <v>1269</v>
      </c>
      <c r="C377" s="128">
        <v>2.86</v>
      </c>
      <c r="D377" s="129">
        <v>0.96489999999999998</v>
      </c>
      <c r="E377" s="129">
        <v>1</v>
      </c>
      <c r="F377" s="129">
        <v>1</v>
      </c>
      <c r="G377" s="129">
        <v>1.25</v>
      </c>
      <c r="H377" s="129">
        <v>1.25</v>
      </c>
      <c r="I377" s="130" t="s">
        <v>1217</v>
      </c>
      <c r="J377" s="131" t="s">
        <v>1212</v>
      </c>
    </row>
    <row r="378" spans="1:10" ht="17.100000000000001" customHeight="1">
      <c r="A378" s="127" t="s">
        <v>601</v>
      </c>
      <c r="B378" s="148" t="s">
        <v>1269</v>
      </c>
      <c r="C378" s="128">
        <v>4.76</v>
      </c>
      <c r="D378" s="129">
        <v>1.2529999999999999</v>
      </c>
      <c r="E378" s="129">
        <v>1</v>
      </c>
      <c r="F378" s="129">
        <v>1</v>
      </c>
      <c r="G378" s="129">
        <v>1.25</v>
      </c>
      <c r="H378" s="129">
        <v>1.25</v>
      </c>
      <c r="I378" s="130" t="s">
        <v>1217</v>
      </c>
      <c r="J378" s="131" t="s">
        <v>1212</v>
      </c>
    </row>
    <row r="379" spans="1:10" ht="17.100000000000001" customHeight="1">
      <c r="A379" s="132" t="s">
        <v>602</v>
      </c>
      <c r="B379" s="149" t="s">
        <v>1269</v>
      </c>
      <c r="C379" s="133">
        <v>7.26</v>
      </c>
      <c r="D379" s="134">
        <v>1.7969999999999999</v>
      </c>
      <c r="E379" s="134">
        <v>1</v>
      </c>
      <c r="F379" s="134">
        <v>1</v>
      </c>
      <c r="G379" s="134">
        <v>1.75</v>
      </c>
      <c r="H379" s="134">
        <v>1.75</v>
      </c>
      <c r="I379" s="135" t="s">
        <v>1217</v>
      </c>
      <c r="J379" s="136" t="s">
        <v>1212</v>
      </c>
    </row>
    <row r="380" spans="1:10" ht="17.100000000000001" customHeight="1">
      <c r="A380" s="137" t="s">
        <v>603</v>
      </c>
      <c r="B380" s="150" t="s">
        <v>1700</v>
      </c>
      <c r="C380" s="138">
        <v>2.35</v>
      </c>
      <c r="D380" s="139">
        <v>0.88300000000000001</v>
      </c>
      <c r="E380" s="139">
        <v>1</v>
      </c>
      <c r="F380" s="139">
        <v>1</v>
      </c>
      <c r="G380" s="139">
        <v>1.25</v>
      </c>
      <c r="H380" s="139">
        <v>1.25</v>
      </c>
      <c r="I380" s="140" t="s">
        <v>1217</v>
      </c>
      <c r="J380" s="141" t="s">
        <v>1212</v>
      </c>
    </row>
    <row r="381" spans="1:10" ht="17.100000000000001" customHeight="1">
      <c r="A381" s="127" t="s">
        <v>604</v>
      </c>
      <c r="B381" s="148" t="s">
        <v>1700</v>
      </c>
      <c r="C381" s="128">
        <v>4.18</v>
      </c>
      <c r="D381" s="129">
        <v>1.0987</v>
      </c>
      <c r="E381" s="129">
        <v>1</v>
      </c>
      <c r="F381" s="129">
        <v>1</v>
      </c>
      <c r="G381" s="129">
        <v>1.25</v>
      </c>
      <c r="H381" s="129">
        <v>1.25</v>
      </c>
      <c r="I381" s="130" t="s">
        <v>1217</v>
      </c>
      <c r="J381" s="131" t="s">
        <v>1212</v>
      </c>
    </row>
    <row r="382" spans="1:10" ht="17.100000000000001" customHeight="1">
      <c r="A382" s="127" t="s">
        <v>605</v>
      </c>
      <c r="B382" s="148" t="s">
        <v>1700</v>
      </c>
      <c r="C382" s="128">
        <v>7.35</v>
      </c>
      <c r="D382" s="129">
        <v>1.5408999999999999</v>
      </c>
      <c r="E382" s="129">
        <v>1</v>
      </c>
      <c r="F382" s="129">
        <v>1</v>
      </c>
      <c r="G382" s="129">
        <v>1.25</v>
      </c>
      <c r="H382" s="129">
        <v>1.25</v>
      </c>
      <c r="I382" s="130" t="s">
        <v>1217</v>
      </c>
      <c r="J382" s="131" t="s">
        <v>1212</v>
      </c>
    </row>
    <row r="383" spans="1:10" ht="17.100000000000001" customHeight="1">
      <c r="A383" s="132" t="s">
        <v>606</v>
      </c>
      <c r="B383" s="149" t="s">
        <v>1700</v>
      </c>
      <c r="C383" s="133">
        <v>10.95</v>
      </c>
      <c r="D383" s="134">
        <v>2.3942999999999999</v>
      </c>
      <c r="E383" s="134">
        <v>1</v>
      </c>
      <c r="F383" s="134">
        <v>1</v>
      </c>
      <c r="G383" s="134">
        <v>1.75</v>
      </c>
      <c r="H383" s="134">
        <v>1.75</v>
      </c>
      <c r="I383" s="135" t="s">
        <v>1217</v>
      </c>
      <c r="J383" s="136" t="s">
        <v>1212</v>
      </c>
    </row>
    <row r="384" spans="1:10" ht="17.100000000000001" customHeight="1">
      <c r="A384" s="137" t="s">
        <v>607</v>
      </c>
      <c r="B384" s="150" t="s">
        <v>1701</v>
      </c>
      <c r="C384" s="138">
        <v>6.29</v>
      </c>
      <c r="D384" s="139">
        <v>0.6704</v>
      </c>
      <c r="E384" s="139">
        <v>1</v>
      </c>
      <c r="F384" s="139">
        <v>1</v>
      </c>
      <c r="G384" s="139">
        <v>1.25</v>
      </c>
      <c r="H384" s="139">
        <v>1.25</v>
      </c>
      <c r="I384" s="140" t="s">
        <v>1217</v>
      </c>
      <c r="J384" s="141" t="s">
        <v>1212</v>
      </c>
    </row>
    <row r="385" spans="1:10" ht="17.100000000000001" customHeight="1">
      <c r="A385" s="127" t="s">
        <v>608</v>
      </c>
      <c r="B385" s="148" t="s">
        <v>1701</v>
      </c>
      <c r="C385" s="128">
        <v>8.26</v>
      </c>
      <c r="D385" s="129">
        <v>0.98750000000000004</v>
      </c>
      <c r="E385" s="129">
        <v>1</v>
      </c>
      <c r="F385" s="129">
        <v>1</v>
      </c>
      <c r="G385" s="129">
        <v>1.25</v>
      </c>
      <c r="H385" s="129">
        <v>1.25</v>
      </c>
      <c r="I385" s="130" t="s">
        <v>1217</v>
      </c>
      <c r="J385" s="131" t="s">
        <v>1212</v>
      </c>
    </row>
    <row r="386" spans="1:10" ht="17.100000000000001" customHeight="1">
      <c r="A386" s="127" t="s">
        <v>609</v>
      </c>
      <c r="B386" s="148" t="s">
        <v>1701</v>
      </c>
      <c r="C386" s="128">
        <v>10.16</v>
      </c>
      <c r="D386" s="129">
        <v>1.3080000000000001</v>
      </c>
      <c r="E386" s="129">
        <v>1</v>
      </c>
      <c r="F386" s="129">
        <v>1</v>
      </c>
      <c r="G386" s="129">
        <v>1.25</v>
      </c>
      <c r="H386" s="129">
        <v>1.25</v>
      </c>
      <c r="I386" s="130" t="s">
        <v>1217</v>
      </c>
      <c r="J386" s="131" t="s">
        <v>1212</v>
      </c>
    </row>
    <row r="387" spans="1:10" ht="17.100000000000001" customHeight="1">
      <c r="A387" s="132" t="s">
        <v>610</v>
      </c>
      <c r="B387" s="149" t="s">
        <v>1701</v>
      </c>
      <c r="C387" s="133">
        <v>14.73</v>
      </c>
      <c r="D387" s="134">
        <v>2.0327000000000002</v>
      </c>
      <c r="E387" s="134">
        <v>1</v>
      </c>
      <c r="F387" s="134">
        <v>1</v>
      </c>
      <c r="G387" s="134">
        <v>1.75</v>
      </c>
      <c r="H387" s="134">
        <v>1.75</v>
      </c>
      <c r="I387" s="135" t="s">
        <v>1217</v>
      </c>
      <c r="J387" s="136" t="s">
        <v>1212</v>
      </c>
    </row>
    <row r="388" spans="1:10" ht="17.100000000000001" customHeight="1">
      <c r="A388" s="137" t="s">
        <v>611</v>
      </c>
      <c r="B388" s="150" t="s">
        <v>1702</v>
      </c>
      <c r="C388" s="138">
        <v>2.89</v>
      </c>
      <c r="D388" s="139">
        <v>0.45929999999999999</v>
      </c>
      <c r="E388" s="139">
        <v>1</v>
      </c>
      <c r="F388" s="139">
        <v>1</v>
      </c>
      <c r="G388" s="139">
        <v>1.25</v>
      </c>
      <c r="H388" s="139">
        <v>1.25</v>
      </c>
      <c r="I388" s="140" t="s">
        <v>1217</v>
      </c>
      <c r="J388" s="141" t="s">
        <v>1212</v>
      </c>
    </row>
    <row r="389" spans="1:10" ht="17.100000000000001" customHeight="1">
      <c r="A389" s="127" t="s">
        <v>612</v>
      </c>
      <c r="B389" s="148" t="s">
        <v>1702</v>
      </c>
      <c r="C389" s="128">
        <v>4.05</v>
      </c>
      <c r="D389" s="129">
        <v>0.6028</v>
      </c>
      <c r="E389" s="129">
        <v>1</v>
      </c>
      <c r="F389" s="129">
        <v>1</v>
      </c>
      <c r="G389" s="129">
        <v>1.25</v>
      </c>
      <c r="H389" s="129">
        <v>1.25</v>
      </c>
      <c r="I389" s="130" t="s">
        <v>1217</v>
      </c>
      <c r="J389" s="131" t="s">
        <v>1212</v>
      </c>
    </row>
    <row r="390" spans="1:10" ht="17.100000000000001" customHeight="1">
      <c r="A390" s="127" t="s">
        <v>613</v>
      </c>
      <c r="B390" s="148" t="s">
        <v>1702</v>
      </c>
      <c r="C390" s="128">
        <v>5.42</v>
      </c>
      <c r="D390" s="129">
        <v>0.83379999999999999</v>
      </c>
      <c r="E390" s="129">
        <v>1</v>
      </c>
      <c r="F390" s="129">
        <v>1</v>
      </c>
      <c r="G390" s="129">
        <v>1.25</v>
      </c>
      <c r="H390" s="129">
        <v>1.25</v>
      </c>
      <c r="I390" s="130" t="s">
        <v>1217</v>
      </c>
      <c r="J390" s="131" t="s">
        <v>1212</v>
      </c>
    </row>
    <row r="391" spans="1:10" ht="17.100000000000001" customHeight="1">
      <c r="A391" s="132" t="s">
        <v>292</v>
      </c>
      <c r="B391" s="149" t="s">
        <v>1702</v>
      </c>
      <c r="C391" s="133">
        <v>7.9</v>
      </c>
      <c r="D391" s="134">
        <v>1.264</v>
      </c>
      <c r="E391" s="134">
        <v>1</v>
      </c>
      <c r="F391" s="134">
        <v>1</v>
      </c>
      <c r="G391" s="134">
        <v>1.75</v>
      </c>
      <c r="H391" s="134">
        <v>1.75</v>
      </c>
      <c r="I391" s="135" t="s">
        <v>1217</v>
      </c>
      <c r="J391" s="136" t="s">
        <v>1212</v>
      </c>
    </row>
    <row r="392" spans="1:10" ht="17.100000000000001" customHeight="1">
      <c r="A392" s="137" t="s">
        <v>614</v>
      </c>
      <c r="B392" s="150" t="s">
        <v>1703</v>
      </c>
      <c r="C392" s="138">
        <v>1.86</v>
      </c>
      <c r="D392" s="139">
        <v>0.32979999999999998</v>
      </c>
      <c r="E392" s="139">
        <v>1</v>
      </c>
      <c r="F392" s="139">
        <v>1</v>
      </c>
      <c r="G392" s="139">
        <v>1.25</v>
      </c>
      <c r="H392" s="139">
        <v>1.25</v>
      </c>
      <c r="I392" s="140" t="s">
        <v>1217</v>
      </c>
      <c r="J392" s="141" t="s">
        <v>1212</v>
      </c>
    </row>
    <row r="393" spans="1:10" ht="17.100000000000001" customHeight="1">
      <c r="A393" s="127" t="s">
        <v>615</v>
      </c>
      <c r="B393" s="148" t="s">
        <v>1703</v>
      </c>
      <c r="C393" s="128">
        <v>2.74</v>
      </c>
      <c r="D393" s="129">
        <v>0.4879</v>
      </c>
      <c r="E393" s="129">
        <v>1</v>
      </c>
      <c r="F393" s="129">
        <v>1</v>
      </c>
      <c r="G393" s="129">
        <v>1.25</v>
      </c>
      <c r="H393" s="129">
        <v>1.25</v>
      </c>
      <c r="I393" s="130" t="s">
        <v>1217</v>
      </c>
      <c r="J393" s="131" t="s">
        <v>1212</v>
      </c>
    </row>
    <row r="394" spans="1:10" ht="17.100000000000001" customHeight="1">
      <c r="A394" s="127" t="s">
        <v>616</v>
      </c>
      <c r="B394" s="148" t="s">
        <v>1703</v>
      </c>
      <c r="C394" s="128">
        <v>3.3</v>
      </c>
      <c r="D394" s="129">
        <v>0.75990000000000002</v>
      </c>
      <c r="E394" s="129">
        <v>1</v>
      </c>
      <c r="F394" s="129">
        <v>1</v>
      </c>
      <c r="G394" s="129">
        <v>1.25</v>
      </c>
      <c r="H394" s="129">
        <v>1.25</v>
      </c>
      <c r="I394" s="130" t="s">
        <v>1217</v>
      </c>
      <c r="J394" s="131" t="s">
        <v>1212</v>
      </c>
    </row>
    <row r="395" spans="1:10" ht="17.100000000000001" customHeight="1">
      <c r="A395" s="132" t="s">
        <v>617</v>
      </c>
      <c r="B395" s="149" t="s">
        <v>1703</v>
      </c>
      <c r="C395" s="133">
        <v>4.5199999999999996</v>
      </c>
      <c r="D395" s="134">
        <v>1.3666</v>
      </c>
      <c r="E395" s="134">
        <v>1</v>
      </c>
      <c r="F395" s="134">
        <v>1</v>
      </c>
      <c r="G395" s="134">
        <v>1.75</v>
      </c>
      <c r="H395" s="134">
        <v>1.75</v>
      </c>
      <c r="I395" s="135" t="s">
        <v>1217</v>
      </c>
      <c r="J395" s="136" t="s">
        <v>1212</v>
      </c>
    </row>
    <row r="396" spans="1:10" ht="17.100000000000001" customHeight="1">
      <c r="A396" s="137" t="s">
        <v>618</v>
      </c>
      <c r="B396" s="150" t="s">
        <v>1704</v>
      </c>
      <c r="C396" s="138">
        <v>2.78</v>
      </c>
      <c r="D396" s="139">
        <v>0.4219</v>
      </c>
      <c r="E396" s="139">
        <v>1</v>
      </c>
      <c r="F396" s="139">
        <v>1</v>
      </c>
      <c r="G396" s="139">
        <v>1.25</v>
      </c>
      <c r="H396" s="139">
        <v>1.25</v>
      </c>
      <c r="I396" s="140" t="s">
        <v>1217</v>
      </c>
      <c r="J396" s="141" t="s">
        <v>1212</v>
      </c>
    </row>
    <row r="397" spans="1:10" ht="17.100000000000001" customHeight="1">
      <c r="A397" s="127" t="s">
        <v>619</v>
      </c>
      <c r="B397" s="148" t="s">
        <v>1704</v>
      </c>
      <c r="C397" s="128">
        <v>3.8</v>
      </c>
      <c r="D397" s="129">
        <v>0.5635</v>
      </c>
      <c r="E397" s="129">
        <v>1</v>
      </c>
      <c r="F397" s="129">
        <v>1</v>
      </c>
      <c r="G397" s="129">
        <v>1.25</v>
      </c>
      <c r="H397" s="129">
        <v>1.25</v>
      </c>
      <c r="I397" s="130" t="s">
        <v>1217</v>
      </c>
      <c r="J397" s="131" t="s">
        <v>1212</v>
      </c>
    </row>
    <row r="398" spans="1:10" ht="17.100000000000001" customHeight="1">
      <c r="A398" s="127" t="s">
        <v>620</v>
      </c>
      <c r="B398" s="148" t="s">
        <v>1704</v>
      </c>
      <c r="C398" s="128">
        <v>4.92</v>
      </c>
      <c r="D398" s="129">
        <v>0.7792</v>
      </c>
      <c r="E398" s="129">
        <v>1</v>
      </c>
      <c r="F398" s="129">
        <v>1</v>
      </c>
      <c r="G398" s="129">
        <v>1.25</v>
      </c>
      <c r="H398" s="129">
        <v>1.25</v>
      </c>
      <c r="I398" s="130" t="s">
        <v>1217</v>
      </c>
      <c r="J398" s="131" t="s">
        <v>1212</v>
      </c>
    </row>
    <row r="399" spans="1:10" ht="17.100000000000001" customHeight="1">
      <c r="A399" s="132" t="s">
        <v>621</v>
      </c>
      <c r="B399" s="149" t="s">
        <v>1704</v>
      </c>
      <c r="C399" s="133">
        <v>8.5399999999999991</v>
      </c>
      <c r="D399" s="134">
        <v>1.42</v>
      </c>
      <c r="E399" s="134">
        <v>1</v>
      </c>
      <c r="F399" s="134">
        <v>1</v>
      </c>
      <c r="G399" s="134">
        <v>1.75</v>
      </c>
      <c r="H399" s="134">
        <v>1.75</v>
      </c>
      <c r="I399" s="135" t="s">
        <v>1217</v>
      </c>
      <c r="J399" s="136" t="s">
        <v>1212</v>
      </c>
    </row>
    <row r="400" spans="1:10" ht="17.100000000000001" customHeight="1">
      <c r="A400" s="137" t="s">
        <v>622</v>
      </c>
      <c r="B400" s="150" t="s">
        <v>1705</v>
      </c>
      <c r="C400" s="138">
        <v>1.77</v>
      </c>
      <c r="D400" s="139">
        <v>0.41839999999999999</v>
      </c>
      <c r="E400" s="139">
        <v>1</v>
      </c>
      <c r="F400" s="139">
        <v>1</v>
      </c>
      <c r="G400" s="139">
        <v>1.25</v>
      </c>
      <c r="H400" s="139">
        <v>1.25</v>
      </c>
      <c r="I400" s="140" t="s">
        <v>1217</v>
      </c>
      <c r="J400" s="141" t="s">
        <v>1212</v>
      </c>
    </row>
    <row r="401" spans="1:10" ht="17.100000000000001" customHeight="1">
      <c r="A401" s="127" t="s">
        <v>623</v>
      </c>
      <c r="B401" s="148" t="s">
        <v>1705</v>
      </c>
      <c r="C401" s="128">
        <v>2.4300000000000002</v>
      </c>
      <c r="D401" s="129">
        <v>0.5</v>
      </c>
      <c r="E401" s="129">
        <v>1</v>
      </c>
      <c r="F401" s="129">
        <v>1</v>
      </c>
      <c r="G401" s="129">
        <v>1.25</v>
      </c>
      <c r="H401" s="129">
        <v>1.25</v>
      </c>
      <c r="I401" s="130" t="s">
        <v>1217</v>
      </c>
      <c r="J401" s="131" t="s">
        <v>1212</v>
      </c>
    </row>
    <row r="402" spans="1:10" ht="17.100000000000001" customHeight="1">
      <c r="A402" s="127" t="s">
        <v>624</v>
      </c>
      <c r="B402" s="148" t="s">
        <v>1705</v>
      </c>
      <c r="C402" s="128">
        <v>3.63</v>
      </c>
      <c r="D402" s="129">
        <v>0.65969999999999995</v>
      </c>
      <c r="E402" s="129">
        <v>1</v>
      </c>
      <c r="F402" s="129">
        <v>1</v>
      </c>
      <c r="G402" s="129">
        <v>1.25</v>
      </c>
      <c r="H402" s="129">
        <v>1.25</v>
      </c>
      <c r="I402" s="130" t="s">
        <v>1217</v>
      </c>
      <c r="J402" s="131" t="s">
        <v>1212</v>
      </c>
    </row>
    <row r="403" spans="1:10" ht="17.100000000000001" customHeight="1">
      <c r="A403" s="132" t="s">
        <v>625</v>
      </c>
      <c r="B403" s="149" t="s">
        <v>1705</v>
      </c>
      <c r="C403" s="133">
        <v>6.53</v>
      </c>
      <c r="D403" s="134">
        <v>1.147</v>
      </c>
      <c r="E403" s="134">
        <v>1</v>
      </c>
      <c r="F403" s="134">
        <v>1</v>
      </c>
      <c r="G403" s="134">
        <v>1.75</v>
      </c>
      <c r="H403" s="134">
        <v>1.75</v>
      </c>
      <c r="I403" s="135" t="s">
        <v>1217</v>
      </c>
      <c r="J403" s="136" t="s">
        <v>1212</v>
      </c>
    </row>
    <row r="404" spans="1:10" ht="17.100000000000001" customHeight="1">
      <c r="A404" s="137" t="s">
        <v>626</v>
      </c>
      <c r="B404" s="150" t="s">
        <v>1706</v>
      </c>
      <c r="C404" s="138">
        <v>2.08</v>
      </c>
      <c r="D404" s="139">
        <v>0.44650000000000001</v>
      </c>
      <c r="E404" s="139">
        <v>1</v>
      </c>
      <c r="F404" s="139">
        <v>1</v>
      </c>
      <c r="G404" s="139">
        <v>1.25</v>
      </c>
      <c r="H404" s="139">
        <v>1.25</v>
      </c>
      <c r="I404" s="140" t="s">
        <v>1217</v>
      </c>
      <c r="J404" s="141" t="s">
        <v>1212</v>
      </c>
    </row>
    <row r="405" spans="1:10" ht="17.100000000000001" customHeight="1">
      <c r="A405" s="127" t="s">
        <v>627</v>
      </c>
      <c r="B405" s="148" t="s">
        <v>1706</v>
      </c>
      <c r="C405" s="128">
        <v>2.87</v>
      </c>
      <c r="D405" s="129">
        <v>0.54559999999999997</v>
      </c>
      <c r="E405" s="129">
        <v>1</v>
      </c>
      <c r="F405" s="129">
        <v>1</v>
      </c>
      <c r="G405" s="129">
        <v>1.25</v>
      </c>
      <c r="H405" s="129">
        <v>1.25</v>
      </c>
      <c r="I405" s="130" t="s">
        <v>1217</v>
      </c>
      <c r="J405" s="131" t="s">
        <v>1212</v>
      </c>
    </row>
    <row r="406" spans="1:10" ht="17.100000000000001" customHeight="1">
      <c r="A406" s="127" t="s">
        <v>628</v>
      </c>
      <c r="B406" s="148" t="s">
        <v>1706</v>
      </c>
      <c r="C406" s="128">
        <v>4.3</v>
      </c>
      <c r="D406" s="129">
        <v>0.75149999999999995</v>
      </c>
      <c r="E406" s="129">
        <v>1</v>
      </c>
      <c r="F406" s="129">
        <v>1</v>
      </c>
      <c r="G406" s="129">
        <v>1.25</v>
      </c>
      <c r="H406" s="129">
        <v>1.25</v>
      </c>
      <c r="I406" s="130" t="s">
        <v>1217</v>
      </c>
      <c r="J406" s="131" t="s">
        <v>1212</v>
      </c>
    </row>
    <row r="407" spans="1:10" ht="17.100000000000001" customHeight="1">
      <c r="A407" s="132" t="s">
        <v>629</v>
      </c>
      <c r="B407" s="149" t="s">
        <v>1706</v>
      </c>
      <c r="C407" s="133">
        <v>6.43</v>
      </c>
      <c r="D407" s="134">
        <v>1.0973999999999999</v>
      </c>
      <c r="E407" s="134">
        <v>1</v>
      </c>
      <c r="F407" s="134">
        <v>1</v>
      </c>
      <c r="G407" s="134">
        <v>1.75</v>
      </c>
      <c r="H407" s="134">
        <v>1.75</v>
      </c>
      <c r="I407" s="135" t="s">
        <v>1217</v>
      </c>
      <c r="J407" s="136" t="s">
        <v>1212</v>
      </c>
    </row>
    <row r="408" spans="1:10" ht="17.100000000000001" customHeight="1">
      <c r="A408" s="137" t="s">
        <v>630</v>
      </c>
      <c r="B408" s="150" t="s">
        <v>1707</v>
      </c>
      <c r="C408" s="138">
        <v>2.29</v>
      </c>
      <c r="D408" s="139">
        <v>0.3831</v>
      </c>
      <c r="E408" s="139">
        <v>1</v>
      </c>
      <c r="F408" s="139">
        <v>1</v>
      </c>
      <c r="G408" s="139">
        <v>1.25</v>
      </c>
      <c r="H408" s="139">
        <v>1.25</v>
      </c>
      <c r="I408" s="140" t="s">
        <v>1217</v>
      </c>
      <c r="J408" s="141" t="s">
        <v>1212</v>
      </c>
    </row>
    <row r="409" spans="1:10" ht="17.100000000000001" customHeight="1">
      <c r="A409" s="127" t="s">
        <v>631</v>
      </c>
      <c r="B409" s="148" t="s">
        <v>1707</v>
      </c>
      <c r="C409" s="128">
        <v>3.69</v>
      </c>
      <c r="D409" s="129">
        <v>0.56730000000000003</v>
      </c>
      <c r="E409" s="129">
        <v>1</v>
      </c>
      <c r="F409" s="129">
        <v>1</v>
      </c>
      <c r="G409" s="129">
        <v>1.25</v>
      </c>
      <c r="H409" s="129">
        <v>1.25</v>
      </c>
      <c r="I409" s="130" t="s">
        <v>1217</v>
      </c>
      <c r="J409" s="131" t="s">
        <v>1212</v>
      </c>
    </row>
    <row r="410" spans="1:10" ht="17.100000000000001" customHeight="1">
      <c r="A410" s="127" t="s">
        <v>632</v>
      </c>
      <c r="B410" s="148" t="s">
        <v>1707</v>
      </c>
      <c r="C410" s="128">
        <v>5.63</v>
      </c>
      <c r="D410" s="129">
        <v>0.82040000000000002</v>
      </c>
      <c r="E410" s="129">
        <v>1</v>
      </c>
      <c r="F410" s="129">
        <v>1</v>
      </c>
      <c r="G410" s="129">
        <v>1.25</v>
      </c>
      <c r="H410" s="129">
        <v>1.25</v>
      </c>
      <c r="I410" s="130" t="s">
        <v>1217</v>
      </c>
      <c r="J410" s="131" t="s">
        <v>1212</v>
      </c>
    </row>
    <row r="411" spans="1:10" ht="17.100000000000001" customHeight="1">
      <c r="A411" s="132" t="s">
        <v>633</v>
      </c>
      <c r="B411" s="149" t="s">
        <v>1707</v>
      </c>
      <c r="C411" s="133">
        <v>8.64</v>
      </c>
      <c r="D411" s="134">
        <v>1.2730999999999999</v>
      </c>
      <c r="E411" s="134">
        <v>1</v>
      </c>
      <c r="F411" s="134">
        <v>1</v>
      </c>
      <c r="G411" s="134">
        <v>1.75</v>
      </c>
      <c r="H411" s="134">
        <v>1.75</v>
      </c>
      <c r="I411" s="135" t="s">
        <v>1217</v>
      </c>
      <c r="J411" s="136" t="s">
        <v>1212</v>
      </c>
    </row>
    <row r="412" spans="1:10" ht="17.100000000000001" customHeight="1">
      <c r="A412" s="137" t="s">
        <v>634</v>
      </c>
      <c r="B412" s="150" t="s">
        <v>1708</v>
      </c>
      <c r="C412" s="138">
        <v>2.08</v>
      </c>
      <c r="D412" s="139">
        <v>0.39650000000000002</v>
      </c>
      <c r="E412" s="139">
        <v>1</v>
      </c>
      <c r="F412" s="139">
        <v>1</v>
      </c>
      <c r="G412" s="139">
        <v>1.25</v>
      </c>
      <c r="H412" s="139">
        <v>1.25</v>
      </c>
      <c r="I412" s="140" t="s">
        <v>1217</v>
      </c>
      <c r="J412" s="141" t="s">
        <v>1212</v>
      </c>
    </row>
    <row r="413" spans="1:10" ht="17.100000000000001" customHeight="1">
      <c r="A413" s="127" t="s">
        <v>635</v>
      </c>
      <c r="B413" s="148" t="s">
        <v>1708</v>
      </c>
      <c r="C413" s="128">
        <v>2.9</v>
      </c>
      <c r="D413" s="129">
        <v>0.51400000000000001</v>
      </c>
      <c r="E413" s="129">
        <v>1</v>
      </c>
      <c r="F413" s="129">
        <v>1</v>
      </c>
      <c r="G413" s="129">
        <v>1.25</v>
      </c>
      <c r="H413" s="129">
        <v>1.25</v>
      </c>
      <c r="I413" s="130" t="s">
        <v>1217</v>
      </c>
      <c r="J413" s="131" t="s">
        <v>1212</v>
      </c>
    </row>
    <row r="414" spans="1:10" ht="17.100000000000001" customHeight="1">
      <c r="A414" s="127" t="s">
        <v>636</v>
      </c>
      <c r="B414" s="148" t="s">
        <v>1708</v>
      </c>
      <c r="C414" s="128">
        <v>4.6399999999999997</v>
      </c>
      <c r="D414" s="129">
        <v>0.76780000000000004</v>
      </c>
      <c r="E414" s="129">
        <v>1</v>
      </c>
      <c r="F414" s="129">
        <v>1</v>
      </c>
      <c r="G414" s="129">
        <v>1.25</v>
      </c>
      <c r="H414" s="129">
        <v>1.25</v>
      </c>
      <c r="I414" s="130" t="s">
        <v>1217</v>
      </c>
      <c r="J414" s="131" t="s">
        <v>1212</v>
      </c>
    </row>
    <row r="415" spans="1:10" ht="17.100000000000001" customHeight="1">
      <c r="A415" s="132" t="s">
        <v>637</v>
      </c>
      <c r="B415" s="149" t="s">
        <v>1708</v>
      </c>
      <c r="C415" s="133">
        <v>7.16</v>
      </c>
      <c r="D415" s="134">
        <v>1.2611000000000001</v>
      </c>
      <c r="E415" s="134">
        <v>1</v>
      </c>
      <c r="F415" s="134">
        <v>1</v>
      </c>
      <c r="G415" s="134">
        <v>1.75</v>
      </c>
      <c r="H415" s="134">
        <v>1.75</v>
      </c>
      <c r="I415" s="135" t="s">
        <v>1217</v>
      </c>
      <c r="J415" s="136" t="s">
        <v>1212</v>
      </c>
    </row>
    <row r="416" spans="1:10" ht="17.100000000000001" customHeight="1">
      <c r="A416" s="137" t="s">
        <v>638</v>
      </c>
      <c r="B416" s="150" t="s">
        <v>1709</v>
      </c>
      <c r="C416" s="138">
        <v>1.58</v>
      </c>
      <c r="D416" s="139">
        <v>0.4239</v>
      </c>
      <c r="E416" s="139">
        <v>1</v>
      </c>
      <c r="F416" s="139">
        <v>1</v>
      </c>
      <c r="G416" s="139">
        <v>1.25</v>
      </c>
      <c r="H416" s="139">
        <v>1.25</v>
      </c>
      <c r="I416" s="140" t="s">
        <v>1217</v>
      </c>
      <c r="J416" s="141" t="s">
        <v>1212</v>
      </c>
    </row>
    <row r="417" spans="1:10" ht="17.100000000000001" customHeight="1">
      <c r="A417" s="127" t="s">
        <v>639</v>
      </c>
      <c r="B417" s="148" t="s">
        <v>1709</v>
      </c>
      <c r="C417" s="128">
        <v>2.14</v>
      </c>
      <c r="D417" s="129">
        <v>0.50129999999999997</v>
      </c>
      <c r="E417" s="129">
        <v>1</v>
      </c>
      <c r="F417" s="129">
        <v>1</v>
      </c>
      <c r="G417" s="129">
        <v>1.25</v>
      </c>
      <c r="H417" s="129">
        <v>1.25</v>
      </c>
      <c r="I417" s="130" t="s">
        <v>1217</v>
      </c>
      <c r="J417" s="131" t="s">
        <v>1212</v>
      </c>
    </row>
    <row r="418" spans="1:10" ht="17.100000000000001" customHeight="1">
      <c r="A418" s="127" t="s">
        <v>640</v>
      </c>
      <c r="B418" s="148" t="s">
        <v>1709</v>
      </c>
      <c r="C418" s="128">
        <v>3.12</v>
      </c>
      <c r="D418" s="129">
        <v>0.62490000000000001</v>
      </c>
      <c r="E418" s="129">
        <v>1</v>
      </c>
      <c r="F418" s="129">
        <v>1</v>
      </c>
      <c r="G418" s="129">
        <v>1.25</v>
      </c>
      <c r="H418" s="129">
        <v>1.25</v>
      </c>
      <c r="I418" s="130" t="s">
        <v>1217</v>
      </c>
      <c r="J418" s="131" t="s">
        <v>1212</v>
      </c>
    </row>
    <row r="419" spans="1:10" ht="17.100000000000001" customHeight="1">
      <c r="A419" s="132" t="s">
        <v>641</v>
      </c>
      <c r="B419" s="149" t="s">
        <v>1709</v>
      </c>
      <c r="C419" s="133">
        <v>5.08</v>
      </c>
      <c r="D419" s="134">
        <v>0.92810000000000004</v>
      </c>
      <c r="E419" s="134">
        <v>1</v>
      </c>
      <c r="F419" s="134">
        <v>1</v>
      </c>
      <c r="G419" s="134">
        <v>1.75</v>
      </c>
      <c r="H419" s="134">
        <v>1.75</v>
      </c>
      <c r="I419" s="135" t="s">
        <v>1217</v>
      </c>
      <c r="J419" s="136" t="s">
        <v>1212</v>
      </c>
    </row>
    <row r="420" spans="1:10" ht="17.100000000000001" customHeight="1">
      <c r="A420" s="137" t="s">
        <v>642</v>
      </c>
      <c r="B420" s="150" t="s">
        <v>1710</v>
      </c>
      <c r="C420" s="138">
        <v>2.2400000000000002</v>
      </c>
      <c r="D420" s="139">
        <v>0.4884</v>
      </c>
      <c r="E420" s="139">
        <v>1</v>
      </c>
      <c r="F420" s="139">
        <v>1</v>
      </c>
      <c r="G420" s="139">
        <v>1.25</v>
      </c>
      <c r="H420" s="139">
        <v>1.25</v>
      </c>
      <c r="I420" s="140" t="s">
        <v>1217</v>
      </c>
      <c r="J420" s="141" t="s">
        <v>1212</v>
      </c>
    </row>
    <row r="421" spans="1:10" ht="17.100000000000001" customHeight="1">
      <c r="A421" s="127" t="s">
        <v>643</v>
      </c>
      <c r="B421" s="148" t="s">
        <v>1710</v>
      </c>
      <c r="C421" s="128">
        <v>2.91</v>
      </c>
      <c r="D421" s="129">
        <v>0.57420000000000004</v>
      </c>
      <c r="E421" s="129">
        <v>1</v>
      </c>
      <c r="F421" s="129">
        <v>1</v>
      </c>
      <c r="G421" s="129">
        <v>1.25</v>
      </c>
      <c r="H421" s="129">
        <v>1.25</v>
      </c>
      <c r="I421" s="130" t="s">
        <v>1217</v>
      </c>
      <c r="J421" s="131" t="s">
        <v>1212</v>
      </c>
    </row>
    <row r="422" spans="1:10" ht="17.100000000000001" customHeight="1">
      <c r="A422" s="127" t="s">
        <v>644</v>
      </c>
      <c r="B422" s="148" t="s">
        <v>1710</v>
      </c>
      <c r="C422" s="128">
        <v>4.29</v>
      </c>
      <c r="D422" s="129">
        <v>0.73980000000000001</v>
      </c>
      <c r="E422" s="129">
        <v>1</v>
      </c>
      <c r="F422" s="129">
        <v>1</v>
      </c>
      <c r="G422" s="129">
        <v>1.25</v>
      </c>
      <c r="H422" s="129">
        <v>1.25</v>
      </c>
      <c r="I422" s="130" t="s">
        <v>1217</v>
      </c>
      <c r="J422" s="131" t="s">
        <v>1212</v>
      </c>
    </row>
    <row r="423" spans="1:10" ht="17.100000000000001" customHeight="1">
      <c r="A423" s="132" t="s">
        <v>645</v>
      </c>
      <c r="B423" s="149" t="s">
        <v>1710</v>
      </c>
      <c r="C423" s="133">
        <v>7.25</v>
      </c>
      <c r="D423" s="134">
        <v>1.1592</v>
      </c>
      <c r="E423" s="134">
        <v>1</v>
      </c>
      <c r="F423" s="134">
        <v>1</v>
      </c>
      <c r="G423" s="134">
        <v>1.75</v>
      </c>
      <c r="H423" s="134">
        <v>1.75</v>
      </c>
      <c r="I423" s="135" t="s">
        <v>1217</v>
      </c>
      <c r="J423" s="136" t="s">
        <v>1212</v>
      </c>
    </row>
    <row r="424" spans="1:10" ht="17.100000000000001" customHeight="1">
      <c r="A424" s="137" t="s">
        <v>646</v>
      </c>
      <c r="B424" s="150" t="s">
        <v>1711</v>
      </c>
      <c r="C424" s="138">
        <v>2.4300000000000002</v>
      </c>
      <c r="D424" s="139">
        <v>0.43869999999999998</v>
      </c>
      <c r="E424" s="139">
        <v>1</v>
      </c>
      <c r="F424" s="139">
        <v>1</v>
      </c>
      <c r="G424" s="139">
        <v>1.25</v>
      </c>
      <c r="H424" s="139">
        <v>1.25</v>
      </c>
      <c r="I424" s="140" t="s">
        <v>1217</v>
      </c>
      <c r="J424" s="141" t="s">
        <v>1212</v>
      </c>
    </row>
    <row r="425" spans="1:10" ht="17.100000000000001" customHeight="1">
      <c r="A425" s="127" t="s">
        <v>647</v>
      </c>
      <c r="B425" s="148" t="s">
        <v>1711</v>
      </c>
      <c r="C425" s="128">
        <v>3.38</v>
      </c>
      <c r="D425" s="129">
        <v>0.54659999999999997</v>
      </c>
      <c r="E425" s="129">
        <v>1</v>
      </c>
      <c r="F425" s="129">
        <v>1</v>
      </c>
      <c r="G425" s="129">
        <v>1.25</v>
      </c>
      <c r="H425" s="129">
        <v>1.25</v>
      </c>
      <c r="I425" s="130" t="s">
        <v>1217</v>
      </c>
      <c r="J425" s="131" t="s">
        <v>1212</v>
      </c>
    </row>
    <row r="426" spans="1:10" ht="17.100000000000001" customHeight="1">
      <c r="A426" s="127" t="s">
        <v>648</v>
      </c>
      <c r="B426" s="148" t="s">
        <v>1711</v>
      </c>
      <c r="C426" s="128">
        <v>5.47</v>
      </c>
      <c r="D426" s="129">
        <v>0.80910000000000004</v>
      </c>
      <c r="E426" s="129">
        <v>1</v>
      </c>
      <c r="F426" s="129">
        <v>1</v>
      </c>
      <c r="G426" s="129">
        <v>1.25</v>
      </c>
      <c r="H426" s="129">
        <v>1.25</v>
      </c>
      <c r="I426" s="130" t="s">
        <v>1217</v>
      </c>
      <c r="J426" s="131" t="s">
        <v>1212</v>
      </c>
    </row>
    <row r="427" spans="1:10" ht="17.100000000000001" customHeight="1">
      <c r="A427" s="132" t="s">
        <v>649</v>
      </c>
      <c r="B427" s="149" t="s">
        <v>1711</v>
      </c>
      <c r="C427" s="133">
        <v>8.0299999999999994</v>
      </c>
      <c r="D427" s="134">
        <v>1.4541999999999999</v>
      </c>
      <c r="E427" s="134">
        <v>1</v>
      </c>
      <c r="F427" s="134">
        <v>1</v>
      </c>
      <c r="G427" s="134">
        <v>1.75</v>
      </c>
      <c r="H427" s="134">
        <v>1.75</v>
      </c>
      <c r="I427" s="135" t="s">
        <v>1217</v>
      </c>
      <c r="J427" s="136" t="s">
        <v>1212</v>
      </c>
    </row>
    <row r="428" spans="1:10" ht="17.100000000000001" customHeight="1">
      <c r="A428" s="137" t="s">
        <v>650</v>
      </c>
      <c r="B428" s="150" t="s">
        <v>1712</v>
      </c>
      <c r="C428" s="138">
        <v>2.4300000000000002</v>
      </c>
      <c r="D428" s="139">
        <v>0.56220000000000003</v>
      </c>
      <c r="E428" s="139">
        <v>1</v>
      </c>
      <c r="F428" s="139">
        <v>1</v>
      </c>
      <c r="G428" s="139">
        <v>1.25</v>
      </c>
      <c r="H428" s="139">
        <v>1.25</v>
      </c>
      <c r="I428" s="140" t="s">
        <v>1217</v>
      </c>
      <c r="J428" s="141" t="s">
        <v>1212</v>
      </c>
    </row>
    <row r="429" spans="1:10" ht="17.100000000000001" customHeight="1">
      <c r="A429" s="127" t="s">
        <v>651</v>
      </c>
      <c r="B429" s="148" t="s">
        <v>1712</v>
      </c>
      <c r="C429" s="128">
        <v>3.46</v>
      </c>
      <c r="D429" s="129">
        <v>0.57330000000000003</v>
      </c>
      <c r="E429" s="129">
        <v>1</v>
      </c>
      <c r="F429" s="129">
        <v>1</v>
      </c>
      <c r="G429" s="129">
        <v>1.25</v>
      </c>
      <c r="H429" s="129">
        <v>1.25</v>
      </c>
      <c r="I429" s="130" t="s">
        <v>1217</v>
      </c>
      <c r="J429" s="131" t="s">
        <v>1212</v>
      </c>
    </row>
    <row r="430" spans="1:10" ht="17.100000000000001" customHeight="1">
      <c r="A430" s="127" t="s">
        <v>652</v>
      </c>
      <c r="B430" s="148" t="s">
        <v>1712</v>
      </c>
      <c r="C430" s="128">
        <v>5.4</v>
      </c>
      <c r="D430" s="129">
        <v>0.85950000000000004</v>
      </c>
      <c r="E430" s="129">
        <v>1</v>
      </c>
      <c r="F430" s="129">
        <v>1</v>
      </c>
      <c r="G430" s="129">
        <v>1.25</v>
      </c>
      <c r="H430" s="129">
        <v>1.25</v>
      </c>
      <c r="I430" s="130" t="s">
        <v>1217</v>
      </c>
      <c r="J430" s="131" t="s">
        <v>1212</v>
      </c>
    </row>
    <row r="431" spans="1:10" ht="17.100000000000001" customHeight="1">
      <c r="A431" s="132" t="s">
        <v>653</v>
      </c>
      <c r="B431" s="149" t="s">
        <v>1712</v>
      </c>
      <c r="C431" s="133">
        <v>10</v>
      </c>
      <c r="D431" s="134">
        <v>1.7021999999999999</v>
      </c>
      <c r="E431" s="134">
        <v>1</v>
      </c>
      <c r="F431" s="134">
        <v>1</v>
      </c>
      <c r="G431" s="134">
        <v>1.75</v>
      </c>
      <c r="H431" s="134">
        <v>1.75</v>
      </c>
      <c r="I431" s="135" t="s">
        <v>1217</v>
      </c>
      <c r="J431" s="136" t="s">
        <v>1212</v>
      </c>
    </row>
    <row r="432" spans="1:10" ht="17.100000000000001" customHeight="1">
      <c r="A432" s="137" t="s">
        <v>654</v>
      </c>
      <c r="B432" s="150" t="s">
        <v>1713</v>
      </c>
      <c r="C432" s="138">
        <v>2.42</v>
      </c>
      <c r="D432" s="139">
        <v>0.46870000000000001</v>
      </c>
      <c r="E432" s="139">
        <v>1</v>
      </c>
      <c r="F432" s="139">
        <v>1</v>
      </c>
      <c r="G432" s="139">
        <v>1.25</v>
      </c>
      <c r="H432" s="139">
        <v>1.25</v>
      </c>
      <c r="I432" s="140" t="s">
        <v>1217</v>
      </c>
      <c r="J432" s="141" t="s">
        <v>1212</v>
      </c>
    </row>
    <row r="433" spans="1:10" ht="17.100000000000001" customHeight="1">
      <c r="A433" s="127" t="s">
        <v>655</v>
      </c>
      <c r="B433" s="148" t="s">
        <v>1713</v>
      </c>
      <c r="C433" s="128">
        <v>3.27</v>
      </c>
      <c r="D433" s="129">
        <v>0.58730000000000004</v>
      </c>
      <c r="E433" s="129">
        <v>1</v>
      </c>
      <c r="F433" s="129">
        <v>1</v>
      </c>
      <c r="G433" s="129">
        <v>1.25</v>
      </c>
      <c r="H433" s="129">
        <v>1.25</v>
      </c>
      <c r="I433" s="130" t="s">
        <v>1217</v>
      </c>
      <c r="J433" s="131" t="s">
        <v>1212</v>
      </c>
    </row>
    <row r="434" spans="1:10" ht="17.100000000000001" customHeight="1">
      <c r="A434" s="127" t="s">
        <v>656</v>
      </c>
      <c r="B434" s="148" t="s">
        <v>1713</v>
      </c>
      <c r="C434" s="128">
        <v>4.74</v>
      </c>
      <c r="D434" s="129">
        <v>0.81679999999999997</v>
      </c>
      <c r="E434" s="129">
        <v>1</v>
      </c>
      <c r="F434" s="129">
        <v>1</v>
      </c>
      <c r="G434" s="129">
        <v>1.25</v>
      </c>
      <c r="H434" s="129">
        <v>1.25</v>
      </c>
      <c r="I434" s="130" t="s">
        <v>1217</v>
      </c>
      <c r="J434" s="131" t="s">
        <v>1212</v>
      </c>
    </row>
    <row r="435" spans="1:10" ht="17.100000000000001" customHeight="1">
      <c r="A435" s="132" t="s">
        <v>657</v>
      </c>
      <c r="B435" s="149" t="s">
        <v>1713</v>
      </c>
      <c r="C435" s="133">
        <v>7.89</v>
      </c>
      <c r="D435" s="134">
        <v>1.3842000000000001</v>
      </c>
      <c r="E435" s="134">
        <v>1</v>
      </c>
      <c r="F435" s="134">
        <v>1</v>
      </c>
      <c r="G435" s="134">
        <v>1.75</v>
      </c>
      <c r="H435" s="134">
        <v>1.75</v>
      </c>
      <c r="I435" s="135" t="s">
        <v>1217</v>
      </c>
      <c r="J435" s="136" t="s">
        <v>1212</v>
      </c>
    </row>
    <row r="436" spans="1:10" ht="17.100000000000001" customHeight="1">
      <c r="A436" s="137" t="s">
        <v>658</v>
      </c>
      <c r="B436" s="150" t="s">
        <v>1714</v>
      </c>
      <c r="C436" s="138">
        <v>2.94</v>
      </c>
      <c r="D436" s="139">
        <v>1.2532000000000001</v>
      </c>
      <c r="E436" s="139">
        <v>1</v>
      </c>
      <c r="F436" s="139">
        <v>1</v>
      </c>
      <c r="G436" s="139">
        <v>1.25</v>
      </c>
      <c r="H436" s="139">
        <v>1.25</v>
      </c>
      <c r="I436" s="140" t="s">
        <v>1213</v>
      </c>
      <c r="J436" s="141" t="s">
        <v>1212</v>
      </c>
    </row>
    <row r="437" spans="1:10" ht="17.100000000000001" customHeight="1">
      <c r="A437" s="127" t="s">
        <v>659</v>
      </c>
      <c r="B437" s="148" t="s">
        <v>1714</v>
      </c>
      <c r="C437" s="128">
        <v>6.51</v>
      </c>
      <c r="D437" s="129">
        <v>1.7984</v>
      </c>
      <c r="E437" s="129">
        <v>1</v>
      </c>
      <c r="F437" s="129">
        <v>1</v>
      </c>
      <c r="G437" s="129">
        <v>1.25</v>
      </c>
      <c r="H437" s="129">
        <v>1.25</v>
      </c>
      <c r="I437" s="130" t="s">
        <v>1213</v>
      </c>
      <c r="J437" s="131" t="s">
        <v>1212</v>
      </c>
    </row>
    <row r="438" spans="1:10" ht="17.100000000000001" customHeight="1">
      <c r="A438" s="127" t="s">
        <v>660</v>
      </c>
      <c r="B438" s="148" t="s">
        <v>1714</v>
      </c>
      <c r="C438" s="128">
        <v>11.31</v>
      </c>
      <c r="D438" s="129">
        <v>2.7387999999999999</v>
      </c>
      <c r="E438" s="129">
        <v>1</v>
      </c>
      <c r="F438" s="129">
        <v>1</v>
      </c>
      <c r="G438" s="129">
        <v>1.25</v>
      </c>
      <c r="H438" s="129">
        <v>1.25</v>
      </c>
      <c r="I438" s="130" t="s">
        <v>1213</v>
      </c>
      <c r="J438" s="131" t="s">
        <v>1212</v>
      </c>
    </row>
    <row r="439" spans="1:10" ht="17.100000000000001" customHeight="1">
      <c r="A439" s="132" t="s">
        <v>661</v>
      </c>
      <c r="B439" s="149" t="s">
        <v>1714</v>
      </c>
      <c r="C439" s="133">
        <v>19.48</v>
      </c>
      <c r="D439" s="134">
        <v>4.8917999999999999</v>
      </c>
      <c r="E439" s="134">
        <v>1</v>
      </c>
      <c r="F439" s="134">
        <v>1</v>
      </c>
      <c r="G439" s="134">
        <v>1.75</v>
      </c>
      <c r="H439" s="134">
        <v>1.75</v>
      </c>
      <c r="I439" s="135" t="s">
        <v>1213</v>
      </c>
      <c r="J439" s="136" t="s">
        <v>1212</v>
      </c>
    </row>
    <row r="440" spans="1:10" ht="17.100000000000001" customHeight="1">
      <c r="A440" s="137" t="s">
        <v>662</v>
      </c>
      <c r="B440" s="150" t="s">
        <v>1715</v>
      </c>
      <c r="C440" s="138">
        <v>2.59</v>
      </c>
      <c r="D440" s="139">
        <v>0.66879999999999995</v>
      </c>
      <c r="E440" s="139">
        <v>1</v>
      </c>
      <c r="F440" s="139">
        <v>1</v>
      </c>
      <c r="G440" s="139">
        <v>1.25</v>
      </c>
      <c r="H440" s="139">
        <v>1.25</v>
      </c>
      <c r="I440" s="140" t="s">
        <v>1213</v>
      </c>
      <c r="J440" s="141" t="s">
        <v>1212</v>
      </c>
    </row>
    <row r="441" spans="1:10" ht="17.100000000000001" customHeight="1">
      <c r="A441" s="127" t="s">
        <v>663</v>
      </c>
      <c r="B441" s="148" t="s">
        <v>1715</v>
      </c>
      <c r="C441" s="128">
        <v>4.4000000000000004</v>
      </c>
      <c r="D441" s="129">
        <v>1.1283000000000001</v>
      </c>
      <c r="E441" s="129">
        <v>1</v>
      </c>
      <c r="F441" s="129">
        <v>1</v>
      </c>
      <c r="G441" s="129">
        <v>1.25</v>
      </c>
      <c r="H441" s="129">
        <v>1.25</v>
      </c>
      <c r="I441" s="130" t="s">
        <v>1213</v>
      </c>
      <c r="J441" s="131" t="s">
        <v>1212</v>
      </c>
    </row>
    <row r="442" spans="1:10" ht="17.100000000000001" customHeight="1">
      <c r="A442" s="127" t="s">
        <v>664</v>
      </c>
      <c r="B442" s="148" t="s">
        <v>1715</v>
      </c>
      <c r="C442" s="128">
        <v>8.59</v>
      </c>
      <c r="D442" s="129">
        <v>1.6854</v>
      </c>
      <c r="E442" s="129">
        <v>1</v>
      </c>
      <c r="F442" s="129">
        <v>1</v>
      </c>
      <c r="G442" s="129">
        <v>1.25</v>
      </c>
      <c r="H442" s="129">
        <v>1.25</v>
      </c>
      <c r="I442" s="130" t="s">
        <v>1213</v>
      </c>
      <c r="J442" s="131" t="s">
        <v>1212</v>
      </c>
    </row>
    <row r="443" spans="1:10" ht="17.100000000000001" customHeight="1">
      <c r="A443" s="132" t="s">
        <v>665</v>
      </c>
      <c r="B443" s="149" t="s">
        <v>1715</v>
      </c>
      <c r="C443" s="133">
        <v>15.92</v>
      </c>
      <c r="D443" s="134">
        <v>3.5933000000000002</v>
      </c>
      <c r="E443" s="134">
        <v>1</v>
      </c>
      <c r="F443" s="134">
        <v>1</v>
      </c>
      <c r="G443" s="134">
        <v>1.75</v>
      </c>
      <c r="H443" s="134">
        <v>1.75</v>
      </c>
      <c r="I443" s="135" t="s">
        <v>1213</v>
      </c>
      <c r="J443" s="136" t="s">
        <v>1212</v>
      </c>
    </row>
    <row r="444" spans="1:10" ht="17.100000000000001" customHeight="1">
      <c r="A444" s="137" t="s">
        <v>666</v>
      </c>
      <c r="B444" s="150" t="s">
        <v>1716</v>
      </c>
      <c r="C444" s="138">
        <v>3.54</v>
      </c>
      <c r="D444" s="139">
        <v>0.9204</v>
      </c>
      <c r="E444" s="139">
        <v>1</v>
      </c>
      <c r="F444" s="139">
        <v>1</v>
      </c>
      <c r="G444" s="139">
        <v>1.25</v>
      </c>
      <c r="H444" s="139">
        <v>1.25</v>
      </c>
      <c r="I444" s="140" t="s">
        <v>1213</v>
      </c>
      <c r="J444" s="141" t="s">
        <v>1212</v>
      </c>
    </row>
    <row r="445" spans="1:10" ht="17.100000000000001" customHeight="1">
      <c r="A445" s="127" t="s">
        <v>667</v>
      </c>
      <c r="B445" s="148" t="s">
        <v>1716</v>
      </c>
      <c r="C445" s="128">
        <v>6.06</v>
      </c>
      <c r="D445" s="129">
        <v>1.3924000000000001</v>
      </c>
      <c r="E445" s="129">
        <v>1</v>
      </c>
      <c r="F445" s="129">
        <v>1</v>
      </c>
      <c r="G445" s="129">
        <v>1.25</v>
      </c>
      <c r="H445" s="129">
        <v>1.25</v>
      </c>
      <c r="I445" s="130" t="s">
        <v>1213</v>
      </c>
      <c r="J445" s="131" t="s">
        <v>1212</v>
      </c>
    </row>
    <row r="446" spans="1:10" ht="17.100000000000001" customHeight="1">
      <c r="A446" s="127" t="s">
        <v>668</v>
      </c>
      <c r="B446" s="148" t="s">
        <v>1716</v>
      </c>
      <c r="C446" s="128">
        <v>9.41</v>
      </c>
      <c r="D446" s="129">
        <v>1.9570000000000001</v>
      </c>
      <c r="E446" s="129">
        <v>1</v>
      </c>
      <c r="F446" s="129">
        <v>1</v>
      </c>
      <c r="G446" s="129">
        <v>1.25</v>
      </c>
      <c r="H446" s="129">
        <v>1.25</v>
      </c>
      <c r="I446" s="130" t="s">
        <v>1213</v>
      </c>
      <c r="J446" s="131" t="s">
        <v>1212</v>
      </c>
    </row>
    <row r="447" spans="1:10" ht="17.100000000000001" customHeight="1">
      <c r="A447" s="132" t="s">
        <v>669</v>
      </c>
      <c r="B447" s="149" t="s">
        <v>1716</v>
      </c>
      <c r="C447" s="133">
        <v>15.6</v>
      </c>
      <c r="D447" s="134">
        <v>3.4535999999999998</v>
      </c>
      <c r="E447" s="134">
        <v>1</v>
      </c>
      <c r="F447" s="134">
        <v>1</v>
      </c>
      <c r="G447" s="134">
        <v>1.75</v>
      </c>
      <c r="H447" s="134">
        <v>1.75</v>
      </c>
      <c r="I447" s="135" t="s">
        <v>1213</v>
      </c>
      <c r="J447" s="136" t="s">
        <v>1212</v>
      </c>
    </row>
    <row r="448" spans="1:10" ht="17.100000000000001" customHeight="1">
      <c r="A448" s="137" t="s">
        <v>670</v>
      </c>
      <c r="B448" s="150" t="s">
        <v>1717</v>
      </c>
      <c r="C448" s="138">
        <v>4.8899999999999997</v>
      </c>
      <c r="D448" s="139">
        <v>1.1142000000000001</v>
      </c>
      <c r="E448" s="139">
        <v>1</v>
      </c>
      <c r="F448" s="139">
        <v>1</v>
      </c>
      <c r="G448" s="139">
        <v>1.25</v>
      </c>
      <c r="H448" s="139">
        <v>1.25</v>
      </c>
      <c r="I448" s="140" t="s">
        <v>1213</v>
      </c>
      <c r="J448" s="141" t="s">
        <v>1212</v>
      </c>
    </row>
    <row r="449" spans="1:10" ht="17.100000000000001" customHeight="1">
      <c r="A449" s="127" t="s">
        <v>671</v>
      </c>
      <c r="B449" s="148" t="s">
        <v>1717</v>
      </c>
      <c r="C449" s="128">
        <v>6.72</v>
      </c>
      <c r="D449" s="129">
        <v>1.3776999999999999</v>
      </c>
      <c r="E449" s="129">
        <v>1</v>
      </c>
      <c r="F449" s="129">
        <v>1</v>
      </c>
      <c r="G449" s="129">
        <v>1.25</v>
      </c>
      <c r="H449" s="129">
        <v>1.25</v>
      </c>
      <c r="I449" s="130" t="s">
        <v>1213</v>
      </c>
      <c r="J449" s="131" t="s">
        <v>1212</v>
      </c>
    </row>
    <row r="450" spans="1:10" ht="17.100000000000001" customHeight="1">
      <c r="A450" s="127" t="s">
        <v>672</v>
      </c>
      <c r="B450" s="148" t="s">
        <v>1717</v>
      </c>
      <c r="C450" s="128">
        <v>10.14</v>
      </c>
      <c r="D450" s="129">
        <v>1.9577</v>
      </c>
      <c r="E450" s="129">
        <v>1</v>
      </c>
      <c r="F450" s="129">
        <v>1</v>
      </c>
      <c r="G450" s="129">
        <v>1.25</v>
      </c>
      <c r="H450" s="129">
        <v>1.25</v>
      </c>
      <c r="I450" s="130" t="s">
        <v>1213</v>
      </c>
      <c r="J450" s="131" t="s">
        <v>1212</v>
      </c>
    </row>
    <row r="451" spans="1:10" ht="17.100000000000001" customHeight="1">
      <c r="A451" s="132" t="s">
        <v>673</v>
      </c>
      <c r="B451" s="149" t="s">
        <v>1717</v>
      </c>
      <c r="C451" s="133">
        <v>15.87</v>
      </c>
      <c r="D451" s="134">
        <v>3.3540000000000001</v>
      </c>
      <c r="E451" s="134">
        <v>1</v>
      </c>
      <c r="F451" s="134">
        <v>1</v>
      </c>
      <c r="G451" s="134">
        <v>1.75</v>
      </c>
      <c r="H451" s="134">
        <v>1.75</v>
      </c>
      <c r="I451" s="135" t="s">
        <v>1213</v>
      </c>
      <c r="J451" s="136" t="s">
        <v>1212</v>
      </c>
    </row>
    <row r="452" spans="1:10" ht="17.100000000000001" customHeight="1">
      <c r="A452" s="137" t="s">
        <v>674</v>
      </c>
      <c r="B452" s="150" t="s">
        <v>1611</v>
      </c>
      <c r="C452" s="138">
        <v>2.75</v>
      </c>
      <c r="D452" s="139">
        <v>0.73719999999999997</v>
      </c>
      <c r="E452" s="139">
        <v>1</v>
      </c>
      <c r="F452" s="139">
        <v>1</v>
      </c>
      <c r="G452" s="139">
        <v>1.25</v>
      </c>
      <c r="H452" s="139">
        <v>1.25</v>
      </c>
      <c r="I452" s="140" t="s">
        <v>1213</v>
      </c>
      <c r="J452" s="141" t="s">
        <v>1212</v>
      </c>
    </row>
    <row r="453" spans="1:10" ht="17.100000000000001" customHeight="1">
      <c r="A453" s="127" t="s">
        <v>675</v>
      </c>
      <c r="B453" s="148" t="s">
        <v>1611</v>
      </c>
      <c r="C453" s="128">
        <v>4.3</v>
      </c>
      <c r="D453" s="129">
        <v>0.97550000000000003</v>
      </c>
      <c r="E453" s="129">
        <v>1</v>
      </c>
      <c r="F453" s="129">
        <v>1</v>
      </c>
      <c r="G453" s="129">
        <v>1.25</v>
      </c>
      <c r="H453" s="129">
        <v>1.25</v>
      </c>
      <c r="I453" s="130" t="s">
        <v>1213</v>
      </c>
      <c r="J453" s="131" t="s">
        <v>1212</v>
      </c>
    </row>
    <row r="454" spans="1:10" ht="17.100000000000001" customHeight="1">
      <c r="A454" s="127" t="s">
        <v>676</v>
      </c>
      <c r="B454" s="148" t="s">
        <v>1611</v>
      </c>
      <c r="C454" s="128">
        <v>8.23</v>
      </c>
      <c r="D454" s="129">
        <v>1.4312</v>
      </c>
      <c r="E454" s="129">
        <v>1</v>
      </c>
      <c r="F454" s="129">
        <v>1</v>
      </c>
      <c r="G454" s="129">
        <v>1.25</v>
      </c>
      <c r="H454" s="129">
        <v>1.25</v>
      </c>
      <c r="I454" s="130" t="s">
        <v>1213</v>
      </c>
      <c r="J454" s="131" t="s">
        <v>1212</v>
      </c>
    </row>
    <row r="455" spans="1:10" ht="17.100000000000001" customHeight="1">
      <c r="A455" s="132" t="s">
        <v>677</v>
      </c>
      <c r="B455" s="149" t="s">
        <v>1611</v>
      </c>
      <c r="C455" s="133">
        <v>12.32</v>
      </c>
      <c r="D455" s="134">
        <v>2.3923999999999999</v>
      </c>
      <c r="E455" s="134">
        <v>1</v>
      </c>
      <c r="F455" s="134">
        <v>1</v>
      </c>
      <c r="G455" s="134">
        <v>1.75</v>
      </c>
      <c r="H455" s="134">
        <v>1.75</v>
      </c>
      <c r="I455" s="135" t="s">
        <v>1213</v>
      </c>
      <c r="J455" s="136" t="s">
        <v>1212</v>
      </c>
    </row>
    <row r="456" spans="1:10" ht="17.100000000000001" customHeight="1">
      <c r="A456" s="137" t="s">
        <v>678</v>
      </c>
      <c r="B456" s="150" t="s">
        <v>1718</v>
      </c>
      <c r="C456" s="138">
        <v>3.01</v>
      </c>
      <c r="D456" s="139">
        <v>1.0496000000000001</v>
      </c>
      <c r="E456" s="139">
        <v>1</v>
      </c>
      <c r="F456" s="139">
        <v>1</v>
      </c>
      <c r="G456" s="139">
        <v>1.25</v>
      </c>
      <c r="H456" s="139">
        <v>1.25</v>
      </c>
      <c r="I456" s="140" t="s">
        <v>1213</v>
      </c>
      <c r="J456" s="141" t="s">
        <v>1212</v>
      </c>
    </row>
    <row r="457" spans="1:10" ht="17.100000000000001" customHeight="1">
      <c r="A457" s="127" t="s">
        <v>679</v>
      </c>
      <c r="B457" s="148" t="s">
        <v>1718</v>
      </c>
      <c r="C457" s="128">
        <v>4.6900000000000004</v>
      </c>
      <c r="D457" s="129">
        <v>1.3129999999999999</v>
      </c>
      <c r="E457" s="129">
        <v>1</v>
      </c>
      <c r="F457" s="129">
        <v>1</v>
      </c>
      <c r="G457" s="129">
        <v>1.25</v>
      </c>
      <c r="H457" s="129">
        <v>1.25</v>
      </c>
      <c r="I457" s="130" t="s">
        <v>1213</v>
      </c>
      <c r="J457" s="131" t="s">
        <v>1212</v>
      </c>
    </row>
    <row r="458" spans="1:10" ht="17.100000000000001" customHeight="1">
      <c r="A458" s="127" t="s">
        <v>680</v>
      </c>
      <c r="B458" s="148" t="s">
        <v>1718</v>
      </c>
      <c r="C458" s="128">
        <v>7.86</v>
      </c>
      <c r="D458" s="129">
        <v>1.8556999999999999</v>
      </c>
      <c r="E458" s="129">
        <v>1</v>
      </c>
      <c r="F458" s="129">
        <v>1</v>
      </c>
      <c r="G458" s="129">
        <v>1.25</v>
      </c>
      <c r="H458" s="129">
        <v>1.25</v>
      </c>
      <c r="I458" s="130" t="s">
        <v>1213</v>
      </c>
      <c r="J458" s="131" t="s">
        <v>1212</v>
      </c>
    </row>
    <row r="459" spans="1:10" ht="17.100000000000001" customHeight="1">
      <c r="A459" s="132" t="s">
        <v>681</v>
      </c>
      <c r="B459" s="149" t="s">
        <v>1718</v>
      </c>
      <c r="C459" s="133">
        <v>13.97</v>
      </c>
      <c r="D459" s="134">
        <v>3.3805000000000001</v>
      </c>
      <c r="E459" s="134">
        <v>1</v>
      </c>
      <c r="F459" s="134">
        <v>1</v>
      </c>
      <c r="G459" s="134">
        <v>1.75</v>
      </c>
      <c r="H459" s="134">
        <v>1.75</v>
      </c>
      <c r="I459" s="135" t="s">
        <v>1213</v>
      </c>
      <c r="J459" s="136" t="s">
        <v>1212</v>
      </c>
    </row>
    <row r="460" spans="1:10" ht="17.100000000000001" customHeight="1">
      <c r="A460" s="137" t="s">
        <v>682</v>
      </c>
      <c r="B460" s="150" t="s">
        <v>1719</v>
      </c>
      <c r="C460" s="138">
        <v>2.15</v>
      </c>
      <c r="D460" s="139">
        <v>0.7974</v>
      </c>
      <c r="E460" s="139">
        <v>1</v>
      </c>
      <c r="F460" s="139">
        <v>1</v>
      </c>
      <c r="G460" s="139">
        <v>1.25</v>
      </c>
      <c r="H460" s="139">
        <v>1.25</v>
      </c>
      <c r="I460" s="140" t="s">
        <v>1213</v>
      </c>
      <c r="J460" s="141" t="s">
        <v>1212</v>
      </c>
    </row>
    <row r="461" spans="1:10" ht="17.100000000000001" customHeight="1">
      <c r="A461" s="127" t="s">
        <v>683</v>
      </c>
      <c r="B461" s="148" t="s">
        <v>1719</v>
      </c>
      <c r="C461" s="128">
        <v>3.53</v>
      </c>
      <c r="D461" s="129">
        <v>1.0283</v>
      </c>
      <c r="E461" s="129">
        <v>1</v>
      </c>
      <c r="F461" s="129">
        <v>1</v>
      </c>
      <c r="G461" s="129">
        <v>1.25</v>
      </c>
      <c r="H461" s="129">
        <v>1.25</v>
      </c>
      <c r="I461" s="130" t="s">
        <v>1213</v>
      </c>
      <c r="J461" s="131" t="s">
        <v>1212</v>
      </c>
    </row>
    <row r="462" spans="1:10" ht="17.100000000000001" customHeight="1">
      <c r="A462" s="127" t="s">
        <v>684</v>
      </c>
      <c r="B462" s="148" t="s">
        <v>1719</v>
      </c>
      <c r="C462" s="128">
        <v>6.09</v>
      </c>
      <c r="D462" s="129">
        <v>1.4003000000000001</v>
      </c>
      <c r="E462" s="129">
        <v>1</v>
      </c>
      <c r="F462" s="129">
        <v>1</v>
      </c>
      <c r="G462" s="129">
        <v>1.25</v>
      </c>
      <c r="H462" s="129">
        <v>1.25</v>
      </c>
      <c r="I462" s="130" t="s">
        <v>1213</v>
      </c>
      <c r="J462" s="131" t="s">
        <v>1212</v>
      </c>
    </row>
    <row r="463" spans="1:10" ht="17.100000000000001" customHeight="1">
      <c r="A463" s="132" t="s">
        <v>685</v>
      </c>
      <c r="B463" s="149" t="s">
        <v>1719</v>
      </c>
      <c r="C463" s="133">
        <v>11.34</v>
      </c>
      <c r="D463" s="134">
        <v>2.4089999999999998</v>
      </c>
      <c r="E463" s="134">
        <v>1</v>
      </c>
      <c r="F463" s="134">
        <v>1</v>
      </c>
      <c r="G463" s="134">
        <v>1.75</v>
      </c>
      <c r="H463" s="134">
        <v>1.75</v>
      </c>
      <c r="I463" s="135" t="s">
        <v>1213</v>
      </c>
      <c r="J463" s="136" t="s">
        <v>1212</v>
      </c>
    </row>
    <row r="464" spans="1:10" ht="17.100000000000001" customHeight="1">
      <c r="A464" s="137" t="s">
        <v>686</v>
      </c>
      <c r="B464" s="150" t="s">
        <v>1720</v>
      </c>
      <c r="C464" s="138">
        <v>3.39</v>
      </c>
      <c r="D464" s="139">
        <v>0.99980000000000002</v>
      </c>
      <c r="E464" s="139">
        <v>1</v>
      </c>
      <c r="F464" s="139">
        <v>1</v>
      </c>
      <c r="G464" s="139">
        <v>1.25</v>
      </c>
      <c r="H464" s="139">
        <v>1.25</v>
      </c>
      <c r="I464" s="140" t="s">
        <v>1213</v>
      </c>
      <c r="J464" s="141" t="s">
        <v>1212</v>
      </c>
    </row>
    <row r="465" spans="1:10" ht="17.100000000000001" customHeight="1">
      <c r="A465" s="127" t="s">
        <v>687</v>
      </c>
      <c r="B465" s="148" t="s">
        <v>1720</v>
      </c>
      <c r="C465" s="128">
        <v>5.15</v>
      </c>
      <c r="D465" s="129">
        <v>1.3784000000000001</v>
      </c>
      <c r="E465" s="129">
        <v>1</v>
      </c>
      <c r="F465" s="129">
        <v>1</v>
      </c>
      <c r="G465" s="129">
        <v>1.25</v>
      </c>
      <c r="H465" s="129">
        <v>1.25</v>
      </c>
      <c r="I465" s="130" t="s">
        <v>1213</v>
      </c>
      <c r="J465" s="131" t="s">
        <v>1212</v>
      </c>
    </row>
    <row r="466" spans="1:10" ht="17.100000000000001" customHeight="1">
      <c r="A466" s="127" t="s">
        <v>688</v>
      </c>
      <c r="B466" s="148" t="s">
        <v>1720</v>
      </c>
      <c r="C466" s="128">
        <v>8.6999999999999993</v>
      </c>
      <c r="D466" s="129">
        <v>2.0813000000000001</v>
      </c>
      <c r="E466" s="129">
        <v>1</v>
      </c>
      <c r="F466" s="129">
        <v>1</v>
      </c>
      <c r="G466" s="129">
        <v>1.25</v>
      </c>
      <c r="H466" s="129">
        <v>1.25</v>
      </c>
      <c r="I466" s="130" t="s">
        <v>1213</v>
      </c>
      <c r="J466" s="131" t="s">
        <v>1212</v>
      </c>
    </row>
    <row r="467" spans="1:10" ht="17.100000000000001" customHeight="1">
      <c r="A467" s="132" t="s">
        <v>689</v>
      </c>
      <c r="B467" s="149" t="s">
        <v>1720</v>
      </c>
      <c r="C467" s="133">
        <v>13.55</v>
      </c>
      <c r="D467" s="134">
        <v>3.5914999999999999</v>
      </c>
      <c r="E467" s="134">
        <v>1</v>
      </c>
      <c r="F467" s="134">
        <v>1</v>
      </c>
      <c r="G467" s="134">
        <v>1.75</v>
      </c>
      <c r="H467" s="134">
        <v>1.75</v>
      </c>
      <c r="I467" s="135" t="s">
        <v>1213</v>
      </c>
      <c r="J467" s="136" t="s">
        <v>1212</v>
      </c>
    </row>
    <row r="468" spans="1:10" ht="17.100000000000001" customHeight="1">
      <c r="A468" s="137" t="s">
        <v>1337</v>
      </c>
      <c r="B468" s="150" t="s">
        <v>1721</v>
      </c>
      <c r="C468" s="138">
        <v>4.29</v>
      </c>
      <c r="D468" s="139">
        <v>1.1736</v>
      </c>
      <c r="E468" s="139">
        <v>1</v>
      </c>
      <c r="F468" s="139">
        <v>1</v>
      </c>
      <c r="G468" s="139">
        <v>1.25</v>
      </c>
      <c r="H468" s="139">
        <v>1.25</v>
      </c>
      <c r="I468" s="140" t="s">
        <v>1213</v>
      </c>
      <c r="J468" s="141" t="s">
        <v>1212</v>
      </c>
    </row>
    <row r="469" spans="1:10" ht="17.100000000000001" customHeight="1">
      <c r="A469" s="127" t="s">
        <v>1338</v>
      </c>
      <c r="B469" s="148" t="s">
        <v>1721</v>
      </c>
      <c r="C469" s="128">
        <v>6.85</v>
      </c>
      <c r="D469" s="129">
        <v>1.6091</v>
      </c>
      <c r="E469" s="129">
        <v>1</v>
      </c>
      <c r="F469" s="129">
        <v>1</v>
      </c>
      <c r="G469" s="129">
        <v>1.25</v>
      </c>
      <c r="H469" s="129">
        <v>1.25</v>
      </c>
      <c r="I469" s="130" t="s">
        <v>1213</v>
      </c>
      <c r="J469" s="131" t="s">
        <v>1212</v>
      </c>
    </row>
    <row r="470" spans="1:10" ht="17.100000000000001" customHeight="1">
      <c r="A470" s="127" t="s">
        <v>1339</v>
      </c>
      <c r="B470" s="148" t="s">
        <v>1721</v>
      </c>
      <c r="C470" s="128">
        <v>11.32</v>
      </c>
      <c r="D470" s="129">
        <v>2.383</v>
      </c>
      <c r="E470" s="129">
        <v>1</v>
      </c>
      <c r="F470" s="129">
        <v>1</v>
      </c>
      <c r="G470" s="129">
        <v>1.25</v>
      </c>
      <c r="H470" s="129">
        <v>1.25</v>
      </c>
      <c r="I470" s="130" t="s">
        <v>1213</v>
      </c>
      <c r="J470" s="131" t="s">
        <v>1212</v>
      </c>
    </row>
    <row r="471" spans="1:10" ht="17.100000000000001" customHeight="1">
      <c r="A471" s="132" t="s">
        <v>1340</v>
      </c>
      <c r="B471" s="149" t="s">
        <v>1721</v>
      </c>
      <c r="C471" s="133">
        <v>19.38</v>
      </c>
      <c r="D471" s="134">
        <v>4.3844000000000003</v>
      </c>
      <c r="E471" s="134">
        <v>1</v>
      </c>
      <c r="F471" s="134">
        <v>1</v>
      </c>
      <c r="G471" s="134">
        <v>1.75</v>
      </c>
      <c r="H471" s="134">
        <v>1.75</v>
      </c>
      <c r="I471" s="135" t="s">
        <v>1213</v>
      </c>
      <c r="J471" s="136" t="s">
        <v>1212</v>
      </c>
    </row>
    <row r="472" spans="1:10" ht="17.100000000000001" customHeight="1">
      <c r="A472" s="137" t="s">
        <v>1341</v>
      </c>
      <c r="B472" s="150" t="s">
        <v>1722</v>
      </c>
      <c r="C472" s="138">
        <v>3.79</v>
      </c>
      <c r="D472" s="139">
        <v>1.3405</v>
      </c>
      <c r="E472" s="139">
        <v>1</v>
      </c>
      <c r="F472" s="139">
        <v>1</v>
      </c>
      <c r="G472" s="139">
        <v>1.25</v>
      </c>
      <c r="H472" s="139">
        <v>1.25</v>
      </c>
      <c r="I472" s="140" t="s">
        <v>1213</v>
      </c>
      <c r="J472" s="141" t="s">
        <v>1212</v>
      </c>
    </row>
    <row r="473" spans="1:10" ht="17.100000000000001" customHeight="1">
      <c r="A473" s="127" t="s">
        <v>1342</v>
      </c>
      <c r="B473" s="148" t="s">
        <v>1722</v>
      </c>
      <c r="C473" s="128">
        <v>5.88</v>
      </c>
      <c r="D473" s="129">
        <v>1.6459999999999999</v>
      </c>
      <c r="E473" s="129">
        <v>1</v>
      </c>
      <c r="F473" s="129">
        <v>1</v>
      </c>
      <c r="G473" s="129">
        <v>1.25</v>
      </c>
      <c r="H473" s="129">
        <v>1.25</v>
      </c>
      <c r="I473" s="130" t="s">
        <v>1213</v>
      </c>
      <c r="J473" s="131" t="s">
        <v>1212</v>
      </c>
    </row>
    <row r="474" spans="1:10" ht="17.100000000000001" customHeight="1">
      <c r="A474" s="127" t="s">
        <v>1343</v>
      </c>
      <c r="B474" s="148" t="s">
        <v>1722</v>
      </c>
      <c r="C474" s="128">
        <v>10.34</v>
      </c>
      <c r="D474" s="129">
        <v>2.3529</v>
      </c>
      <c r="E474" s="129">
        <v>1</v>
      </c>
      <c r="F474" s="129">
        <v>1</v>
      </c>
      <c r="G474" s="129">
        <v>1.25</v>
      </c>
      <c r="H474" s="129">
        <v>1.25</v>
      </c>
      <c r="I474" s="130" t="s">
        <v>1213</v>
      </c>
      <c r="J474" s="131" t="s">
        <v>1212</v>
      </c>
    </row>
    <row r="475" spans="1:10" ht="17.100000000000001" customHeight="1">
      <c r="A475" s="132" t="s">
        <v>1344</v>
      </c>
      <c r="B475" s="149" t="s">
        <v>1722</v>
      </c>
      <c r="C475" s="133">
        <v>16.309999999999999</v>
      </c>
      <c r="D475" s="134">
        <v>3.8576999999999999</v>
      </c>
      <c r="E475" s="134">
        <v>1</v>
      </c>
      <c r="F475" s="134">
        <v>1</v>
      </c>
      <c r="G475" s="134">
        <v>1.75</v>
      </c>
      <c r="H475" s="134">
        <v>1.75</v>
      </c>
      <c r="I475" s="135" t="s">
        <v>1213</v>
      </c>
      <c r="J475" s="136" t="s">
        <v>1212</v>
      </c>
    </row>
    <row r="476" spans="1:10" ht="17.100000000000001" customHeight="1">
      <c r="A476" s="137" t="s">
        <v>1345</v>
      </c>
      <c r="B476" s="150" t="s">
        <v>1723</v>
      </c>
      <c r="C476" s="138">
        <v>2.0099999999999998</v>
      </c>
      <c r="D476" s="139">
        <v>1.0165</v>
      </c>
      <c r="E476" s="139">
        <v>1</v>
      </c>
      <c r="F476" s="139">
        <v>1</v>
      </c>
      <c r="G476" s="139">
        <v>1.25</v>
      </c>
      <c r="H476" s="139">
        <v>1.25</v>
      </c>
      <c r="I476" s="140" t="s">
        <v>1213</v>
      </c>
      <c r="J476" s="141" t="s">
        <v>1212</v>
      </c>
    </row>
    <row r="477" spans="1:10" ht="17.100000000000001" customHeight="1">
      <c r="A477" s="127" t="s">
        <v>1346</v>
      </c>
      <c r="B477" s="148" t="s">
        <v>1723</v>
      </c>
      <c r="C477" s="128">
        <v>4.45</v>
      </c>
      <c r="D477" s="129">
        <v>1.2417</v>
      </c>
      <c r="E477" s="129">
        <v>1</v>
      </c>
      <c r="F477" s="129">
        <v>1</v>
      </c>
      <c r="G477" s="129">
        <v>1.25</v>
      </c>
      <c r="H477" s="129">
        <v>1.25</v>
      </c>
      <c r="I477" s="130" t="s">
        <v>1213</v>
      </c>
      <c r="J477" s="131" t="s">
        <v>1212</v>
      </c>
    </row>
    <row r="478" spans="1:10" ht="17.100000000000001" customHeight="1">
      <c r="A478" s="127" t="s">
        <v>1347</v>
      </c>
      <c r="B478" s="148" t="s">
        <v>1723</v>
      </c>
      <c r="C478" s="128">
        <v>8.85</v>
      </c>
      <c r="D478" s="129">
        <v>1.6413</v>
      </c>
      <c r="E478" s="129">
        <v>1</v>
      </c>
      <c r="F478" s="129">
        <v>1</v>
      </c>
      <c r="G478" s="129">
        <v>1.25</v>
      </c>
      <c r="H478" s="129">
        <v>1.25</v>
      </c>
      <c r="I478" s="130" t="s">
        <v>1213</v>
      </c>
      <c r="J478" s="131" t="s">
        <v>1212</v>
      </c>
    </row>
    <row r="479" spans="1:10" ht="17.100000000000001" customHeight="1">
      <c r="A479" s="132" t="s">
        <v>1348</v>
      </c>
      <c r="B479" s="149" t="s">
        <v>1723</v>
      </c>
      <c r="C479" s="133">
        <v>19.97</v>
      </c>
      <c r="D479" s="134">
        <v>3.6017999999999999</v>
      </c>
      <c r="E479" s="134">
        <v>1</v>
      </c>
      <c r="F479" s="134">
        <v>1</v>
      </c>
      <c r="G479" s="134">
        <v>1.75</v>
      </c>
      <c r="H479" s="134">
        <v>1.75</v>
      </c>
      <c r="I479" s="135" t="s">
        <v>1213</v>
      </c>
      <c r="J479" s="136" t="s">
        <v>1212</v>
      </c>
    </row>
    <row r="480" spans="1:10" ht="17.100000000000001" customHeight="1">
      <c r="A480" s="137" t="s">
        <v>1349</v>
      </c>
      <c r="B480" s="150" t="s">
        <v>1724</v>
      </c>
      <c r="C480" s="138">
        <v>3.07</v>
      </c>
      <c r="D480" s="139">
        <v>0.90890000000000004</v>
      </c>
      <c r="E480" s="139">
        <v>1</v>
      </c>
      <c r="F480" s="139">
        <v>1</v>
      </c>
      <c r="G480" s="139">
        <v>1.25</v>
      </c>
      <c r="H480" s="139">
        <v>1.25</v>
      </c>
      <c r="I480" s="140" t="s">
        <v>1213</v>
      </c>
      <c r="J480" s="141" t="s">
        <v>1212</v>
      </c>
    </row>
    <row r="481" spans="1:10" ht="17.100000000000001" customHeight="1">
      <c r="A481" s="127" t="s">
        <v>1350</v>
      </c>
      <c r="B481" s="148" t="s">
        <v>1724</v>
      </c>
      <c r="C481" s="128">
        <v>4.75</v>
      </c>
      <c r="D481" s="129">
        <v>1.1738</v>
      </c>
      <c r="E481" s="129">
        <v>1</v>
      </c>
      <c r="F481" s="129">
        <v>1</v>
      </c>
      <c r="G481" s="129">
        <v>1.25</v>
      </c>
      <c r="H481" s="129">
        <v>1.25</v>
      </c>
      <c r="I481" s="130" t="s">
        <v>1213</v>
      </c>
      <c r="J481" s="131" t="s">
        <v>1212</v>
      </c>
    </row>
    <row r="482" spans="1:10" ht="17.100000000000001" customHeight="1">
      <c r="A482" s="127" t="s">
        <v>1351</v>
      </c>
      <c r="B482" s="148" t="s">
        <v>1724</v>
      </c>
      <c r="C482" s="128">
        <v>7.57</v>
      </c>
      <c r="D482" s="129">
        <v>1.7010000000000001</v>
      </c>
      <c r="E482" s="129">
        <v>1</v>
      </c>
      <c r="F482" s="129">
        <v>1</v>
      </c>
      <c r="G482" s="129">
        <v>1.25</v>
      </c>
      <c r="H482" s="129">
        <v>1.25</v>
      </c>
      <c r="I482" s="130" t="s">
        <v>1213</v>
      </c>
      <c r="J482" s="131" t="s">
        <v>1212</v>
      </c>
    </row>
    <row r="483" spans="1:10" ht="17.100000000000001" customHeight="1">
      <c r="A483" s="132" t="s">
        <v>1352</v>
      </c>
      <c r="B483" s="149" t="s">
        <v>1724</v>
      </c>
      <c r="C483" s="133">
        <v>10.43</v>
      </c>
      <c r="D483" s="134">
        <v>2.5446</v>
      </c>
      <c r="E483" s="134">
        <v>1</v>
      </c>
      <c r="F483" s="134">
        <v>1</v>
      </c>
      <c r="G483" s="134">
        <v>1.75</v>
      </c>
      <c r="H483" s="134">
        <v>1.75</v>
      </c>
      <c r="I483" s="135" t="s">
        <v>1213</v>
      </c>
      <c r="J483" s="136" t="s">
        <v>1212</v>
      </c>
    </row>
    <row r="484" spans="1:10" ht="17.100000000000001" customHeight="1">
      <c r="A484" s="137" t="s">
        <v>1353</v>
      </c>
      <c r="B484" s="150" t="s">
        <v>1725</v>
      </c>
      <c r="C484" s="138">
        <v>1.5</v>
      </c>
      <c r="D484" s="139">
        <v>0.73709999999999998</v>
      </c>
      <c r="E484" s="139">
        <v>1</v>
      </c>
      <c r="F484" s="139">
        <v>1</v>
      </c>
      <c r="G484" s="139">
        <v>1.25</v>
      </c>
      <c r="H484" s="139">
        <v>1.25</v>
      </c>
      <c r="I484" s="140" t="s">
        <v>1213</v>
      </c>
      <c r="J484" s="141" t="s">
        <v>1212</v>
      </c>
    </row>
    <row r="485" spans="1:10" ht="17.100000000000001" customHeight="1">
      <c r="A485" s="127" t="s">
        <v>1354</v>
      </c>
      <c r="B485" s="148" t="s">
        <v>1725</v>
      </c>
      <c r="C485" s="128">
        <v>2.5499999999999998</v>
      </c>
      <c r="D485" s="129">
        <v>0.95199999999999996</v>
      </c>
      <c r="E485" s="129">
        <v>1</v>
      </c>
      <c r="F485" s="129">
        <v>1</v>
      </c>
      <c r="G485" s="129">
        <v>1.25</v>
      </c>
      <c r="H485" s="129">
        <v>1.25</v>
      </c>
      <c r="I485" s="130" t="s">
        <v>1213</v>
      </c>
      <c r="J485" s="131" t="s">
        <v>1212</v>
      </c>
    </row>
    <row r="486" spans="1:10" ht="17.100000000000001" customHeight="1">
      <c r="A486" s="127" t="s">
        <v>1355</v>
      </c>
      <c r="B486" s="148" t="s">
        <v>1725</v>
      </c>
      <c r="C486" s="128">
        <v>4.97</v>
      </c>
      <c r="D486" s="129">
        <v>1.3996999999999999</v>
      </c>
      <c r="E486" s="129">
        <v>1</v>
      </c>
      <c r="F486" s="129">
        <v>1</v>
      </c>
      <c r="G486" s="129">
        <v>1.25</v>
      </c>
      <c r="H486" s="129">
        <v>1.25</v>
      </c>
      <c r="I486" s="130" t="s">
        <v>1213</v>
      </c>
      <c r="J486" s="131" t="s">
        <v>1212</v>
      </c>
    </row>
    <row r="487" spans="1:10" ht="17.100000000000001" customHeight="1">
      <c r="A487" s="132" t="s">
        <v>1356</v>
      </c>
      <c r="B487" s="149" t="s">
        <v>1725</v>
      </c>
      <c r="C487" s="133">
        <v>8.82</v>
      </c>
      <c r="D487" s="134">
        <v>2.3837000000000002</v>
      </c>
      <c r="E487" s="134">
        <v>1</v>
      </c>
      <c r="F487" s="134">
        <v>1</v>
      </c>
      <c r="G487" s="134">
        <v>1.75</v>
      </c>
      <c r="H487" s="134">
        <v>1.75</v>
      </c>
      <c r="I487" s="135" t="s">
        <v>1213</v>
      </c>
      <c r="J487" s="136" t="s">
        <v>1212</v>
      </c>
    </row>
    <row r="488" spans="1:10" ht="17.100000000000001" customHeight="1">
      <c r="A488" s="137" t="s">
        <v>690</v>
      </c>
      <c r="B488" s="150" t="s">
        <v>1726</v>
      </c>
      <c r="C488" s="138">
        <v>3.16</v>
      </c>
      <c r="D488" s="139">
        <v>0.63429999999999997</v>
      </c>
      <c r="E488" s="139">
        <v>1</v>
      </c>
      <c r="F488" s="139">
        <v>1</v>
      </c>
      <c r="G488" s="139">
        <v>1.25</v>
      </c>
      <c r="H488" s="139">
        <v>1.25</v>
      </c>
      <c r="I488" s="140" t="s">
        <v>1213</v>
      </c>
      <c r="J488" s="141" t="s">
        <v>1212</v>
      </c>
    </row>
    <row r="489" spans="1:10" ht="17.100000000000001" customHeight="1">
      <c r="A489" s="127" t="s">
        <v>691</v>
      </c>
      <c r="B489" s="148" t="s">
        <v>1726</v>
      </c>
      <c r="C489" s="128">
        <v>4.34</v>
      </c>
      <c r="D489" s="129">
        <v>0.73309999999999997</v>
      </c>
      <c r="E489" s="129">
        <v>1</v>
      </c>
      <c r="F489" s="129">
        <v>1</v>
      </c>
      <c r="G489" s="129">
        <v>1.25</v>
      </c>
      <c r="H489" s="129">
        <v>1.25</v>
      </c>
      <c r="I489" s="130" t="s">
        <v>1213</v>
      </c>
      <c r="J489" s="131" t="s">
        <v>1212</v>
      </c>
    </row>
    <row r="490" spans="1:10" ht="17.100000000000001" customHeight="1">
      <c r="A490" s="127" t="s">
        <v>692</v>
      </c>
      <c r="B490" s="148" t="s">
        <v>1726</v>
      </c>
      <c r="C490" s="128">
        <v>6.77</v>
      </c>
      <c r="D490" s="129">
        <v>0.99970000000000003</v>
      </c>
      <c r="E490" s="129">
        <v>1</v>
      </c>
      <c r="F490" s="129">
        <v>1</v>
      </c>
      <c r="G490" s="129">
        <v>1.25</v>
      </c>
      <c r="H490" s="129">
        <v>1.25</v>
      </c>
      <c r="I490" s="130" t="s">
        <v>1213</v>
      </c>
      <c r="J490" s="131" t="s">
        <v>1212</v>
      </c>
    </row>
    <row r="491" spans="1:10" ht="17.100000000000001" customHeight="1">
      <c r="A491" s="132" t="s">
        <v>693</v>
      </c>
      <c r="B491" s="149" t="s">
        <v>1726</v>
      </c>
      <c r="C491" s="133">
        <v>10.79</v>
      </c>
      <c r="D491" s="134">
        <v>1.6433</v>
      </c>
      <c r="E491" s="134">
        <v>1</v>
      </c>
      <c r="F491" s="134">
        <v>1</v>
      </c>
      <c r="G491" s="134">
        <v>1.75</v>
      </c>
      <c r="H491" s="134">
        <v>1.75</v>
      </c>
      <c r="I491" s="135" t="s">
        <v>1213</v>
      </c>
      <c r="J491" s="136" t="s">
        <v>1212</v>
      </c>
    </row>
    <row r="492" spans="1:10" ht="17.100000000000001" customHeight="1">
      <c r="A492" s="137" t="s">
        <v>694</v>
      </c>
      <c r="B492" s="150" t="s">
        <v>1727</v>
      </c>
      <c r="C492" s="138">
        <v>2.5</v>
      </c>
      <c r="D492" s="139">
        <v>0.5363</v>
      </c>
      <c r="E492" s="139">
        <v>1</v>
      </c>
      <c r="F492" s="139">
        <v>1</v>
      </c>
      <c r="G492" s="139">
        <v>1.25</v>
      </c>
      <c r="H492" s="139">
        <v>1.25</v>
      </c>
      <c r="I492" s="140" t="s">
        <v>1213</v>
      </c>
      <c r="J492" s="141" t="s">
        <v>1212</v>
      </c>
    </row>
    <row r="493" spans="1:10" ht="17.100000000000001" customHeight="1">
      <c r="A493" s="127" t="s">
        <v>695</v>
      </c>
      <c r="B493" s="148" t="s">
        <v>1727</v>
      </c>
      <c r="C493" s="128">
        <v>3.22</v>
      </c>
      <c r="D493" s="129">
        <v>0.66749999999999998</v>
      </c>
      <c r="E493" s="129">
        <v>1</v>
      </c>
      <c r="F493" s="129">
        <v>1</v>
      </c>
      <c r="G493" s="129">
        <v>1.25</v>
      </c>
      <c r="H493" s="129">
        <v>1.25</v>
      </c>
      <c r="I493" s="130" t="s">
        <v>1213</v>
      </c>
      <c r="J493" s="131" t="s">
        <v>1212</v>
      </c>
    </row>
    <row r="494" spans="1:10" ht="17.100000000000001" customHeight="1">
      <c r="A494" s="127" t="s">
        <v>696</v>
      </c>
      <c r="B494" s="148" t="s">
        <v>1727</v>
      </c>
      <c r="C494" s="128">
        <v>4.87</v>
      </c>
      <c r="D494" s="129">
        <v>0.97299999999999998</v>
      </c>
      <c r="E494" s="129">
        <v>1</v>
      </c>
      <c r="F494" s="129">
        <v>1</v>
      </c>
      <c r="G494" s="129">
        <v>1.25</v>
      </c>
      <c r="H494" s="129">
        <v>1.25</v>
      </c>
      <c r="I494" s="130" t="s">
        <v>1213</v>
      </c>
      <c r="J494" s="131" t="s">
        <v>1212</v>
      </c>
    </row>
    <row r="495" spans="1:10" ht="17.100000000000001" customHeight="1">
      <c r="A495" s="132" t="s">
        <v>697</v>
      </c>
      <c r="B495" s="149" t="s">
        <v>1727</v>
      </c>
      <c r="C495" s="133">
        <v>9.0299999999999994</v>
      </c>
      <c r="D495" s="134">
        <v>1.8951</v>
      </c>
      <c r="E495" s="134">
        <v>1</v>
      </c>
      <c r="F495" s="134">
        <v>1</v>
      </c>
      <c r="G495" s="134">
        <v>1.75</v>
      </c>
      <c r="H495" s="134">
        <v>1.75</v>
      </c>
      <c r="I495" s="135" t="s">
        <v>1213</v>
      </c>
      <c r="J495" s="136" t="s">
        <v>1212</v>
      </c>
    </row>
    <row r="496" spans="1:10" ht="17.100000000000001" customHeight="1">
      <c r="A496" s="137" t="s">
        <v>698</v>
      </c>
      <c r="B496" s="150" t="s">
        <v>1728</v>
      </c>
      <c r="C496" s="138">
        <v>2.31</v>
      </c>
      <c r="D496" s="139">
        <v>0.48920000000000002</v>
      </c>
      <c r="E496" s="139">
        <v>1</v>
      </c>
      <c r="F496" s="139">
        <v>1</v>
      </c>
      <c r="G496" s="139">
        <v>1.25</v>
      </c>
      <c r="H496" s="139">
        <v>1.25</v>
      </c>
      <c r="I496" s="140" t="s">
        <v>1213</v>
      </c>
      <c r="J496" s="141" t="s">
        <v>1212</v>
      </c>
    </row>
    <row r="497" spans="1:10" ht="17.100000000000001" customHeight="1">
      <c r="A497" s="127" t="s">
        <v>699</v>
      </c>
      <c r="B497" s="148" t="s">
        <v>1728</v>
      </c>
      <c r="C497" s="128">
        <v>3.14</v>
      </c>
      <c r="D497" s="129">
        <v>0.63280000000000003</v>
      </c>
      <c r="E497" s="129">
        <v>1</v>
      </c>
      <c r="F497" s="129">
        <v>1</v>
      </c>
      <c r="G497" s="129">
        <v>1.25</v>
      </c>
      <c r="H497" s="129">
        <v>1.25</v>
      </c>
      <c r="I497" s="130" t="s">
        <v>1213</v>
      </c>
      <c r="J497" s="131" t="s">
        <v>1212</v>
      </c>
    </row>
    <row r="498" spans="1:10" ht="17.100000000000001" customHeight="1">
      <c r="A498" s="127" t="s">
        <v>700</v>
      </c>
      <c r="B498" s="148" t="s">
        <v>1728</v>
      </c>
      <c r="C498" s="128">
        <v>4.47</v>
      </c>
      <c r="D498" s="129">
        <v>0.90749999999999997</v>
      </c>
      <c r="E498" s="129">
        <v>1</v>
      </c>
      <c r="F498" s="129">
        <v>1</v>
      </c>
      <c r="G498" s="129">
        <v>1.25</v>
      </c>
      <c r="H498" s="129">
        <v>1.25</v>
      </c>
      <c r="I498" s="130" t="s">
        <v>1213</v>
      </c>
      <c r="J498" s="131" t="s">
        <v>1212</v>
      </c>
    </row>
    <row r="499" spans="1:10" ht="17.100000000000001" customHeight="1">
      <c r="A499" s="132" t="s">
        <v>701</v>
      </c>
      <c r="B499" s="149" t="s">
        <v>1728</v>
      </c>
      <c r="C499" s="133">
        <v>9</v>
      </c>
      <c r="D499" s="134">
        <v>1.8623000000000001</v>
      </c>
      <c r="E499" s="134">
        <v>1</v>
      </c>
      <c r="F499" s="134">
        <v>1</v>
      </c>
      <c r="G499" s="134">
        <v>1.75</v>
      </c>
      <c r="H499" s="134">
        <v>1.75</v>
      </c>
      <c r="I499" s="135" t="s">
        <v>1213</v>
      </c>
      <c r="J499" s="136" t="s">
        <v>1212</v>
      </c>
    </row>
    <row r="500" spans="1:10" ht="17.100000000000001" customHeight="1">
      <c r="A500" s="137" t="s">
        <v>702</v>
      </c>
      <c r="B500" s="150" t="s">
        <v>1729</v>
      </c>
      <c r="C500" s="138">
        <v>2.1800000000000002</v>
      </c>
      <c r="D500" s="139">
        <v>0.4607</v>
      </c>
      <c r="E500" s="139">
        <v>1</v>
      </c>
      <c r="F500" s="139">
        <v>1</v>
      </c>
      <c r="G500" s="139">
        <v>1.25</v>
      </c>
      <c r="H500" s="139">
        <v>1.25</v>
      </c>
      <c r="I500" s="140" t="s">
        <v>1213</v>
      </c>
      <c r="J500" s="141" t="s">
        <v>1212</v>
      </c>
    </row>
    <row r="501" spans="1:10" ht="17.100000000000001" customHeight="1">
      <c r="A501" s="127" t="s">
        <v>703</v>
      </c>
      <c r="B501" s="148" t="s">
        <v>1729</v>
      </c>
      <c r="C501" s="128">
        <v>3.17</v>
      </c>
      <c r="D501" s="129">
        <v>0.59250000000000003</v>
      </c>
      <c r="E501" s="129">
        <v>1</v>
      </c>
      <c r="F501" s="129">
        <v>1</v>
      </c>
      <c r="G501" s="129">
        <v>1.25</v>
      </c>
      <c r="H501" s="129">
        <v>1.25</v>
      </c>
      <c r="I501" s="130" t="s">
        <v>1213</v>
      </c>
      <c r="J501" s="131" t="s">
        <v>1212</v>
      </c>
    </row>
    <row r="502" spans="1:10" ht="17.100000000000001" customHeight="1">
      <c r="A502" s="127" t="s">
        <v>704</v>
      </c>
      <c r="B502" s="148" t="s">
        <v>1729</v>
      </c>
      <c r="C502" s="128">
        <v>5.26</v>
      </c>
      <c r="D502" s="129">
        <v>0.86370000000000002</v>
      </c>
      <c r="E502" s="129">
        <v>1</v>
      </c>
      <c r="F502" s="129">
        <v>1</v>
      </c>
      <c r="G502" s="129">
        <v>1.25</v>
      </c>
      <c r="H502" s="129">
        <v>1.25</v>
      </c>
      <c r="I502" s="130" t="s">
        <v>1213</v>
      </c>
      <c r="J502" s="131" t="s">
        <v>1212</v>
      </c>
    </row>
    <row r="503" spans="1:10" ht="17.100000000000001" customHeight="1">
      <c r="A503" s="132" t="s">
        <v>705</v>
      </c>
      <c r="B503" s="149" t="s">
        <v>1729</v>
      </c>
      <c r="C503" s="133">
        <v>9.7100000000000009</v>
      </c>
      <c r="D503" s="134">
        <v>1.5556000000000001</v>
      </c>
      <c r="E503" s="134">
        <v>1</v>
      </c>
      <c r="F503" s="134">
        <v>1</v>
      </c>
      <c r="G503" s="134">
        <v>1.75</v>
      </c>
      <c r="H503" s="134">
        <v>1.75</v>
      </c>
      <c r="I503" s="135" t="s">
        <v>1213</v>
      </c>
      <c r="J503" s="136" t="s">
        <v>1212</v>
      </c>
    </row>
    <row r="504" spans="1:10" ht="17.100000000000001" customHeight="1">
      <c r="A504" s="137" t="s">
        <v>706</v>
      </c>
      <c r="B504" s="150" t="s">
        <v>1730</v>
      </c>
      <c r="C504" s="138">
        <v>3</v>
      </c>
      <c r="D504" s="139">
        <v>0.4632</v>
      </c>
      <c r="E504" s="139">
        <v>1</v>
      </c>
      <c r="F504" s="139">
        <v>1</v>
      </c>
      <c r="G504" s="139">
        <v>1.25</v>
      </c>
      <c r="H504" s="139">
        <v>1.25</v>
      </c>
      <c r="I504" s="140" t="s">
        <v>1213</v>
      </c>
      <c r="J504" s="141" t="s">
        <v>1212</v>
      </c>
    </row>
    <row r="505" spans="1:10" ht="17.100000000000001" customHeight="1">
      <c r="A505" s="127" t="s">
        <v>707</v>
      </c>
      <c r="B505" s="148" t="s">
        <v>1730</v>
      </c>
      <c r="C505" s="128">
        <v>3.62</v>
      </c>
      <c r="D505" s="129">
        <v>0.60519999999999996</v>
      </c>
      <c r="E505" s="129">
        <v>1</v>
      </c>
      <c r="F505" s="129">
        <v>1</v>
      </c>
      <c r="G505" s="129">
        <v>1.25</v>
      </c>
      <c r="H505" s="129">
        <v>1.25</v>
      </c>
      <c r="I505" s="130" t="s">
        <v>1213</v>
      </c>
      <c r="J505" s="131" t="s">
        <v>1212</v>
      </c>
    </row>
    <row r="506" spans="1:10" ht="17.100000000000001" customHeight="1">
      <c r="A506" s="127" t="s">
        <v>708</v>
      </c>
      <c r="B506" s="148" t="s">
        <v>1730</v>
      </c>
      <c r="C506" s="128">
        <v>5.39</v>
      </c>
      <c r="D506" s="129">
        <v>0.91510000000000002</v>
      </c>
      <c r="E506" s="129">
        <v>1</v>
      </c>
      <c r="F506" s="129">
        <v>1</v>
      </c>
      <c r="G506" s="129">
        <v>1.25</v>
      </c>
      <c r="H506" s="129">
        <v>1.25</v>
      </c>
      <c r="I506" s="130" t="s">
        <v>1213</v>
      </c>
      <c r="J506" s="131" t="s">
        <v>1212</v>
      </c>
    </row>
    <row r="507" spans="1:10" ht="17.100000000000001" customHeight="1">
      <c r="A507" s="132" t="s">
        <v>709</v>
      </c>
      <c r="B507" s="149" t="s">
        <v>1730</v>
      </c>
      <c r="C507" s="133">
        <v>9</v>
      </c>
      <c r="D507" s="134">
        <v>1.5663</v>
      </c>
      <c r="E507" s="134">
        <v>1</v>
      </c>
      <c r="F507" s="134">
        <v>1</v>
      </c>
      <c r="G507" s="134">
        <v>1.75</v>
      </c>
      <c r="H507" s="134">
        <v>1.75</v>
      </c>
      <c r="I507" s="135" t="s">
        <v>1213</v>
      </c>
      <c r="J507" s="136" t="s">
        <v>1212</v>
      </c>
    </row>
    <row r="508" spans="1:10" ht="17.100000000000001" customHeight="1">
      <c r="A508" s="137" t="s">
        <v>710</v>
      </c>
      <c r="B508" s="150" t="s">
        <v>1731</v>
      </c>
      <c r="C508" s="138">
        <v>3.14</v>
      </c>
      <c r="D508" s="139">
        <v>0.49590000000000001</v>
      </c>
      <c r="E508" s="139">
        <v>1</v>
      </c>
      <c r="F508" s="139">
        <v>1</v>
      </c>
      <c r="G508" s="139">
        <v>1.25</v>
      </c>
      <c r="H508" s="139">
        <v>1.25</v>
      </c>
      <c r="I508" s="140" t="s">
        <v>1213</v>
      </c>
      <c r="J508" s="141" t="s">
        <v>1212</v>
      </c>
    </row>
    <row r="509" spans="1:10" ht="17.100000000000001" customHeight="1">
      <c r="A509" s="127" t="s">
        <v>711</v>
      </c>
      <c r="B509" s="148" t="s">
        <v>1731</v>
      </c>
      <c r="C509" s="128">
        <v>4.05</v>
      </c>
      <c r="D509" s="129">
        <v>0.63249999999999995</v>
      </c>
      <c r="E509" s="129">
        <v>1</v>
      </c>
      <c r="F509" s="129">
        <v>1</v>
      </c>
      <c r="G509" s="129">
        <v>1.25</v>
      </c>
      <c r="H509" s="129">
        <v>1.25</v>
      </c>
      <c r="I509" s="130" t="s">
        <v>1213</v>
      </c>
      <c r="J509" s="131" t="s">
        <v>1212</v>
      </c>
    </row>
    <row r="510" spans="1:10" ht="17.100000000000001" customHeight="1">
      <c r="A510" s="127" t="s">
        <v>712</v>
      </c>
      <c r="B510" s="148" t="s">
        <v>1731</v>
      </c>
      <c r="C510" s="128">
        <v>6.22</v>
      </c>
      <c r="D510" s="129">
        <v>0.90739999999999998</v>
      </c>
      <c r="E510" s="129">
        <v>1</v>
      </c>
      <c r="F510" s="129">
        <v>1</v>
      </c>
      <c r="G510" s="129">
        <v>1.25</v>
      </c>
      <c r="H510" s="129">
        <v>1.25</v>
      </c>
      <c r="I510" s="130" t="s">
        <v>1213</v>
      </c>
      <c r="J510" s="131" t="s">
        <v>1212</v>
      </c>
    </row>
    <row r="511" spans="1:10" ht="17.100000000000001" customHeight="1">
      <c r="A511" s="132" t="s">
        <v>713</v>
      </c>
      <c r="B511" s="149" t="s">
        <v>1731</v>
      </c>
      <c r="C511" s="133">
        <v>11.15</v>
      </c>
      <c r="D511" s="134">
        <v>1.5854999999999999</v>
      </c>
      <c r="E511" s="134">
        <v>1</v>
      </c>
      <c r="F511" s="134">
        <v>1</v>
      </c>
      <c r="G511" s="134">
        <v>1.75</v>
      </c>
      <c r="H511" s="134">
        <v>1.75</v>
      </c>
      <c r="I511" s="135" t="s">
        <v>1213</v>
      </c>
      <c r="J511" s="136" t="s">
        <v>1212</v>
      </c>
    </row>
    <row r="512" spans="1:10" ht="17.100000000000001" customHeight="1">
      <c r="A512" s="137" t="s">
        <v>714</v>
      </c>
      <c r="B512" s="150" t="s">
        <v>1732</v>
      </c>
      <c r="C512" s="138">
        <v>2.83</v>
      </c>
      <c r="D512" s="139">
        <v>0.52539999999999998</v>
      </c>
      <c r="E512" s="139">
        <v>1</v>
      </c>
      <c r="F512" s="139">
        <v>1</v>
      </c>
      <c r="G512" s="139">
        <v>1.25</v>
      </c>
      <c r="H512" s="139">
        <v>1.25</v>
      </c>
      <c r="I512" s="140" t="s">
        <v>1213</v>
      </c>
      <c r="J512" s="141" t="s">
        <v>1212</v>
      </c>
    </row>
    <row r="513" spans="1:10" ht="17.100000000000001" customHeight="1">
      <c r="A513" s="127" t="s">
        <v>715</v>
      </c>
      <c r="B513" s="148" t="s">
        <v>1732</v>
      </c>
      <c r="C513" s="128">
        <v>3.75</v>
      </c>
      <c r="D513" s="129">
        <v>0.66500000000000004</v>
      </c>
      <c r="E513" s="129">
        <v>1</v>
      </c>
      <c r="F513" s="129">
        <v>1</v>
      </c>
      <c r="G513" s="129">
        <v>1.25</v>
      </c>
      <c r="H513" s="129">
        <v>1.25</v>
      </c>
      <c r="I513" s="130" t="s">
        <v>1213</v>
      </c>
      <c r="J513" s="131" t="s">
        <v>1212</v>
      </c>
    </row>
    <row r="514" spans="1:10" ht="17.100000000000001" customHeight="1">
      <c r="A514" s="127" t="s">
        <v>716</v>
      </c>
      <c r="B514" s="148" t="s">
        <v>1732</v>
      </c>
      <c r="C514" s="128">
        <v>5.66</v>
      </c>
      <c r="D514" s="129">
        <v>0.93989999999999996</v>
      </c>
      <c r="E514" s="129">
        <v>1</v>
      </c>
      <c r="F514" s="129">
        <v>1</v>
      </c>
      <c r="G514" s="129">
        <v>1.25</v>
      </c>
      <c r="H514" s="129">
        <v>1.25</v>
      </c>
      <c r="I514" s="130" t="s">
        <v>1213</v>
      </c>
      <c r="J514" s="131" t="s">
        <v>1212</v>
      </c>
    </row>
    <row r="515" spans="1:10" ht="17.100000000000001" customHeight="1">
      <c r="A515" s="132" t="s">
        <v>717</v>
      </c>
      <c r="B515" s="149" t="s">
        <v>1732</v>
      </c>
      <c r="C515" s="133">
        <v>7.74</v>
      </c>
      <c r="D515" s="134">
        <v>1.3587</v>
      </c>
      <c r="E515" s="134">
        <v>1</v>
      </c>
      <c r="F515" s="134">
        <v>1</v>
      </c>
      <c r="G515" s="134">
        <v>1.75</v>
      </c>
      <c r="H515" s="134">
        <v>1.75</v>
      </c>
      <c r="I515" s="135" t="s">
        <v>1213</v>
      </c>
      <c r="J515" s="136" t="s">
        <v>1212</v>
      </c>
    </row>
    <row r="516" spans="1:10" ht="17.100000000000001" customHeight="1">
      <c r="A516" s="137" t="s">
        <v>718</v>
      </c>
      <c r="B516" s="150" t="s">
        <v>1733</v>
      </c>
      <c r="C516" s="138">
        <v>2.75</v>
      </c>
      <c r="D516" s="139">
        <v>0.42070000000000002</v>
      </c>
      <c r="E516" s="139">
        <v>1</v>
      </c>
      <c r="F516" s="139">
        <v>1</v>
      </c>
      <c r="G516" s="139">
        <v>1.25</v>
      </c>
      <c r="H516" s="139">
        <v>1.25</v>
      </c>
      <c r="I516" s="140" t="s">
        <v>1213</v>
      </c>
      <c r="J516" s="141" t="s">
        <v>1212</v>
      </c>
    </row>
    <row r="517" spans="1:10" ht="17.100000000000001" customHeight="1">
      <c r="A517" s="127" t="s">
        <v>719</v>
      </c>
      <c r="B517" s="148" t="s">
        <v>1733</v>
      </c>
      <c r="C517" s="128">
        <v>3.76</v>
      </c>
      <c r="D517" s="129">
        <v>0.54510000000000003</v>
      </c>
      <c r="E517" s="129">
        <v>1</v>
      </c>
      <c r="F517" s="129">
        <v>1</v>
      </c>
      <c r="G517" s="129">
        <v>1.25</v>
      </c>
      <c r="H517" s="129">
        <v>1.25</v>
      </c>
      <c r="I517" s="130" t="s">
        <v>1213</v>
      </c>
      <c r="J517" s="131" t="s">
        <v>1212</v>
      </c>
    </row>
    <row r="518" spans="1:10" ht="17.100000000000001" customHeight="1">
      <c r="A518" s="127" t="s">
        <v>720</v>
      </c>
      <c r="B518" s="148" t="s">
        <v>1733</v>
      </c>
      <c r="C518" s="128">
        <v>5.88</v>
      </c>
      <c r="D518" s="129">
        <v>0.81479999999999997</v>
      </c>
      <c r="E518" s="129">
        <v>1</v>
      </c>
      <c r="F518" s="129">
        <v>1</v>
      </c>
      <c r="G518" s="129">
        <v>1.25</v>
      </c>
      <c r="H518" s="129">
        <v>1.25</v>
      </c>
      <c r="I518" s="130" t="s">
        <v>1213</v>
      </c>
      <c r="J518" s="131" t="s">
        <v>1212</v>
      </c>
    </row>
    <row r="519" spans="1:10" ht="17.100000000000001" customHeight="1">
      <c r="A519" s="132" t="s">
        <v>721</v>
      </c>
      <c r="B519" s="149" t="s">
        <v>1733</v>
      </c>
      <c r="C519" s="133">
        <v>9.9700000000000006</v>
      </c>
      <c r="D519" s="134">
        <v>1.5029999999999999</v>
      </c>
      <c r="E519" s="134">
        <v>1</v>
      </c>
      <c r="F519" s="134">
        <v>1</v>
      </c>
      <c r="G519" s="134">
        <v>1.75</v>
      </c>
      <c r="H519" s="134">
        <v>1.75</v>
      </c>
      <c r="I519" s="135" t="s">
        <v>1213</v>
      </c>
      <c r="J519" s="136" t="s">
        <v>1212</v>
      </c>
    </row>
    <row r="520" spans="1:10" ht="17.100000000000001" customHeight="1">
      <c r="A520" s="137" t="s">
        <v>722</v>
      </c>
      <c r="B520" s="150" t="s">
        <v>1734</v>
      </c>
      <c r="C520" s="138">
        <v>3.21</v>
      </c>
      <c r="D520" s="139">
        <v>0.46339999999999998</v>
      </c>
      <c r="E520" s="139">
        <v>1</v>
      </c>
      <c r="F520" s="139">
        <v>1</v>
      </c>
      <c r="G520" s="139">
        <v>1.25</v>
      </c>
      <c r="H520" s="139">
        <v>1.25</v>
      </c>
      <c r="I520" s="140" t="s">
        <v>1213</v>
      </c>
      <c r="J520" s="141" t="s">
        <v>1212</v>
      </c>
    </row>
    <row r="521" spans="1:10" ht="17.100000000000001" customHeight="1">
      <c r="A521" s="127" t="s">
        <v>723</v>
      </c>
      <c r="B521" s="148" t="s">
        <v>1734</v>
      </c>
      <c r="C521" s="128">
        <v>4.32</v>
      </c>
      <c r="D521" s="129">
        <v>0.61009999999999998</v>
      </c>
      <c r="E521" s="129">
        <v>1</v>
      </c>
      <c r="F521" s="129">
        <v>1</v>
      </c>
      <c r="G521" s="129">
        <v>1.25</v>
      </c>
      <c r="H521" s="129">
        <v>1.25</v>
      </c>
      <c r="I521" s="130" t="s">
        <v>1213</v>
      </c>
      <c r="J521" s="131" t="s">
        <v>1212</v>
      </c>
    </row>
    <row r="522" spans="1:10" ht="17.100000000000001" customHeight="1">
      <c r="A522" s="127" t="s">
        <v>724</v>
      </c>
      <c r="B522" s="148" t="s">
        <v>1734</v>
      </c>
      <c r="C522" s="128">
        <v>6.46</v>
      </c>
      <c r="D522" s="129">
        <v>0.8962</v>
      </c>
      <c r="E522" s="129">
        <v>1</v>
      </c>
      <c r="F522" s="129">
        <v>1</v>
      </c>
      <c r="G522" s="129">
        <v>1.25</v>
      </c>
      <c r="H522" s="129">
        <v>1.25</v>
      </c>
      <c r="I522" s="130" t="s">
        <v>1213</v>
      </c>
      <c r="J522" s="131" t="s">
        <v>1212</v>
      </c>
    </row>
    <row r="523" spans="1:10" ht="17.100000000000001" customHeight="1">
      <c r="A523" s="132" t="s">
        <v>725</v>
      </c>
      <c r="B523" s="149" t="s">
        <v>1734</v>
      </c>
      <c r="C523" s="133">
        <v>11.09</v>
      </c>
      <c r="D523" s="134">
        <v>1.629</v>
      </c>
      <c r="E523" s="134">
        <v>1</v>
      </c>
      <c r="F523" s="134">
        <v>1</v>
      </c>
      <c r="G523" s="134">
        <v>1.75</v>
      </c>
      <c r="H523" s="134">
        <v>1.75</v>
      </c>
      <c r="I523" s="135" t="s">
        <v>1213</v>
      </c>
      <c r="J523" s="136" t="s">
        <v>1212</v>
      </c>
    </row>
    <row r="524" spans="1:10" ht="17.100000000000001" customHeight="1">
      <c r="A524" s="137" t="s">
        <v>726</v>
      </c>
      <c r="B524" s="150" t="s">
        <v>1735</v>
      </c>
      <c r="C524" s="138">
        <v>2.33</v>
      </c>
      <c r="D524" s="139">
        <v>0.3931</v>
      </c>
      <c r="E524" s="139">
        <v>1</v>
      </c>
      <c r="F524" s="139">
        <v>1</v>
      </c>
      <c r="G524" s="139">
        <v>1.25</v>
      </c>
      <c r="H524" s="139">
        <v>1.25</v>
      </c>
      <c r="I524" s="140" t="s">
        <v>1213</v>
      </c>
      <c r="J524" s="141" t="s">
        <v>1212</v>
      </c>
    </row>
    <row r="525" spans="1:10" ht="17.100000000000001" customHeight="1">
      <c r="A525" s="127" t="s">
        <v>727</v>
      </c>
      <c r="B525" s="148" t="s">
        <v>1735</v>
      </c>
      <c r="C525" s="128">
        <v>3</v>
      </c>
      <c r="D525" s="129">
        <v>0.4914</v>
      </c>
      <c r="E525" s="129">
        <v>1</v>
      </c>
      <c r="F525" s="129">
        <v>1</v>
      </c>
      <c r="G525" s="129">
        <v>1.25</v>
      </c>
      <c r="H525" s="129">
        <v>1.25</v>
      </c>
      <c r="I525" s="130" t="s">
        <v>1213</v>
      </c>
      <c r="J525" s="131" t="s">
        <v>1212</v>
      </c>
    </row>
    <row r="526" spans="1:10" ht="17.100000000000001" customHeight="1">
      <c r="A526" s="127" t="s">
        <v>728</v>
      </c>
      <c r="B526" s="148" t="s">
        <v>1735</v>
      </c>
      <c r="C526" s="128">
        <v>4.66</v>
      </c>
      <c r="D526" s="129">
        <v>0.71060000000000001</v>
      </c>
      <c r="E526" s="129">
        <v>1</v>
      </c>
      <c r="F526" s="129">
        <v>1</v>
      </c>
      <c r="G526" s="129">
        <v>1.25</v>
      </c>
      <c r="H526" s="129">
        <v>1.25</v>
      </c>
      <c r="I526" s="130" t="s">
        <v>1213</v>
      </c>
      <c r="J526" s="131" t="s">
        <v>1212</v>
      </c>
    </row>
    <row r="527" spans="1:10" ht="17.100000000000001" customHeight="1">
      <c r="A527" s="132" t="s">
        <v>729</v>
      </c>
      <c r="B527" s="149" t="s">
        <v>1735</v>
      </c>
      <c r="C527" s="133">
        <v>8.73</v>
      </c>
      <c r="D527" s="134">
        <v>1.3080000000000001</v>
      </c>
      <c r="E527" s="134">
        <v>1</v>
      </c>
      <c r="F527" s="134">
        <v>1</v>
      </c>
      <c r="G527" s="134">
        <v>1.75</v>
      </c>
      <c r="H527" s="134">
        <v>1.75</v>
      </c>
      <c r="I527" s="135" t="s">
        <v>1213</v>
      </c>
      <c r="J527" s="136" t="s">
        <v>1212</v>
      </c>
    </row>
    <row r="528" spans="1:10" ht="17.100000000000001" customHeight="1">
      <c r="A528" s="137" t="s">
        <v>730</v>
      </c>
      <c r="B528" s="150" t="s">
        <v>1736</v>
      </c>
      <c r="C528" s="138">
        <v>2.19</v>
      </c>
      <c r="D528" s="139">
        <v>0.41360000000000002</v>
      </c>
      <c r="E528" s="139">
        <v>1</v>
      </c>
      <c r="F528" s="139">
        <v>1</v>
      </c>
      <c r="G528" s="139">
        <v>1.25</v>
      </c>
      <c r="H528" s="139">
        <v>1.25</v>
      </c>
      <c r="I528" s="140" t="s">
        <v>1213</v>
      </c>
      <c r="J528" s="141" t="s">
        <v>1212</v>
      </c>
    </row>
    <row r="529" spans="1:10" ht="17.100000000000001" customHeight="1">
      <c r="A529" s="127" t="s">
        <v>731</v>
      </c>
      <c r="B529" s="148" t="s">
        <v>1736</v>
      </c>
      <c r="C529" s="128">
        <v>2.88</v>
      </c>
      <c r="D529" s="129">
        <v>0.53420000000000001</v>
      </c>
      <c r="E529" s="129">
        <v>1</v>
      </c>
      <c r="F529" s="129">
        <v>1</v>
      </c>
      <c r="G529" s="129">
        <v>1.25</v>
      </c>
      <c r="H529" s="129">
        <v>1.25</v>
      </c>
      <c r="I529" s="130" t="s">
        <v>1213</v>
      </c>
      <c r="J529" s="131" t="s">
        <v>1212</v>
      </c>
    </row>
    <row r="530" spans="1:10" ht="17.100000000000001" customHeight="1">
      <c r="A530" s="127" t="s">
        <v>732</v>
      </c>
      <c r="B530" s="148" t="s">
        <v>1736</v>
      </c>
      <c r="C530" s="128">
        <v>4.1100000000000003</v>
      </c>
      <c r="D530" s="129">
        <v>0.70520000000000005</v>
      </c>
      <c r="E530" s="129">
        <v>1</v>
      </c>
      <c r="F530" s="129">
        <v>1</v>
      </c>
      <c r="G530" s="129">
        <v>1.25</v>
      </c>
      <c r="H530" s="129">
        <v>1.25</v>
      </c>
      <c r="I530" s="130" t="s">
        <v>1213</v>
      </c>
      <c r="J530" s="131" t="s">
        <v>1212</v>
      </c>
    </row>
    <row r="531" spans="1:10" ht="17.100000000000001" customHeight="1">
      <c r="A531" s="132" t="s">
        <v>733</v>
      </c>
      <c r="B531" s="149" t="s">
        <v>1736</v>
      </c>
      <c r="C531" s="133">
        <v>7.26</v>
      </c>
      <c r="D531" s="134">
        <v>1.1918</v>
      </c>
      <c r="E531" s="134">
        <v>1</v>
      </c>
      <c r="F531" s="134">
        <v>1</v>
      </c>
      <c r="G531" s="134">
        <v>1.75</v>
      </c>
      <c r="H531" s="134">
        <v>1.75</v>
      </c>
      <c r="I531" s="135" t="s">
        <v>1213</v>
      </c>
      <c r="J531" s="136" t="s">
        <v>1212</v>
      </c>
    </row>
    <row r="532" spans="1:10" ht="17.100000000000001" customHeight="1">
      <c r="A532" s="137" t="s">
        <v>734</v>
      </c>
      <c r="B532" s="150" t="s">
        <v>1737</v>
      </c>
      <c r="C532" s="138">
        <v>3.24</v>
      </c>
      <c r="D532" s="139">
        <v>0.50329999999999997</v>
      </c>
      <c r="E532" s="139">
        <v>1</v>
      </c>
      <c r="F532" s="139">
        <v>1</v>
      </c>
      <c r="G532" s="139">
        <v>1.25</v>
      </c>
      <c r="H532" s="139">
        <v>1.25</v>
      </c>
      <c r="I532" s="140" t="s">
        <v>1213</v>
      </c>
      <c r="J532" s="141" t="s">
        <v>1212</v>
      </c>
    </row>
    <row r="533" spans="1:10" ht="17.100000000000001" customHeight="1">
      <c r="A533" s="127" t="s">
        <v>735</v>
      </c>
      <c r="B533" s="148" t="s">
        <v>1737</v>
      </c>
      <c r="C533" s="128">
        <v>4.08</v>
      </c>
      <c r="D533" s="129">
        <v>0.62309999999999999</v>
      </c>
      <c r="E533" s="129">
        <v>1</v>
      </c>
      <c r="F533" s="129">
        <v>1</v>
      </c>
      <c r="G533" s="129">
        <v>1.25</v>
      </c>
      <c r="H533" s="129">
        <v>1.25</v>
      </c>
      <c r="I533" s="130" t="s">
        <v>1213</v>
      </c>
      <c r="J533" s="131" t="s">
        <v>1212</v>
      </c>
    </row>
    <row r="534" spans="1:10" ht="17.100000000000001" customHeight="1">
      <c r="A534" s="127" t="s">
        <v>736</v>
      </c>
      <c r="B534" s="148" t="s">
        <v>1737</v>
      </c>
      <c r="C534" s="128">
        <v>6.09</v>
      </c>
      <c r="D534" s="129">
        <v>0.88570000000000004</v>
      </c>
      <c r="E534" s="129">
        <v>1</v>
      </c>
      <c r="F534" s="129">
        <v>1</v>
      </c>
      <c r="G534" s="129">
        <v>1.25</v>
      </c>
      <c r="H534" s="129">
        <v>1.25</v>
      </c>
      <c r="I534" s="130" t="s">
        <v>1213</v>
      </c>
      <c r="J534" s="131" t="s">
        <v>1212</v>
      </c>
    </row>
    <row r="535" spans="1:10" ht="17.100000000000001" customHeight="1">
      <c r="A535" s="132" t="s">
        <v>737</v>
      </c>
      <c r="B535" s="149" t="s">
        <v>1737</v>
      </c>
      <c r="C535" s="133">
        <v>10.95</v>
      </c>
      <c r="D535" s="134">
        <v>1.6854</v>
      </c>
      <c r="E535" s="134">
        <v>1</v>
      </c>
      <c r="F535" s="134">
        <v>1</v>
      </c>
      <c r="G535" s="134">
        <v>1.75</v>
      </c>
      <c r="H535" s="134">
        <v>1.75</v>
      </c>
      <c r="I535" s="135" t="s">
        <v>1213</v>
      </c>
      <c r="J535" s="136" t="s">
        <v>1212</v>
      </c>
    </row>
    <row r="536" spans="1:10" ht="17.100000000000001" customHeight="1">
      <c r="A536" s="137" t="s">
        <v>738</v>
      </c>
      <c r="B536" s="150" t="s">
        <v>1738</v>
      </c>
      <c r="C536" s="138">
        <v>2.58</v>
      </c>
      <c r="D536" s="139">
        <v>0.50580000000000003</v>
      </c>
      <c r="E536" s="139">
        <v>1</v>
      </c>
      <c r="F536" s="139">
        <v>1</v>
      </c>
      <c r="G536" s="139">
        <v>1.25</v>
      </c>
      <c r="H536" s="139">
        <v>1.25</v>
      </c>
      <c r="I536" s="140" t="s">
        <v>1213</v>
      </c>
      <c r="J536" s="141" t="s">
        <v>1212</v>
      </c>
    </row>
    <row r="537" spans="1:10" ht="17.100000000000001" customHeight="1">
      <c r="A537" s="127" t="s">
        <v>739</v>
      </c>
      <c r="B537" s="148" t="s">
        <v>1738</v>
      </c>
      <c r="C537" s="128">
        <v>3.42</v>
      </c>
      <c r="D537" s="129">
        <v>0.65359999999999996</v>
      </c>
      <c r="E537" s="129">
        <v>1</v>
      </c>
      <c r="F537" s="129">
        <v>1</v>
      </c>
      <c r="G537" s="129">
        <v>1.25</v>
      </c>
      <c r="H537" s="129">
        <v>1.25</v>
      </c>
      <c r="I537" s="130" t="s">
        <v>1213</v>
      </c>
      <c r="J537" s="131" t="s">
        <v>1212</v>
      </c>
    </row>
    <row r="538" spans="1:10" ht="17.100000000000001" customHeight="1">
      <c r="A538" s="127" t="s">
        <v>740</v>
      </c>
      <c r="B538" s="148" t="s">
        <v>1738</v>
      </c>
      <c r="C538" s="128">
        <v>5.0199999999999996</v>
      </c>
      <c r="D538" s="129">
        <v>0.9204</v>
      </c>
      <c r="E538" s="129">
        <v>1</v>
      </c>
      <c r="F538" s="129">
        <v>1</v>
      </c>
      <c r="G538" s="129">
        <v>1.25</v>
      </c>
      <c r="H538" s="129">
        <v>1.25</v>
      </c>
      <c r="I538" s="130" t="s">
        <v>1213</v>
      </c>
      <c r="J538" s="131" t="s">
        <v>1212</v>
      </c>
    </row>
    <row r="539" spans="1:10" ht="17.100000000000001" customHeight="1">
      <c r="A539" s="132" t="s">
        <v>741</v>
      </c>
      <c r="B539" s="149" t="s">
        <v>1738</v>
      </c>
      <c r="C539" s="133">
        <v>8.34</v>
      </c>
      <c r="D539" s="134">
        <v>1.5854999999999999</v>
      </c>
      <c r="E539" s="134">
        <v>1</v>
      </c>
      <c r="F539" s="134">
        <v>1</v>
      </c>
      <c r="G539" s="134">
        <v>1.75</v>
      </c>
      <c r="H539" s="134">
        <v>1.75</v>
      </c>
      <c r="I539" s="135" t="s">
        <v>1213</v>
      </c>
      <c r="J539" s="136" t="s">
        <v>1212</v>
      </c>
    </row>
    <row r="540" spans="1:10" ht="17.100000000000001" customHeight="1">
      <c r="A540" s="137" t="s">
        <v>742</v>
      </c>
      <c r="B540" s="150" t="s">
        <v>1739</v>
      </c>
      <c r="C540" s="138">
        <v>2.59</v>
      </c>
      <c r="D540" s="139">
        <v>0.43330000000000002</v>
      </c>
      <c r="E540" s="139">
        <v>1</v>
      </c>
      <c r="F540" s="139">
        <v>1</v>
      </c>
      <c r="G540" s="139">
        <v>1.25</v>
      </c>
      <c r="H540" s="139">
        <v>1.25</v>
      </c>
      <c r="I540" s="140" t="s">
        <v>1213</v>
      </c>
      <c r="J540" s="141" t="s">
        <v>1212</v>
      </c>
    </row>
    <row r="541" spans="1:10" ht="17.100000000000001" customHeight="1">
      <c r="A541" s="127" t="s">
        <v>743</v>
      </c>
      <c r="B541" s="148" t="s">
        <v>1739</v>
      </c>
      <c r="C541" s="128">
        <v>3.59</v>
      </c>
      <c r="D541" s="129">
        <v>0.60489999999999999</v>
      </c>
      <c r="E541" s="129">
        <v>1</v>
      </c>
      <c r="F541" s="129">
        <v>1</v>
      </c>
      <c r="G541" s="129">
        <v>1.25</v>
      </c>
      <c r="H541" s="129">
        <v>1.25</v>
      </c>
      <c r="I541" s="130" t="s">
        <v>1213</v>
      </c>
      <c r="J541" s="131" t="s">
        <v>1212</v>
      </c>
    </row>
    <row r="542" spans="1:10" ht="17.100000000000001" customHeight="1">
      <c r="A542" s="127" t="s">
        <v>744</v>
      </c>
      <c r="B542" s="148" t="s">
        <v>1739</v>
      </c>
      <c r="C542" s="128">
        <v>5.41</v>
      </c>
      <c r="D542" s="129">
        <v>0.86980000000000002</v>
      </c>
      <c r="E542" s="129">
        <v>1</v>
      </c>
      <c r="F542" s="129">
        <v>1</v>
      </c>
      <c r="G542" s="129">
        <v>1.25</v>
      </c>
      <c r="H542" s="129">
        <v>1.25</v>
      </c>
      <c r="I542" s="130" t="s">
        <v>1213</v>
      </c>
      <c r="J542" s="131" t="s">
        <v>1212</v>
      </c>
    </row>
    <row r="543" spans="1:10" ht="17.100000000000001" customHeight="1">
      <c r="A543" s="132" t="s">
        <v>745</v>
      </c>
      <c r="B543" s="149" t="s">
        <v>1739</v>
      </c>
      <c r="C543" s="133">
        <v>9.27</v>
      </c>
      <c r="D543" s="134">
        <v>1.5284</v>
      </c>
      <c r="E543" s="134">
        <v>1</v>
      </c>
      <c r="F543" s="134">
        <v>1</v>
      </c>
      <c r="G543" s="134">
        <v>1.75</v>
      </c>
      <c r="H543" s="134">
        <v>1.75</v>
      </c>
      <c r="I543" s="135" t="s">
        <v>1213</v>
      </c>
      <c r="J543" s="136" t="s">
        <v>1212</v>
      </c>
    </row>
    <row r="544" spans="1:10" ht="17.100000000000001" customHeight="1">
      <c r="A544" s="137" t="s">
        <v>746</v>
      </c>
      <c r="B544" s="150" t="s">
        <v>1740</v>
      </c>
      <c r="C544" s="138">
        <v>4.4000000000000004</v>
      </c>
      <c r="D544" s="139">
        <v>1.5544</v>
      </c>
      <c r="E544" s="139">
        <v>1</v>
      </c>
      <c r="F544" s="139">
        <v>1</v>
      </c>
      <c r="G544" s="139">
        <v>1.25</v>
      </c>
      <c r="H544" s="139">
        <v>1.25</v>
      </c>
      <c r="I544" s="140" t="s">
        <v>1213</v>
      </c>
      <c r="J544" s="141" t="s">
        <v>1212</v>
      </c>
    </row>
    <row r="545" spans="1:10" ht="17.100000000000001" customHeight="1">
      <c r="A545" s="127" t="s">
        <v>747</v>
      </c>
      <c r="B545" s="148" t="s">
        <v>1740</v>
      </c>
      <c r="C545" s="128">
        <v>5.84</v>
      </c>
      <c r="D545" s="129">
        <v>1.9703999999999999</v>
      </c>
      <c r="E545" s="129">
        <v>1</v>
      </c>
      <c r="F545" s="129">
        <v>1</v>
      </c>
      <c r="G545" s="129">
        <v>1.25</v>
      </c>
      <c r="H545" s="129">
        <v>1.25</v>
      </c>
      <c r="I545" s="130" t="s">
        <v>1213</v>
      </c>
      <c r="J545" s="131" t="s">
        <v>1212</v>
      </c>
    </row>
    <row r="546" spans="1:10" ht="17.100000000000001" customHeight="1">
      <c r="A546" s="127" t="s">
        <v>748</v>
      </c>
      <c r="B546" s="148" t="s">
        <v>1740</v>
      </c>
      <c r="C546" s="128">
        <v>9.67</v>
      </c>
      <c r="D546" s="129">
        <v>2.7006000000000001</v>
      </c>
      <c r="E546" s="129">
        <v>1</v>
      </c>
      <c r="F546" s="129">
        <v>1</v>
      </c>
      <c r="G546" s="129">
        <v>1.25</v>
      </c>
      <c r="H546" s="129">
        <v>1.25</v>
      </c>
      <c r="I546" s="130" t="s">
        <v>1213</v>
      </c>
      <c r="J546" s="131" t="s">
        <v>1212</v>
      </c>
    </row>
    <row r="547" spans="1:10" ht="17.100000000000001" customHeight="1">
      <c r="A547" s="132" t="s">
        <v>749</v>
      </c>
      <c r="B547" s="149" t="s">
        <v>1740</v>
      </c>
      <c r="C547" s="133">
        <v>18.809999999999999</v>
      </c>
      <c r="D547" s="134">
        <v>5.0987</v>
      </c>
      <c r="E547" s="134">
        <v>1</v>
      </c>
      <c r="F547" s="134">
        <v>1</v>
      </c>
      <c r="G547" s="134">
        <v>1.75</v>
      </c>
      <c r="H547" s="134">
        <v>1.75</v>
      </c>
      <c r="I547" s="135" t="s">
        <v>1213</v>
      </c>
      <c r="J547" s="136" t="s">
        <v>1212</v>
      </c>
    </row>
    <row r="548" spans="1:10" ht="17.100000000000001" customHeight="1">
      <c r="A548" s="137" t="s">
        <v>750</v>
      </c>
      <c r="B548" s="150" t="s">
        <v>1741</v>
      </c>
      <c r="C548" s="138">
        <v>4.49</v>
      </c>
      <c r="D548" s="139">
        <v>1.2977000000000001</v>
      </c>
      <c r="E548" s="139">
        <v>1</v>
      </c>
      <c r="F548" s="139">
        <v>1</v>
      </c>
      <c r="G548" s="139">
        <v>1.25</v>
      </c>
      <c r="H548" s="139">
        <v>1.25</v>
      </c>
      <c r="I548" s="140" t="s">
        <v>1213</v>
      </c>
      <c r="J548" s="141" t="s">
        <v>1212</v>
      </c>
    </row>
    <row r="549" spans="1:10" ht="17.100000000000001" customHeight="1">
      <c r="A549" s="127" t="s">
        <v>751</v>
      </c>
      <c r="B549" s="148" t="s">
        <v>1741</v>
      </c>
      <c r="C549" s="128">
        <v>6.35</v>
      </c>
      <c r="D549" s="129">
        <v>1.6981999999999999</v>
      </c>
      <c r="E549" s="129">
        <v>1</v>
      </c>
      <c r="F549" s="129">
        <v>1</v>
      </c>
      <c r="G549" s="129">
        <v>1.25</v>
      </c>
      <c r="H549" s="129">
        <v>1.25</v>
      </c>
      <c r="I549" s="130" t="s">
        <v>1213</v>
      </c>
      <c r="J549" s="131" t="s">
        <v>1212</v>
      </c>
    </row>
    <row r="550" spans="1:10" ht="17.100000000000001" customHeight="1">
      <c r="A550" s="127" t="s">
        <v>752</v>
      </c>
      <c r="B550" s="148" t="s">
        <v>1741</v>
      </c>
      <c r="C550" s="128">
        <v>10.74</v>
      </c>
      <c r="D550" s="129">
        <v>2.3529</v>
      </c>
      <c r="E550" s="129">
        <v>1</v>
      </c>
      <c r="F550" s="129">
        <v>1</v>
      </c>
      <c r="G550" s="129">
        <v>1.25</v>
      </c>
      <c r="H550" s="129">
        <v>1.25</v>
      </c>
      <c r="I550" s="130" t="s">
        <v>1213</v>
      </c>
      <c r="J550" s="131" t="s">
        <v>1212</v>
      </c>
    </row>
    <row r="551" spans="1:10" ht="17.100000000000001" customHeight="1">
      <c r="A551" s="132" t="s">
        <v>753</v>
      </c>
      <c r="B551" s="149" t="s">
        <v>1741</v>
      </c>
      <c r="C551" s="133">
        <v>19.510000000000002</v>
      </c>
      <c r="D551" s="134">
        <v>4.4817</v>
      </c>
      <c r="E551" s="134">
        <v>1</v>
      </c>
      <c r="F551" s="134">
        <v>1</v>
      </c>
      <c r="G551" s="134">
        <v>1.75</v>
      </c>
      <c r="H551" s="134">
        <v>1.75</v>
      </c>
      <c r="I551" s="135" t="s">
        <v>1213</v>
      </c>
      <c r="J551" s="136" t="s">
        <v>1212</v>
      </c>
    </row>
    <row r="552" spans="1:10" ht="17.100000000000001" customHeight="1">
      <c r="A552" s="137" t="s">
        <v>754</v>
      </c>
      <c r="B552" s="150" t="s">
        <v>1357</v>
      </c>
      <c r="C552" s="138">
        <v>2.46</v>
      </c>
      <c r="D552" s="139">
        <v>0.95189999999999997</v>
      </c>
      <c r="E552" s="139">
        <v>1</v>
      </c>
      <c r="F552" s="139">
        <v>1</v>
      </c>
      <c r="G552" s="139">
        <v>1.25</v>
      </c>
      <c r="H552" s="139">
        <v>1.25</v>
      </c>
      <c r="I552" s="140" t="s">
        <v>1213</v>
      </c>
      <c r="J552" s="141" t="s">
        <v>1212</v>
      </c>
    </row>
    <row r="553" spans="1:10" ht="17.100000000000001" customHeight="1">
      <c r="A553" s="127" t="s">
        <v>755</v>
      </c>
      <c r="B553" s="148" t="s">
        <v>1357</v>
      </c>
      <c r="C553" s="128">
        <v>3.71</v>
      </c>
      <c r="D553" s="129">
        <v>1.2065999999999999</v>
      </c>
      <c r="E553" s="129">
        <v>1</v>
      </c>
      <c r="F553" s="129">
        <v>1</v>
      </c>
      <c r="G553" s="129">
        <v>1.25</v>
      </c>
      <c r="H553" s="129">
        <v>1.25</v>
      </c>
      <c r="I553" s="130" t="s">
        <v>1213</v>
      </c>
      <c r="J553" s="131" t="s">
        <v>1212</v>
      </c>
    </row>
    <row r="554" spans="1:10" ht="17.100000000000001" customHeight="1">
      <c r="A554" s="127" t="s">
        <v>756</v>
      </c>
      <c r="B554" s="148" t="s">
        <v>1357</v>
      </c>
      <c r="C554" s="128">
        <v>5.85</v>
      </c>
      <c r="D554" s="129">
        <v>1.5307999999999999</v>
      </c>
      <c r="E554" s="129">
        <v>1</v>
      </c>
      <c r="F554" s="129">
        <v>1</v>
      </c>
      <c r="G554" s="129">
        <v>1.25</v>
      </c>
      <c r="H554" s="129">
        <v>1.25</v>
      </c>
      <c r="I554" s="130" t="s">
        <v>1213</v>
      </c>
      <c r="J554" s="131" t="s">
        <v>1212</v>
      </c>
    </row>
    <row r="555" spans="1:10" ht="17.100000000000001" customHeight="1">
      <c r="A555" s="132" t="s">
        <v>757</v>
      </c>
      <c r="B555" s="149" t="s">
        <v>1357</v>
      </c>
      <c r="C555" s="133">
        <v>12.14</v>
      </c>
      <c r="D555" s="134">
        <v>2.8250000000000002</v>
      </c>
      <c r="E555" s="134">
        <v>1</v>
      </c>
      <c r="F555" s="134">
        <v>1</v>
      </c>
      <c r="G555" s="134">
        <v>1.75</v>
      </c>
      <c r="H555" s="134">
        <v>1.75</v>
      </c>
      <c r="I555" s="135" t="s">
        <v>1213</v>
      </c>
      <c r="J555" s="136" t="s">
        <v>1212</v>
      </c>
    </row>
    <row r="556" spans="1:10" ht="17.100000000000001" customHeight="1">
      <c r="A556" s="137" t="s">
        <v>758</v>
      </c>
      <c r="B556" s="150" t="s">
        <v>1742</v>
      </c>
      <c r="C556" s="138">
        <v>3.62</v>
      </c>
      <c r="D556" s="139">
        <v>1.1778999999999999</v>
      </c>
      <c r="E556" s="139">
        <v>1</v>
      </c>
      <c r="F556" s="139">
        <v>1</v>
      </c>
      <c r="G556" s="139">
        <v>1.25</v>
      </c>
      <c r="H556" s="139">
        <v>1.25</v>
      </c>
      <c r="I556" s="140" t="s">
        <v>1213</v>
      </c>
      <c r="J556" s="141" t="s">
        <v>1212</v>
      </c>
    </row>
    <row r="557" spans="1:10" ht="17.100000000000001" customHeight="1">
      <c r="A557" s="127" t="s">
        <v>759</v>
      </c>
      <c r="B557" s="148" t="s">
        <v>1742</v>
      </c>
      <c r="C557" s="128">
        <v>4.57</v>
      </c>
      <c r="D557" s="129">
        <v>1.2887</v>
      </c>
      <c r="E557" s="129">
        <v>1</v>
      </c>
      <c r="F557" s="129">
        <v>1</v>
      </c>
      <c r="G557" s="129">
        <v>1.25</v>
      </c>
      <c r="H557" s="129">
        <v>1.25</v>
      </c>
      <c r="I557" s="130" t="s">
        <v>1213</v>
      </c>
      <c r="J557" s="131" t="s">
        <v>1212</v>
      </c>
    </row>
    <row r="558" spans="1:10" ht="17.100000000000001" customHeight="1">
      <c r="A558" s="127" t="s">
        <v>760</v>
      </c>
      <c r="B558" s="148" t="s">
        <v>1742</v>
      </c>
      <c r="C558" s="128">
        <v>8.77</v>
      </c>
      <c r="D558" s="129">
        <v>1.873</v>
      </c>
      <c r="E558" s="129">
        <v>1</v>
      </c>
      <c r="F558" s="129">
        <v>1</v>
      </c>
      <c r="G558" s="129">
        <v>1.25</v>
      </c>
      <c r="H558" s="129">
        <v>1.25</v>
      </c>
      <c r="I558" s="130" t="s">
        <v>1213</v>
      </c>
      <c r="J558" s="131" t="s">
        <v>1212</v>
      </c>
    </row>
    <row r="559" spans="1:10" ht="17.100000000000001" customHeight="1">
      <c r="A559" s="132" t="s">
        <v>761</v>
      </c>
      <c r="B559" s="149" t="s">
        <v>1742</v>
      </c>
      <c r="C559" s="133">
        <v>16.79</v>
      </c>
      <c r="D559" s="134">
        <v>3.9809000000000001</v>
      </c>
      <c r="E559" s="134">
        <v>1</v>
      </c>
      <c r="F559" s="134">
        <v>1</v>
      </c>
      <c r="G559" s="134">
        <v>1.75</v>
      </c>
      <c r="H559" s="134">
        <v>1.75</v>
      </c>
      <c r="I559" s="135" t="s">
        <v>1213</v>
      </c>
      <c r="J559" s="136" t="s">
        <v>1212</v>
      </c>
    </row>
    <row r="560" spans="1:10" ht="17.100000000000001" customHeight="1">
      <c r="A560" s="137" t="s">
        <v>762</v>
      </c>
      <c r="B560" s="150" t="s">
        <v>1743</v>
      </c>
      <c r="C560" s="138">
        <v>2.9</v>
      </c>
      <c r="D560" s="139">
        <v>0.44259999999999999</v>
      </c>
      <c r="E560" s="139">
        <v>1</v>
      </c>
      <c r="F560" s="139">
        <v>1</v>
      </c>
      <c r="G560" s="139">
        <v>1.25</v>
      </c>
      <c r="H560" s="139">
        <v>1.25</v>
      </c>
      <c r="I560" s="140" t="s">
        <v>1213</v>
      </c>
      <c r="J560" s="141" t="s">
        <v>1212</v>
      </c>
    </row>
    <row r="561" spans="1:10" ht="17.100000000000001" customHeight="1">
      <c r="A561" s="127" t="s">
        <v>763</v>
      </c>
      <c r="B561" s="148" t="s">
        <v>1743</v>
      </c>
      <c r="C561" s="128">
        <v>3.65</v>
      </c>
      <c r="D561" s="129">
        <v>0.54320000000000002</v>
      </c>
      <c r="E561" s="129">
        <v>1</v>
      </c>
      <c r="F561" s="129">
        <v>1</v>
      </c>
      <c r="G561" s="129">
        <v>1.25</v>
      </c>
      <c r="H561" s="129">
        <v>1.25</v>
      </c>
      <c r="I561" s="130" t="s">
        <v>1213</v>
      </c>
      <c r="J561" s="131" t="s">
        <v>1212</v>
      </c>
    </row>
    <row r="562" spans="1:10" ht="17.100000000000001" customHeight="1">
      <c r="A562" s="127" t="s">
        <v>764</v>
      </c>
      <c r="B562" s="148" t="s">
        <v>1743</v>
      </c>
      <c r="C562" s="128">
        <v>5.62</v>
      </c>
      <c r="D562" s="129">
        <v>0.83130000000000004</v>
      </c>
      <c r="E562" s="129">
        <v>1</v>
      </c>
      <c r="F562" s="129">
        <v>1</v>
      </c>
      <c r="G562" s="129">
        <v>1.25</v>
      </c>
      <c r="H562" s="129">
        <v>1.25</v>
      </c>
      <c r="I562" s="130" t="s">
        <v>1213</v>
      </c>
      <c r="J562" s="131" t="s">
        <v>1212</v>
      </c>
    </row>
    <row r="563" spans="1:10" ht="17.100000000000001" customHeight="1">
      <c r="A563" s="132" t="s">
        <v>765</v>
      </c>
      <c r="B563" s="149" t="s">
        <v>1743</v>
      </c>
      <c r="C563" s="133">
        <v>9.89</v>
      </c>
      <c r="D563" s="134">
        <v>1.7355</v>
      </c>
      <c r="E563" s="134">
        <v>1</v>
      </c>
      <c r="F563" s="134">
        <v>1</v>
      </c>
      <c r="G563" s="134">
        <v>1.75</v>
      </c>
      <c r="H563" s="134">
        <v>1.75</v>
      </c>
      <c r="I563" s="135" t="s">
        <v>1213</v>
      </c>
      <c r="J563" s="136" t="s">
        <v>1212</v>
      </c>
    </row>
    <row r="564" spans="1:10" ht="17.100000000000001" customHeight="1">
      <c r="A564" s="137" t="s">
        <v>766</v>
      </c>
      <c r="B564" s="150" t="s">
        <v>1744</v>
      </c>
      <c r="C564" s="138">
        <v>2.76</v>
      </c>
      <c r="D564" s="139">
        <v>0.4556</v>
      </c>
      <c r="E564" s="139">
        <v>1</v>
      </c>
      <c r="F564" s="139">
        <v>1</v>
      </c>
      <c r="G564" s="139">
        <v>1.25</v>
      </c>
      <c r="H564" s="139">
        <v>1.25</v>
      </c>
      <c r="I564" s="140" t="s">
        <v>1213</v>
      </c>
      <c r="J564" s="141" t="s">
        <v>1212</v>
      </c>
    </row>
    <row r="565" spans="1:10" ht="17.100000000000001" customHeight="1">
      <c r="A565" s="127" t="s">
        <v>767</v>
      </c>
      <c r="B565" s="148" t="s">
        <v>1744</v>
      </c>
      <c r="C565" s="128">
        <v>3.63</v>
      </c>
      <c r="D565" s="129">
        <v>0.58789999999999998</v>
      </c>
      <c r="E565" s="129">
        <v>1</v>
      </c>
      <c r="F565" s="129">
        <v>1</v>
      </c>
      <c r="G565" s="129">
        <v>1.25</v>
      </c>
      <c r="H565" s="129">
        <v>1.25</v>
      </c>
      <c r="I565" s="130" t="s">
        <v>1213</v>
      </c>
      <c r="J565" s="131" t="s">
        <v>1212</v>
      </c>
    </row>
    <row r="566" spans="1:10" ht="17.100000000000001" customHeight="1">
      <c r="A566" s="127" t="s">
        <v>768</v>
      </c>
      <c r="B566" s="148" t="s">
        <v>1744</v>
      </c>
      <c r="C566" s="128">
        <v>5.64</v>
      </c>
      <c r="D566" s="129">
        <v>0.89510000000000001</v>
      </c>
      <c r="E566" s="129">
        <v>1</v>
      </c>
      <c r="F566" s="129">
        <v>1</v>
      </c>
      <c r="G566" s="129">
        <v>1.25</v>
      </c>
      <c r="H566" s="129">
        <v>1.25</v>
      </c>
      <c r="I566" s="130" t="s">
        <v>1213</v>
      </c>
      <c r="J566" s="131" t="s">
        <v>1212</v>
      </c>
    </row>
    <row r="567" spans="1:10" ht="17.100000000000001" customHeight="1">
      <c r="A567" s="132" t="s">
        <v>769</v>
      </c>
      <c r="B567" s="149" t="s">
        <v>1744</v>
      </c>
      <c r="C567" s="133">
        <v>10.57</v>
      </c>
      <c r="D567" s="134">
        <v>1.8826000000000001</v>
      </c>
      <c r="E567" s="134">
        <v>1</v>
      </c>
      <c r="F567" s="134">
        <v>1</v>
      </c>
      <c r="G567" s="134">
        <v>1.75</v>
      </c>
      <c r="H567" s="134">
        <v>1.75</v>
      </c>
      <c r="I567" s="135" t="s">
        <v>1213</v>
      </c>
      <c r="J567" s="136" t="s">
        <v>1212</v>
      </c>
    </row>
    <row r="568" spans="1:10" ht="17.100000000000001" customHeight="1">
      <c r="A568" s="137" t="s">
        <v>770</v>
      </c>
      <c r="B568" s="150" t="s">
        <v>1745</v>
      </c>
      <c r="C568" s="138">
        <v>3.19</v>
      </c>
      <c r="D568" s="139">
        <v>0.55310000000000004</v>
      </c>
      <c r="E568" s="139">
        <v>1</v>
      </c>
      <c r="F568" s="139">
        <v>1</v>
      </c>
      <c r="G568" s="139">
        <v>1.25</v>
      </c>
      <c r="H568" s="139">
        <v>1.25</v>
      </c>
      <c r="I568" s="140" t="s">
        <v>1213</v>
      </c>
      <c r="J568" s="141" t="s">
        <v>1212</v>
      </c>
    </row>
    <row r="569" spans="1:10" ht="17.100000000000001" customHeight="1">
      <c r="A569" s="127" t="s">
        <v>771</v>
      </c>
      <c r="B569" s="148" t="s">
        <v>1745</v>
      </c>
      <c r="C569" s="128">
        <v>4.08</v>
      </c>
      <c r="D569" s="129">
        <v>0.73350000000000004</v>
      </c>
      <c r="E569" s="129">
        <v>1</v>
      </c>
      <c r="F569" s="129">
        <v>1</v>
      </c>
      <c r="G569" s="129">
        <v>1.25</v>
      </c>
      <c r="H569" s="129">
        <v>1.25</v>
      </c>
      <c r="I569" s="130" t="s">
        <v>1213</v>
      </c>
      <c r="J569" s="131" t="s">
        <v>1212</v>
      </c>
    </row>
    <row r="570" spans="1:10" ht="17.100000000000001" customHeight="1">
      <c r="A570" s="127" t="s">
        <v>772</v>
      </c>
      <c r="B570" s="148" t="s">
        <v>1745</v>
      </c>
      <c r="C570" s="128">
        <v>5.82</v>
      </c>
      <c r="D570" s="129">
        <v>0.9546</v>
      </c>
      <c r="E570" s="129">
        <v>1</v>
      </c>
      <c r="F570" s="129">
        <v>1</v>
      </c>
      <c r="G570" s="129">
        <v>1.25</v>
      </c>
      <c r="H570" s="129">
        <v>1.25</v>
      </c>
      <c r="I570" s="130" t="s">
        <v>1213</v>
      </c>
      <c r="J570" s="131" t="s">
        <v>1212</v>
      </c>
    </row>
    <row r="571" spans="1:10" ht="17.100000000000001" customHeight="1">
      <c r="A571" s="132" t="s">
        <v>773</v>
      </c>
      <c r="B571" s="149" t="s">
        <v>1745</v>
      </c>
      <c r="C571" s="133">
        <v>9.02</v>
      </c>
      <c r="D571" s="134">
        <v>1.4034</v>
      </c>
      <c r="E571" s="134">
        <v>1</v>
      </c>
      <c r="F571" s="134">
        <v>1</v>
      </c>
      <c r="G571" s="134">
        <v>1.75</v>
      </c>
      <c r="H571" s="134">
        <v>1.75</v>
      </c>
      <c r="I571" s="135" t="s">
        <v>1213</v>
      </c>
      <c r="J571" s="136" t="s">
        <v>1212</v>
      </c>
    </row>
    <row r="572" spans="1:10" ht="17.100000000000001" customHeight="1">
      <c r="A572" s="137" t="s">
        <v>774</v>
      </c>
      <c r="B572" s="150" t="s">
        <v>1746</v>
      </c>
      <c r="C572" s="138">
        <v>2.91</v>
      </c>
      <c r="D572" s="139">
        <v>0.46700000000000003</v>
      </c>
      <c r="E572" s="139">
        <v>1</v>
      </c>
      <c r="F572" s="139">
        <v>1</v>
      </c>
      <c r="G572" s="139">
        <v>1.25</v>
      </c>
      <c r="H572" s="139">
        <v>1.25</v>
      </c>
      <c r="I572" s="140" t="s">
        <v>1213</v>
      </c>
      <c r="J572" s="141" t="s">
        <v>1212</v>
      </c>
    </row>
    <row r="573" spans="1:10" ht="17.100000000000001" customHeight="1">
      <c r="A573" s="127" t="s">
        <v>775</v>
      </c>
      <c r="B573" s="148" t="s">
        <v>1746</v>
      </c>
      <c r="C573" s="128">
        <v>3.84</v>
      </c>
      <c r="D573" s="129">
        <v>0.60809999999999997</v>
      </c>
      <c r="E573" s="129">
        <v>1</v>
      </c>
      <c r="F573" s="129">
        <v>1</v>
      </c>
      <c r="G573" s="129">
        <v>1.25</v>
      </c>
      <c r="H573" s="129">
        <v>1.25</v>
      </c>
      <c r="I573" s="130" t="s">
        <v>1213</v>
      </c>
      <c r="J573" s="131" t="s">
        <v>1212</v>
      </c>
    </row>
    <row r="574" spans="1:10" ht="17.100000000000001" customHeight="1">
      <c r="A574" s="127" t="s">
        <v>776</v>
      </c>
      <c r="B574" s="148" t="s">
        <v>1746</v>
      </c>
      <c r="C574" s="128">
        <v>6.11</v>
      </c>
      <c r="D574" s="129">
        <v>0.92569999999999997</v>
      </c>
      <c r="E574" s="129">
        <v>1</v>
      </c>
      <c r="F574" s="129">
        <v>1</v>
      </c>
      <c r="G574" s="129">
        <v>1.25</v>
      </c>
      <c r="H574" s="129">
        <v>1.25</v>
      </c>
      <c r="I574" s="130" t="s">
        <v>1213</v>
      </c>
      <c r="J574" s="131" t="s">
        <v>1212</v>
      </c>
    </row>
    <row r="575" spans="1:10" ht="17.100000000000001" customHeight="1">
      <c r="A575" s="132" t="s">
        <v>777</v>
      </c>
      <c r="B575" s="149" t="s">
        <v>1746</v>
      </c>
      <c r="C575" s="133">
        <v>12.02</v>
      </c>
      <c r="D575" s="134">
        <v>2.0497999999999998</v>
      </c>
      <c r="E575" s="134">
        <v>1</v>
      </c>
      <c r="F575" s="134">
        <v>1</v>
      </c>
      <c r="G575" s="134">
        <v>1.75</v>
      </c>
      <c r="H575" s="134">
        <v>1.75</v>
      </c>
      <c r="I575" s="135" t="s">
        <v>1213</v>
      </c>
      <c r="J575" s="136" t="s">
        <v>1212</v>
      </c>
    </row>
    <row r="576" spans="1:10" ht="17.100000000000001" customHeight="1">
      <c r="A576" s="137" t="s">
        <v>778</v>
      </c>
      <c r="B576" s="150" t="s">
        <v>1747</v>
      </c>
      <c r="C576" s="138">
        <v>2.77</v>
      </c>
      <c r="D576" s="139">
        <v>0.44140000000000001</v>
      </c>
      <c r="E576" s="139">
        <v>1</v>
      </c>
      <c r="F576" s="139">
        <v>1</v>
      </c>
      <c r="G576" s="139">
        <v>1.25</v>
      </c>
      <c r="H576" s="139">
        <v>1.25</v>
      </c>
      <c r="I576" s="140" t="s">
        <v>1213</v>
      </c>
      <c r="J576" s="141" t="s">
        <v>1212</v>
      </c>
    </row>
    <row r="577" spans="1:10" ht="17.100000000000001" customHeight="1">
      <c r="A577" s="127" t="s">
        <v>779</v>
      </c>
      <c r="B577" s="148" t="s">
        <v>1747</v>
      </c>
      <c r="C577" s="128">
        <v>3.35</v>
      </c>
      <c r="D577" s="129">
        <v>0.56489999999999996</v>
      </c>
      <c r="E577" s="129">
        <v>1</v>
      </c>
      <c r="F577" s="129">
        <v>1</v>
      </c>
      <c r="G577" s="129">
        <v>1.25</v>
      </c>
      <c r="H577" s="129">
        <v>1.25</v>
      </c>
      <c r="I577" s="130" t="s">
        <v>1213</v>
      </c>
      <c r="J577" s="131" t="s">
        <v>1212</v>
      </c>
    </row>
    <row r="578" spans="1:10" ht="17.100000000000001" customHeight="1">
      <c r="A578" s="127" t="s">
        <v>780</v>
      </c>
      <c r="B578" s="148" t="s">
        <v>1747</v>
      </c>
      <c r="C578" s="128">
        <v>4.92</v>
      </c>
      <c r="D578" s="129">
        <v>0.82189999999999996</v>
      </c>
      <c r="E578" s="129">
        <v>1</v>
      </c>
      <c r="F578" s="129">
        <v>1</v>
      </c>
      <c r="G578" s="129">
        <v>1.25</v>
      </c>
      <c r="H578" s="129">
        <v>1.25</v>
      </c>
      <c r="I578" s="130" t="s">
        <v>1213</v>
      </c>
      <c r="J578" s="131" t="s">
        <v>1212</v>
      </c>
    </row>
    <row r="579" spans="1:10" ht="17.100000000000001" customHeight="1">
      <c r="A579" s="132" t="s">
        <v>781</v>
      </c>
      <c r="B579" s="149" t="s">
        <v>1747</v>
      </c>
      <c r="C579" s="133">
        <v>8.8800000000000008</v>
      </c>
      <c r="D579" s="134">
        <v>1.5410999999999999</v>
      </c>
      <c r="E579" s="134">
        <v>1</v>
      </c>
      <c r="F579" s="134">
        <v>1</v>
      </c>
      <c r="G579" s="134">
        <v>1.75</v>
      </c>
      <c r="H579" s="134">
        <v>1.75</v>
      </c>
      <c r="I579" s="135" t="s">
        <v>1213</v>
      </c>
      <c r="J579" s="136" t="s">
        <v>1212</v>
      </c>
    </row>
    <row r="580" spans="1:10" ht="17.100000000000001" customHeight="1">
      <c r="A580" s="137" t="s">
        <v>782</v>
      </c>
      <c r="B580" s="150" t="s">
        <v>1748</v>
      </c>
      <c r="C580" s="138">
        <v>2.4900000000000002</v>
      </c>
      <c r="D580" s="139">
        <v>0.56520000000000004</v>
      </c>
      <c r="E580" s="139">
        <v>1</v>
      </c>
      <c r="F580" s="139">
        <v>1</v>
      </c>
      <c r="G580" s="139">
        <v>1.25</v>
      </c>
      <c r="H580" s="139">
        <v>1.25</v>
      </c>
      <c r="I580" s="140" t="s">
        <v>1213</v>
      </c>
      <c r="J580" s="141" t="s">
        <v>1212</v>
      </c>
    </row>
    <row r="581" spans="1:10" ht="17.100000000000001" customHeight="1">
      <c r="A581" s="127" t="s">
        <v>783</v>
      </c>
      <c r="B581" s="148" t="s">
        <v>1748</v>
      </c>
      <c r="C581" s="128">
        <v>3.63</v>
      </c>
      <c r="D581" s="129">
        <v>0.74650000000000005</v>
      </c>
      <c r="E581" s="129">
        <v>1</v>
      </c>
      <c r="F581" s="129">
        <v>1</v>
      </c>
      <c r="G581" s="129">
        <v>1.25</v>
      </c>
      <c r="H581" s="129">
        <v>1.25</v>
      </c>
      <c r="I581" s="130" t="s">
        <v>1213</v>
      </c>
      <c r="J581" s="131" t="s">
        <v>1212</v>
      </c>
    </row>
    <row r="582" spans="1:10" ht="17.100000000000001" customHeight="1">
      <c r="A582" s="127" t="s">
        <v>784</v>
      </c>
      <c r="B582" s="148" t="s">
        <v>1748</v>
      </c>
      <c r="C582" s="128">
        <v>5.73</v>
      </c>
      <c r="D582" s="129">
        <v>1.034</v>
      </c>
      <c r="E582" s="129">
        <v>1</v>
      </c>
      <c r="F582" s="129">
        <v>1</v>
      </c>
      <c r="G582" s="129">
        <v>1.25</v>
      </c>
      <c r="H582" s="129">
        <v>1.25</v>
      </c>
      <c r="I582" s="130" t="s">
        <v>1213</v>
      </c>
      <c r="J582" s="131" t="s">
        <v>1212</v>
      </c>
    </row>
    <row r="583" spans="1:10" ht="17.100000000000001" customHeight="1">
      <c r="A583" s="132" t="s">
        <v>785</v>
      </c>
      <c r="B583" s="149" t="s">
        <v>1748</v>
      </c>
      <c r="C583" s="133">
        <v>10.220000000000001</v>
      </c>
      <c r="D583" s="134">
        <v>1.7944</v>
      </c>
      <c r="E583" s="134">
        <v>1</v>
      </c>
      <c r="F583" s="134">
        <v>1</v>
      </c>
      <c r="G583" s="134">
        <v>1.75</v>
      </c>
      <c r="H583" s="134">
        <v>1.75</v>
      </c>
      <c r="I583" s="135" t="s">
        <v>1213</v>
      </c>
      <c r="J583" s="136" t="s">
        <v>1212</v>
      </c>
    </row>
    <row r="584" spans="1:10" ht="17.100000000000001" customHeight="1">
      <c r="A584" s="137" t="s">
        <v>786</v>
      </c>
      <c r="B584" s="150" t="s">
        <v>1749</v>
      </c>
      <c r="C584" s="138">
        <v>3.88</v>
      </c>
      <c r="D584" s="139">
        <v>3.6909999999999998</v>
      </c>
      <c r="E584" s="139">
        <v>1</v>
      </c>
      <c r="F584" s="139">
        <v>1</v>
      </c>
      <c r="G584" s="139">
        <v>1.25</v>
      </c>
      <c r="H584" s="139">
        <v>1.25</v>
      </c>
      <c r="I584" s="140" t="s">
        <v>1214</v>
      </c>
      <c r="J584" s="141" t="s">
        <v>1212</v>
      </c>
    </row>
    <row r="585" spans="1:10" ht="17.100000000000001" customHeight="1">
      <c r="A585" s="127" t="s">
        <v>787</v>
      </c>
      <c r="B585" s="148" t="s">
        <v>1749</v>
      </c>
      <c r="C585" s="128">
        <v>5.7</v>
      </c>
      <c r="D585" s="129">
        <v>4.4332000000000003</v>
      </c>
      <c r="E585" s="129">
        <v>1</v>
      </c>
      <c r="F585" s="129">
        <v>1</v>
      </c>
      <c r="G585" s="129">
        <v>1.25</v>
      </c>
      <c r="H585" s="129">
        <v>1.25</v>
      </c>
      <c r="I585" s="130" t="s">
        <v>1214</v>
      </c>
      <c r="J585" s="131" t="s">
        <v>1212</v>
      </c>
    </row>
    <row r="586" spans="1:10" ht="17.100000000000001" customHeight="1">
      <c r="A586" s="127" t="s">
        <v>788</v>
      </c>
      <c r="B586" s="148" t="s">
        <v>1749</v>
      </c>
      <c r="C586" s="128">
        <v>9.0500000000000007</v>
      </c>
      <c r="D586" s="129">
        <v>6.1017999999999999</v>
      </c>
      <c r="E586" s="129">
        <v>1</v>
      </c>
      <c r="F586" s="129">
        <v>1</v>
      </c>
      <c r="G586" s="129">
        <v>1.25</v>
      </c>
      <c r="H586" s="129">
        <v>1.25</v>
      </c>
      <c r="I586" s="130" t="s">
        <v>1214</v>
      </c>
      <c r="J586" s="131" t="s">
        <v>1212</v>
      </c>
    </row>
    <row r="587" spans="1:10" ht="17.100000000000001" customHeight="1">
      <c r="A587" s="132" t="s">
        <v>789</v>
      </c>
      <c r="B587" s="149" t="s">
        <v>1749</v>
      </c>
      <c r="C587" s="133">
        <v>16.64</v>
      </c>
      <c r="D587" s="134">
        <v>8.0587999999999997</v>
      </c>
      <c r="E587" s="134">
        <v>1</v>
      </c>
      <c r="F587" s="134">
        <v>1</v>
      </c>
      <c r="G587" s="134">
        <v>1.75</v>
      </c>
      <c r="H587" s="134">
        <v>1.75</v>
      </c>
      <c r="I587" s="135" t="s">
        <v>1214</v>
      </c>
      <c r="J587" s="136" t="s">
        <v>1212</v>
      </c>
    </row>
    <row r="588" spans="1:10" ht="17.100000000000001" customHeight="1">
      <c r="A588" s="137" t="s">
        <v>790</v>
      </c>
      <c r="B588" s="150" t="s">
        <v>1750</v>
      </c>
      <c r="C588" s="138">
        <v>2.79</v>
      </c>
      <c r="D588" s="139">
        <v>2.4946999999999999</v>
      </c>
      <c r="E588" s="139">
        <v>1</v>
      </c>
      <c r="F588" s="139">
        <v>1</v>
      </c>
      <c r="G588" s="139">
        <v>1.25</v>
      </c>
      <c r="H588" s="139">
        <v>1.25</v>
      </c>
      <c r="I588" s="140" t="s">
        <v>1214</v>
      </c>
      <c r="J588" s="141" t="s">
        <v>1212</v>
      </c>
    </row>
    <row r="589" spans="1:10" ht="17.100000000000001" customHeight="1">
      <c r="A589" s="127" t="s">
        <v>791</v>
      </c>
      <c r="B589" s="148" t="s">
        <v>1750</v>
      </c>
      <c r="C589" s="128">
        <v>4.0999999999999996</v>
      </c>
      <c r="D589" s="129">
        <v>2.9636</v>
      </c>
      <c r="E589" s="129">
        <v>1</v>
      </c>
      <c r="F589" s="129">
        <v>1</v>
      </c>
      <c r="G589" s="129">
        <v>1.25</v>
      </c>
      <c r="H589" s="129">
        <v>1.25</v>
      </c>
      <c r="I589" s="130" t="s">
        <v>1214</v>
      </c>
      <c r="J589" s="131" t="s">
        <v>1212</v>
      </c>
    </row>
    <row r="590" spans="1:10" ht="17.100000000000001" customHeight="1">
      <c r="A590" s="127" t="s">
        <v>792</v>
      </c>
      <c r="B590" s="148" t="s">
        <v>1750</v>
      </c>
      <c r="C590" s="128">
        <v>8.08</v>
      </c>
      <c r="D590" s="129">
        <v>4.1801000000000004</v>
      </c>
      <c r="E590" s="129">
        <v>1</v>
      </c>
      <c r="F590" s="129">
        <v>1</v>
      </c>
      <c r="G590" s="129">
        <v>1.25</v>
      </c>
      <c r="H590" s="129">
        <v>1.25</v>
      </c>
      <c r="I590" s="130" t="s">
        <v>1214</v>
      </c>
      <c r="J590" s="131" t="s">
        <v>1212</v>
      </c>
    </row>
    <row r="591" spans="1:10" ht="17.100000000000001" customHeight="1">
      <c r="A591" s="132" t="s">
        <v>793</v>
      </c>
      <c r="B591" s="149" t="s">
        <v>1750</v>
      </c>
      <c r="C591" s="133">
        <v>15.82</v>
      </c>
      <c r="D591" s="134">
        <v>6.1855000000000002</v>
      </c>
      <c r="E591" s="134">
        <v>1</v>
      </c>
      <c r="F591" s="134">
        <v>1</v>
      </c>
      <c r="G591" s="134">
        <v>1.75</v>
      </c>
      <c r="H591" s="134">
        <v>1.75</v>
      </c>
      <c r="I591" s="135" t="s">
        <v>1214</v>
      </c>
      <c r="J591" s="136" t="s">
        <v>1212</v>
      </c>
    </row>
    <row r="592" spans="1:10" ht="17.100000000000001" customHeight="1">
      <c r="A592" s="137" t="s">
        <v>794</v>
      </c>
      <c r="B592" s="150" t="s">
        <v>1751</v>
      </c>
      <c r="C592" s="138">
        <v>4.6500000000000004</v>
      </c>
      <c r="D592" s="139">
        <v>0.93149999999999999</v>
      </c>
      <c r="E592" s="139">
        <v>1</v>
      </c>
      <c r="F592" s="139">
        <v>1</v>
      </c>
      <c r="G592" s="139">
        <v>1.25</v>
      </c>
      <c r="H592" s="139">
        <v>1.25</v>
      </c>
      <c r="I592" s="140" t="s">
        <v>1214</v>
      </c>
      <c r="J592" s="141" t="s">
        <v>1212</v>
      </c>
    </row>
    <row r="593" spans="1:10" ht="17.100000000000001" customHeight="1">
      <c r="A593" s="127" t="s">
        <v>795</v>
      </c>
      <c r="B593" s="148" t="s">
        <v>1751</v>
      </c>
      <c r="C593" s="128">
        <v>6.98</v>
      </c>
      <c r="D593" s="129">
        <v>1.242</v>
      </c>
      <c r="E593" s="129">
        <v>1</v>
      </c>
      <c r="F593" s="129">
        <v>1</v>
      </c>
      <c r="G593" s="129">
        <v>1.25</v>
      </c>
      <c r="H593" s="129">
        <v>1.25</v>
      </c>
      <c r="I593" s="130" t="s">
        <v>1214</v>
      </c>
      <c r="J593" s="131" t="s">
        <v>1212</v>
      </c>
    </row>
    <row r="594" spans="1:10" ht="17.100000000000001" customHeight="1">
      <c r="A594" s="127" t="s">
        <v>796</v>
      </c>
      <c r="B594" s="148" t="s">
        <v>1751</v>
      </c>
      <c r="C594" s="128">
        <v>10.38</v>
      </c>
      <c r="D594" s="129">
        <v>1.8812</v>
      </c>
      <c r="E594" s="129">
        <v>1</v>
      </c>
      <c r="F594" s="129">
        <v>1</v>
      </c>
      <c r="G594" s="129">
        <v>1.25</v>
      </c>
      <c r="H594" s="129">
        <v>1.25</v>
      </c>
      <c r="I594" s="130" t="s">
        <v>1214</v>
      </c>
      <c r="J594" s="131" t="s">
        <v>1212</v>
      </c>
    </row>
    <row r="595" spans="1:10" ht="17.100000000000001" customHeight="1">
      <c r="A595" s="132" t="s">
        <v>797</v>
      </c>
      <c r="B595" s="149" t="s">
        <v>1751</v>
      </c>
      <c r="C595" s="133">
        <v>17.64</v>
      </c>
      <c r="D595" s="134">
        <v>3.4923000000000002</v>
      </c>
      <c r="E595" s="134">
        <v>1</v>
      </c>
      <c r="F595" s="134">
        <v>1</v>
      </c>
      <c r="G595" s="134">
        <v>1.75</v>
      </c>
      <c r="H595" s="134">
        <v>1.75</v>
      </c>
      <c r="I595" s="135" t="s">
        <v>1214</v>
      </c>
      <c r="J595" s="136" t="s">
        <v>1212</v>
      </c>
    </row>
    <row r="596" spans="1:10" ht="17.100000000000001" customHeight="1">
      <c r="A596" s="137" t="s">
        <v>798</v>
      </c>
      <c r="B596" s="150" t="s">
        <v>1752</v>
      </c>
      <c r="C596" s="138">
        <v>3.86</v>
      </c>
      <c r="D596" s="139">
        <v>1.2474000000000001</v>
      </c>
      <c r="E596" s="139">
        <v>1</v>
      </c>
      <c r="F596" s="139">
        <v>1</v>
      </c>
      <c r="G596" s="139">
        <v>1.25</v>
      </c>
      <c r="H596" s="139">
        <v>1.25</v>
      </c>
      <c r="I596" s="140" t="s">
        <v>1214</v>
      </c>
      <c r="J596" s="141" t="s">
        <v>1212</v>
      </c>
    </row>
    <row r="597" spans="1:10" ht="17.100000000000001" customHeight="1">
      <c r="A597" s="127" t="s">
        <v>799</v>
      </c>
      <c r="B597" s="148" t="s">
        <v>1752</v>
      </c>
      <c r="C597" s="128">
        <v>5</v>
      </c>
      <c r="D597" s="129">
        <v>1.4714</v>
      </c>
      <c r="E597" s="129">
        <v>1</v>
      </c>
      <c r="F597" s="129">
        <v>1</v>
      </c>
      <c r="G597" s="129">
        <v>1.25</v>
      </c>
      <c r="H597" s="129">
        <v>1.25</v>
      </c>
      <c r="I597" s="130" t="s">
        <v>1214</v>
      </c>
      <c r="J597" s="131" t="s">
        <v>1212</v>
      </c>
    </row>
    <row r="598" spans="1:10" ht="17.100000000000001" customHeight="1">
      <c r="A598" s="127" t="s">
        <v>800</v>
      </c>
      <c r="B598" s="148" t="s">
        <v>1752</v>
      </c>
      <c r="C598" s="128">
        <v>7</v>
      </c>
      <c r="D598" s="129">
        <v>1.8892</v>
      </c>
      <c r="E598" s="129">
        <v>1</v>
      </c>
      <c r="F598" s="129">
        <v>1</v>
      </c>
      <c r="G598" s="129">
        <v>1.25</v>
      </c>
      <c r="H598" s="129">
        <v>1.25</v>
      </c>
      <c r="I598" s="130" t="s">
        <v>1214</v>
      </c>
      <c r="J598" s="131" t="s">
        <v>1212</v>
      </c>
    </row>
    <row r="599" spans="1:10" ht="17.100000000000001" customHeight="1">
      <c r="A599" s="132" t="s">
        <v>801</v>
      </c>
      <c r="B599" s="149" t="s">
        <v>1752</v>
      </c>
      <c r="C599" s="133">
        <v>10.53</v>
      </c>
      <c r="D599" s="134">
        <v>2.7303999999999999</v>
      </c>
      <c r="E599" s="134">
        <v>1</v>
      </c>
      <c r="F599" s="134">
        <v>1</v>
      </c>
      <c r="G599" s="134">
        <v>1.75</v>
      </c>
      <c r="H599" s="134">
        <v>1.75</v>
      </c>
      <c r="I599" s="135" t="s">
        <v>1214</v>
      </c>
      <c r="J599" s="136" t="s">
        <v>1212</v>
      </c>
    </row>
    <row r="600" spans="1:10" ht="17.100000000000001" customHeight="1">
      <c r="A600" s="137" t="s">
        <v>802</v>
      </c>
      <c r="B600" s="150" t="s">
        <v>1753</v>
      </c>
      <c r="C600" s="138">
        <v>2.73</v>
      </c>
      <c r="D600" s="139">
        <v>1.2101</v>
      </c>
      <c r="E600" s="139">
        <v>1</v>
      </c>
      <c r="F600" s="139">
        <v>1</v>
      </c>
      <c r="G600" s="139">
        <v>1.25</v>
      </c>
      <c r="H600" s="139">
        <v>1.25</v>
      </c>
      <c r="I600" s="140" t="s">
        <v>1214</v>
      </c>
      <c r="J600" s="141" t="s">
        <v>1212</v>
      </c>
    </row>
    <row r="601" spans="1:10" ht="17.100000000000001" customHeight="1">
      <c r="A601" s="127" t="s">
        <v>803</v>
      </c>
      <c r="B601" s="148" t="s">
        <v>1753</v>
      </c>
      <c r="C601" s="128">
        <v>4.8099999999999996</v>
      </c>
      <c r="D601" s="129">
        <v>1.6093999999999999</v>
      </c>
      <c r="E601" s="129">
        <v>1</v>
      </c>
      <c r="F601" s="129">
        <v>1</v>
      </c>
      <c r="G601" s="129">
        <v>1.25</v>
      </c>
      <c r="H601" s="129">
        <v>1.25</v>
      </c>
      <c r="I601" s="130" t="s">
        <v>1214</v>
      </c>
      <c r="J601" s="131" t="s">
        <v>1212</v>
      </c>
    </row>
    <row r="602" spans="1:10" ht="17.100000000000001" customHeight="1">
      <c r="A602" s="127" t="s">
        <v>804</v>
      </c>
      <c r="B602" s="148" t="s">
        <v>1753</v>
      </c>
      <c r="C602" s="128">
        <v>8.82</v>
      </c>
      <c r="D602" s="129">
        <v>2.2888999999999999</v>
      </c>
      <c r="E602" s="129">
        <v>1</v>
      </c>
      <c r="F602" s="129">
        <v>1</v>
      </c>
      <c r="G602" s="129">
        <v>1.25</v>
      </c>
      <c r="H602" s="129">
        <v>1.25</v>
      </c>
      <c r="I602" s="130" t="s">
        <v>1214</v>
      </c>
      <c r="J602" s="131" t="s">
        <v>1212</v>
      </c>
    </row>
    <row r="603" spans="1:10" ht="17.100000000000001" customHeight="1">
      <c r="A603" s="132" t="s">
        <v>805</v>
      </c>
      <c r="B603" s="149" t="s">
        <v>1753</v>
      </c>
      <c r="C603" s="133">
        <v>15.99</v>
      </c>
      <c r="D603" s="134">
        <v>3.6613000000000002</v>
      </c>
      <c r="E603" s="134">
        <v>1</v>
      </c>
      <c r="F603" s="134">
        <v>1</v>
      </c>
      <c r="G603" s="134">
        <v>1.75</v>
      </c>
      <c r="H603" s="134">
        <v>1.75</v>
      </c>
      <c r="I603" s="135" t="s">
        <v>1214</v>
      </c>
      <c r="J603" s="136" t="s">
        <v>1212</v>
      </c>
    </row>
    <row r="604" spans="1:10" ht="17.100000000000001" customHeight="1">
      <c r="A604" s="137" t="s">
        <v>806</v>
      </c>
      <c r="B604" s="150" t="s">
        <v>1612</v>
      </c>
      <c r="C604" s="138">
        <v>2.29</v>
      </c>
      <c r="D604" s="139">
        <v>0.98509999999999998</v>
      </c>
      <c r="E604" s="139">
        <v>1</v>
      </c>
      <c r="F604" s="139">
        <v>1</v>
      </c>
      <c r="G604" s="139">
        <v>1.25</v>
      </c>
      <c r="H604" s="139">
        <v>1.25</v>
      </c>
      <c r="I604" s="140" t="s">
        <v>1214</v>
      </c>
      <c r="J604" s="141" t="s">
        <v>1212</v>
      </c>
    </row>
    <row r="605" spans="1:10" ht="17.100000000000001" customHeight="1">
      <c r="A605" s="127" t="s">
        <v>807</v>
      </c>
      <c r="B605" s="148" t="s">
        <v>1612</v>
      </c>
      <c r="C605" s="128">
        <v>3.84</v>
      </c>
      <c r="D605" s="129">
        <v>1.3281000000000001</v>
      </c>
      <c r="E605" s="129">
        <v>1</v>
      </c>
      <c r="F605" s="129">
        <v>1</v>
      </c>
      <c r="G605" s="129">
        <v>1.25</v>
      </c>
      <c r="H605" s="129">
        <v>1.25</v>
      </c>
      <c r="I605" s="130" t="s">
        <v>1214</v>
      </c>
      <c r="J605" s="131" t="s">
        <v>1212</v>
      </c>
    </row>
    <row r="606" spans="1:10" ht="17.100000000000001" customHeight="1">
      <c r="A606" s="127" t="s">
        <v>808</v>
      </c>
      <c r="B606" s="148" t="s">
        <v>1612</v>
      </c>
      <c r="C606" s="128">
        <v>8.14</v>
      </c>
      <c r="D606" s="129">
        <v>1.8586</v>
      </c>
      <c r="E606" s="129">
        <v>1</v>
      </c>
      <c r="F606" s="129">
        <v>1</v>
      </c>
      <c r="G606" s="129">
        <v>1.25</v>
      </c>
      <c r="H606" s="129">
        <v>1.25</v>
      </c>
      <c r="I606" s="130" t="s">
        <v>1214</v>
      </c>
      <c r="J606" s="131" t="s">
        <v>1212</v>
      </c>
    </row>
    <row r="607" spans="1:10" ht="17.100000000000001" customHeight="1">
      <c r="A607" s="132" t="s">
        <v>809</v>
      </c>
      <c r="B607" s="149" t="s">
        <v>1612</v>
      </c>
      <c r="C607" s="133">
        <v>15.56</v>
      </c>
      <c r="D607" s="134">
        <v>3.1968000000000001</v>
      </c>
      <c r="E607" s="134">
        <v>1</v>
      </c>
      <c r="F607" s="134">
        <v>1</v>
      </c>
      <c r="G607" s="134">
        <v>1.75</v>
      </c>
      <c r="H607" s="134">
        <v>1.75</v>
      </c>
      <c r="I607" s="135" t="s">
        <v>1214</v>
      </c>
      <c r="J607" s="136" t="s">
        <v>1212</v>
      </c>
    </row>
    <row r="608" spans="1:10" ht="17.100000000000001" customHeight="1">
      <c r="A608" s="137" t="s">
        <v>810</v>
      </c>
      <c r="B608" s="150" t="s">
        <v>1754</v>
      </c>
      <c r="C608" s="138">
        <v>4.25</v>
      </c>
      <c r="D608" s="139">
        <v>1.0012000000000001</v>
      </c>
      <c r="E608" s="139">
        <v>1</v>
      </c>
      <c r="F608" s="139">
        <v>1</v>
      </c>
      <c r="G608" s="139">
        <v>1.25</v>
      </c>
      <c r="H608" s="139">
        <v>1.25</v>
      </c>
      <c r="I608" s="140" t="s">
        <v>1214</v>
      </c>
      <c r="J608" s="141" t="s">
        <v>1212</v>
      </c>
    </row>
    <row r="609" spans="1:10" ht="17.100000000000001" customHeight="1">
      <c r="A609" s="127" t="s">
        <v>811</v>
      </c>
      <c r="B609" s="148" t="s">
        <v>1754</v>
      </c>
      <c r="C609" s="128">
        <v>8.3699999999999992</v>
      </c>
      <c r="D609" s="129">
        <v>1.6039000000000001</v>
      </c>
      <c r="E609" s="129">
        <v>1</v>
      </c>
      <c r="F609" s="129">
        <v>1</v>
      </c>
      <c r="G609" s="129">
        <v>1.25</v>
      </c>
      <c r="H609" s="129">
        <v>1.25</v>
      </c>
      <c r="I609" s="130" t="s">
        <v>1214</v>
      </c>
      <c r="J609" s="131" t="s">
        <v>1212</v>
      </c>
    </row>
    <row r="610" spans="1:10" ht="17.100000000000001" customHeight="1">
      <c r="A610" s="127" t="s">
        <v>812</v>
      </c>
      <c r="B610" s="148" t="s">
        <v>1754</v>
      </c>
      <c r="C610" s="128">
        <v>14.56</v>
      </c>
      <c r="D610" s="129">
        <v>2.7092000000000001</v>
      </c>
      <c r="E610" s="129">
        <v>1</v>
      </c>
      <c r="F610" s="129">
        <v>1</v>
      </c>
      <c r="G610" s="129">
        <v>1.25</v>
      </c>
      <c r="H610" s="129">
        <v>1.25</v>
      </c>
      <c r="I610" s="130" t="s">
        <v>1214</v>
      </c>
      <c r="J610" s="131" t="s">
        <v>1212</v>
      </c>
    </row>
    <row r="611" spans="1:10" ht="17.100000000000001" customHeight="1">
      <c r="A611" s="132" t="s">
        <v>813</v>
      </c>
      <c r="B611" s="149" t="s">
        <v>1754</v>
      </c>
      <c r="C611" s="133">
        <v>27.09</v>
      </c>
      <c r="D611" s="134">
        <v>5.4943999999999997</v>
      </c>
      <c r="E611" s="134">
        <v>1</v>
      </c>
      <c r="F611" s="134">
        <v>1</v>
      </c>
      <c r="G611" s="134">
        <v>1.75</v>
      </c>
      <c r="H611" s="134">
        <v>1.75</v>
      </c>
      <c r="I611" s="135" t="s">
        <v>1214</v>
      </c>
      <c r="J611" s="136" t="s">
        <v>1212</v>
      </c>
    </row>
    <row r="612" spans="1:10" ht="17.100000000000001" customHeight="1">
      <c r="A612" s="137" t="s">
        <v>814</v>
      </c>
      <c r="B612" s="150" t="s">
        <v>1755</v>
      </c>
      <c r="C612" s="138">
        <v>2.99</v>
      </c>
      <c r="D612" s="139">
        <v>1.1627000000000001</v>
      </c>
      <c r="E612" s="139">
        <v>1</v>
      </c>
      <c r="F612" s="139">
        <v>1</v>
      </c>
      <c r="G612" s="139">
        <v>1.25</v>
      </c>
      <c r="H612" s="139">
        <v>1.25</v>
      </c>
      <c r="I612" s="140" t="s">
        <v>1214</v>
      </c>
      <c r="J612" s="141" t="s">
        <v>1212</v>
      </c>
    </row>
    <row r="613" spans="1:10" ht="17.100000000000001" customHeight="1">
      <c r="A613" s="127" t="s">
        <v>815</v>
      </c>
      <c r="B613" s="148" t="s">
        <v>1755</v>
      </c>
      <c r="C613" s="128">
        <v>4.43</v>
      </c>
      <c r="D613" s="129">
        <v>1.5306999999999999</v>
      </c>
      <c r="E613" s="129">
        <v>1</v>
      </c>
      <c r="F613" s="129">
        <v>1</v>
      </c>
      <c r="G613" s="129">
        <v>1.25</v>
      </c>
      <c r="H613" s="129">
        <v>1.25</v>
      </c>
      <c r="I613" s="130" t="s">
        <v>1214</v>
      </c>
      <c r="J613" s="131" t="s">
        <v>1212</v>
      </c>
    </row>
    <row r="614" spans="1:10" ht="17.100000000000001" customHeight="1">
      <c r="A614" s="127" t="s">
        <v>816</v>
      </c>
      <c r="B614" s="148" t="s">
        <v>1755</v>
      </c>
      <c r="C614" s="128">
        <v>8.7799999999999994</v>
      </c>
      <c r="D614" s="129">
        <v>2.2332000000000001</v>
      </c>
      <c r="E614" s="129">
        <v>1</v>
      </c>
      <c r="F614" s="129">
        <v>1</v>
      </c>
      <c r="G614" s="129">
        <v>1.25</v>
      </c>
      <c r="H614" s="129">
        <v>1.25</v>
      </c>
      <c r="I614" s="130" t="s">
        <v>1214</v>
      </c>
      <c r="J614" s="131" t="s">
        <v>1212</v>
      </c>
    </row>
    <row r="615" spans="1:10" ht="17.100000000000001" customHeight="1">
      <c r="A615" s="132" t="s">
        <v>817</v>
      </c>
      <c r="B615" s="149" t="s">
        <v>1755</v>
      </c>
      <c r="C615" s="133">
        <v>14.47</v>
      </c>
      <c r="D615" s="134">
        <v>3.4773000000000001</v>
      </c>
      <c r="E615" s="134">
        <v>1</v>
      </c>
      <c r="F615" s="134">
        <v>1</v>
      </c>
      <c r="G615" s="134">
        <v>1.75</v>
      </c>
      <c r="H615" s="134">
        <v>1.75</v>
      </c>
      <c r="I615" s="135" t="s">
        <v>1214</v>
      </c>
      <c r="J615" s="136" t="s">
        <v>1212</v>
      </c>
    </row>
    <row r="616" spans="1:10" ht="17.100000000000001" customHeight="1">
      <c r="A616" s="137" t="s">
        <v>818</v>
      </c>
      <c r="B616" s="150" t="s">
        <v>1756</v>
      </c>
      <c r="C616" s="138">
        <v>2.84</v>
      </c>
      <c r="D616" s="139">
        <v>0.98540000000000005</v>
      </c>
      <c r="E616" s="139">
        <v>1</v>
      </c>
      <c r="F616" s="139">
        <v>1</v>
      </c>
      <c r="G616" s="139">
        <v>1.25</v>
      </c>
      <c r="H616" s="139">
        <v>1.25</v>
      </c>
      <c r="I616" s="140" t="s">
        <v>1214</v>
      </c>
      <c r="J616" s="141" t="s">
        <v>1212</v>
      </c>
    </row>
    <row r="617" spans="1:10" ht="17.100000000000001" customHeight="1">
      <c r="A617" s="127" t="s">
        <v>819</v>
      </c>
      <c r="B617" s="148" t="s">
        <v>1756</v>
      </c>
      <c r="C617" s="128">
        <v>5.21</v>
      </c>
      <c r="D617" s="129">
        <v>1.0489999999999999</v>
      </c>
      <c r="E617" s="129">
        <v>1</v>
      </c>
      <c r="F617" s="129">
        <v>1</v>
      </c>
      <c r="G617" s="129">
        <v>1.25</v>
      </c>
      <c r="H617" s="129">
        <v>1.25</v>
      </c>
      <c r="I617" s="130" t="s">
        <v>1214</v>
      </c>
      <c r="J617" s="131" t="s">
        <v>1212</v>
      </c>
    </row>
    <row r="618" spans="1:10" ht="17.100000000000001" customHeight="1">
      <c r="A618" s="127" t="s">
        <v>820</v>
      </c>
      <c r="B618" s="148" t="s">
        <v>1756</v>
      </c>
      <c r="C618" s="128">
        <v>7.44</v>
      </c>
      <c r="D618" s="129">
        <v>1.3914</v>
      </c>
      <c r="E618" s="129">
        <v>1</v>
      </c>
      <c r="F618" s="129">
        <v>1</v>
      </c>
      <c r="G618" s="129">
        <v>1.25</v>
      </c>
      <c r="H618" s="129">
        <v>1.25</v>
      </c>
      <c r="I618" s="130" t="s">
        <v>1214</v>
      </c>
      <c r="J618" s="131" t="s">
        <v>1212</v>
      </c>
    </row>
    <row r="619" spans="1:10" ht="17.100000000000001" customHeight="1">
      <c r="A619" s="132" t="s">
        <v>821</v>
      </c>
      <c r="B619" s="149" t="s">
        <v>1756</v>
      </c>
      <c r="C619" s="133">
        <v>12.58</v>
      </c>
      <c r="D619" s="134">
        <v>2.5246</v>
      </c>
      <c r="E619" s="134">
        <v>1</v>
      </c>
      <c r="F619" s="134">
        <v>1</v>
      </c>
      <c r="G619" s="134">
        <v>1.75</v>
      </c>
      <c r="H619" s="134">
        <v>1.75</v>
      </c>
      <c r="I619" s="135" t="s">
        <v>1214</v>
      </c>
      <c r="J619" s="136" t="s">
        <v>1212</v>
      </c>
    </row>
    <row r="620" spans="1:10" ht="17.100000000000001" customHeight="1">
      <c r="A620" s="137" t="s">
        <v>822</v>
      </c>
      <c r="B620" s="150" t="s">
        <v>1757</v>
      </c>
      <c r="C620" s="138">
        <v>2.2200000000000002</v>
      </c>
      <c r="D620" s="139">
        <v>0.85370000000000001</v>
      </c>
      <c r="E620" s="139">
        <v>1</v>
      </c>
      <c r="F620" s="139">
        <v>1</v>
      </c>
      <c r="G620" s="139">
        <v>1.25</v>
      </c>
      <c r="H620" s="139">
        <v>1.25</v>
      </c>
      <c r="I620" s="140" t="s">
        <v>1214</v>
      </c>
      <c r="J620" s="141" t="s">
        <v>1212</v>
      </c>
    </row>
    <row r="621" spans="1:10" ht="17.100000000000001" customHeight="1">
      <c r="A621" s="127" t="s">
        <v>823</v>
      </c>
      <c r="B621" s="148" t="s">
        <v>1757</v>
      </c>
      <c r="C621" s="128">
        <v>3.51</v>
      </c>
      <c r="D621" s="129">
        <v>1.3662000000000001</v>
      </c>
      <c r="E621" s="129">
        <v>1</v>
      </c>
      <c r="F621" s="129">
        <v>1</v>
      </c>
      <c r="G621" s="129">
        <v>1.25</v>
      </c>
      <c r="H621" s="129">
        <v>1.25</v>
      </c>
      <c r="I621" s="130" t="s">
        <v>1214</v>
      </c>
      <c r="J621" s="131" t="s">
        <v>1212</v>
      </c>
    </row>
    <row r="622" spans="1:10" ht="17.100000000000001" customHeight="1">
      <c r="A622" s="127" t="s">
        <v>824</v>
      </c>
      <c r="B622" s="148" t="s">
        <v>1757</v>
      </c>
      <c r="C622" s="128">
        <v>7.06</v>
      </c>
      <c r="D622" s="129">
        <v>2.0356999999999998</v>
      </c>
      <c r="E622" s="129">
        <v>1</v>
      </c>
      <c r="F622" s="129">
        <v>1</v>
      </c>
      <c r="G622" s="129">
        <v>1.25</v>
      </c>
      <c r="H622" s="129">
        <v>1.25</v>
      </c>
      <c r="I622" s="130" t="s">
        <v>1214</v>
      </c>
      <c r="J622" s="131" t="s">
        <v>1212</v>
      </c>
    </row>
    <row r="623" spans="1:10" ht="17.100000000000001" customHeight="1">
      <c r="A623" s="132" t="s">
        <v>825</v>
      </c>
      <c r="B623" s="149" t="s">
        <v>1757</v>
      </c>
      <c r="C623" s="133">
        <v>12.9</v>
      </c>
      <c r="D623" s="134">
        <v>3.3100999999999998</v>
      </c>
      <c r="E623" s="134">
        <v>1</v>
      </c>
      <c r="F623" s="134">
        <v>1</v>
      </c>
      <c r="G623" s="134">
        <v>1.75</v>
      </c>
      <c r="H623" s="134">
        <v>1.75</v>
      </c>
      <c r="I623" s="135" t="s">
        <v>1214</v>
      </c>
      <c r="J623" s="136" t="s">
        <v>1212</v>
      </c>
    </row>
    <row r="624" spans="1:10" ht="17.100000000000001" customHeight="1">
      <c r="A624" s="137" t="s">
        <v>826</v>
      </c>
      <c r="B624" s="150" t="s">
        <v>1758</v>
      </c>
      <c r="C624" s="138">
        <v>2.6</v>
      </c>
      <c r="D624" s="139">
        <v>0.71950000000000003</v>
      </c>
      <c r="E624" s="139">
        <v>1</v>
      </c>
      <c r="F624" s="139">
        <v>1</v>
      </c>
      <c r="G624" s="139">
        <v>1.25</v>
      </c>
      <c r="H624" s="139">
        <v>1.25</v>
      </c>
      <c r="I624" s="140" t="s">
        <v>1214</v>
      </c>
      <c r="J624" s="141" t="s">
        <v>1212</v>
      </c>
    </row>
    <row r="625" spans="1:10" ht="17.100000000000001" customHeight="1">
      <c r="A625" s="127" t="s">
        <v>827</v>
      </c>
      <c r="B625" s="148" t="s">
        <v>1758</v>
      </c>
      <c r="C625" s="128">
        <v>4.3</v>
      </c>
      <c r="D625" s="129">
        <v>0.97140000000000004</v>
      </c>
      <c r="E625" s="129">
        <v>1</v>
      </c>
      <c r="F625" s="129">
        <v>1</v>
      </c>
      <c r="G625" s="129">
        <v>1.25</v>
      </c>
      <c r="H625" s="129">
        <v>1.25</v>
      </c>
      <c r="I625" s="130" t="s">
        <v>1214</v>
      </c>
      <c r="J625" s="131" t="s">
        <v>1212</v>
      </c>
    </row>
    <row r="626" spans="1:10" ht="17.100000000000001" customHeight="1">
      <c r="A626" s="127" t="s">
        <v>828</v>
      </c>
      <c r="B626" s="148" t="s">
        <v>1758</v>
      </c>
      <c r="C626" s="128">
        <v>7.31</v>
      </c>
      <c r="D626" s="129">
        <v>1.4991000000000001</v>
      </c>
      <c r="E626" s="129">
        <v>1</v>
      </c>
      <c r="F626" s="129">
        <v>1</v>
      </c>
      <c r="G626" s="129">
        <v>1.25</v>
      </c>
      <c r="H626" s="129">
        <v>1.25</v>
      </c>
      <c r="I626" s="130" t="s">
        <v>1214</v>
      </c>
      <c r="J626" s="131" t="s">
        <v>1212</v>
      </c>
    </row>
    <row r="627" spans="1:10" ht="17.100000000000001" customHeight="1">
      <c r="A627" s="132" t="s">
        <v>829</v>
      </c>
      <c r="B627" s="149" t="s">
        <v>1758</v>
      </c>
      <c r="C627" s="133">
        <v>13.06</v>
      </c>
      <c r="D627" s="134">
        <v>2.7347000000000001</v>
      </c>
      <c r="E627" s="134">
        <v>1</v>
      </c>
      <c r="F627" s="134">
        <v>1</v>
      </c>
      <c r="G627" s="134">
        <v>1.75</v>
      </c>
      <c r="H627" s="134">
        <v>1.75</v>
      </c>
      <c r="I627" s="135" t="s">
        <v>1214</v>
      </c>
      <c r="J627" s="136" t="s">
        <v>1212</v>
      </c>
    </row>
    <row r="628" spans="1:10" ht="17.100000000000001" customHeight="1">
      <c r="A628" s="137" t="s">
        <v>830</v>
      </c>
      <c r="B628" s="150" t="s">
        <v>1759</v>
      </c>
      <c r="C628" s="138">
        <v>3.05</v>
      </c>
      <c r="D628" s="139">
        <v>0.8448</v>
      </c>
      <c r="E628" s="139">
        <v>1</v>
      </c>
      <c r="F628" s="139">
        <v>1</v>
      </c>
      <c r="G628" s="139">
        <v>1.25</v>
      </c>
      <c r="H628" s="139">
        <v>1.25</v>
      </c>
      <c r="I628" s="140" t="s">
        <v>1214</v>
      </c>
      <c r="J628" s="141" t="s">
        <v>1212</v>
      </c>
    </row>
    <row r="629" spans="1:10" ht="17.100000000000001" customHeight="1">
      <c r="A629" s="127" t="s">
        <v>831</v>
      </c>
      <c r="B629" s="148" t="s">
        <v>1759</v>
      </c>
      <c r="C629" s="128">
        <v>5.32</v>
      </c>
      <c r="D629" s="129">
        <v>1.0927</v>
      </c>
      <c r="E629" s="129">
        <v>1</v>
      </c>
      <c r="F629" s="129">
        <v>1</v>
      </c>
      <c r="G629" s="129">
        <v>1.25</v>
      </c>
      <c r="H629" s="129">
        <v>1.25</v>
      </c>
      <c r="I629" s="130" t="s">
        <v>1214</v>
      </c>
      <c r="J629" s="131" t="s">
        <v>1212</v>
      </c>
    </row>
    <row r="630" spans="1:10" ht="17.100000000000001" customHeight="1">
      <c r="A630" s="127" t="s">
        <v>832</v>
      </c>
      <c r="B630" s="148" t="s">
        <v>1759</v>
      </c>
      <c r="C630" s="128">
        <v>9.57</v>
      </c>
      <c r="D630" s="129">
        <v>1.6778999999999999</v>
      </c>
      <c r="E630" s="129">
        <v>1</v>
      </c>
      <c r="F630" s="129">
        <v>1</v>
      </c>
      <c r="G630" s="129">
        <v>1.25</v>
      </c>
      <c r="H630" s="129">
        <v>1.25</v>
      </c>
      <c r="I630" s="130" t="s">
        <v>1214</v>
      </c>
      <c r="J630" s="131" t="s">
        <v>1212</v>
      </c>
    </row>
    <row r="631" spans="1:10" ht="17.100000000000001" customHeight="1">
      <c r="A631" s="132" t="s">
        <v>833</v>
      </c>
      <c r="B631" s="149" t="s">
        <v>1759</v>
      </c>
      <c r="C631" s="133">
        <v>16.57</v>
      </c>
      <c r="D631" s="134">
        <v>3.0644</v>
      </c>
      <c r="E631" s="134">
        <v>1</v>
      </c>
      <c r="F631" s="134">
        <v>1</v>
      </c>
      <c r="G631" s="134">
        <v>1.75</v>
      </c>
      <c r="H631" s="134">
        <v>1.75</v>
      </c>
      <c r="I631" s="135" t="s">
        <v>1214</v>
      </c>
      <c r="J631" s="136" t="s">
        <v>1212</v>
      </c>
    </row>
    <row r="632" spans="1:10" ht="17.100000000000001" customHeight="1">
      <c r="A632" s="137" t="s">
        <v>834</v>
      </c>
      <c r="B632" s="150" t="s">
        <v>1760</v>
      </c>
      <c r="C632" s="138">
        <v>2.2999999999999998</v>
      </c>
      <c r="D632" s="139">
        <v>0.93840000000000001</v>
      </c>
      <c r="E632" s="139">
        <v>1</v>
      </c>
      <c r="F632" s="139">
        <v>1</v>
      </c>
      <c r="G632" s="139">
        <v>1.25</v>
      </c>
      <c r="H632" s="139">
        <v>1.25</v>
      </c>
      <c r="I632" s="140" t="s">
        <v>1214</v>
      </c>
      <c r="J632" s="141" t="s">
        <v>1212</v>
      </c>
    </row>
    <row r="633" spans="1:10" ht="17.100000000000001" customHeight="1">
      <c r="A633" s="127" t="s">
        <v>835</v>
      </c>
      <c r="B633" s="148" t="s">
        <v>1760</v>
      </c>
      <c r="C633" s="128">
        <v>4.43</v>
      </c>
      <c r="D633" s="129">
        <v>1.3001</v>
      </c>
      <c r="E633" s="129">
        <v>1</v>
      </c>
      <c r="F633" s="129">
        <v>1</v>
      </c>
      <c r="G633" s="129">
        <v>1.25</v>
      </c>
      <c r="H633" s="129">
        <v>1.25</v>
      </c>
      <c r="I633" s="130" t="s">
        <v>1214</v>
      </c>
      <c r="J633" s="131" t="s">
        <v>1212</v>
      </c>
    </row>
    <row r="634" spans="1:10" ht="17.100000000000001" customHeight="1">
      <c r="A634" s="127" t="s">
        <v>836</v>
      </c>
      <c r="B634" s="148" t="s">
        <v>1760</v>
      </c>
      <c r="C634" s="128">
        <v>8.1199999999999992</v>
      </c>
      <c r="D634" s="129">
        <v>1.8938999999999999</v>
      </c>
      <c r="E634" s="129">
        <v>1</v>
      </c>
      <c r="F634" s="129">
        <v>1</v>
      </c>
      <c r="G634" s="129">
        <v>1.25</v>
      </c>
      <c r="H634" s="129">
        <v>1.25</v>
      </c>
      <c r="I634" s="130" t="s">
        <v>1214</v>
      </c>
      <c r="J634" s="131" t="s">
        <v>1212</v>
      </c>
    </row>
    <row r="635" spans="1:10" ht="17.100000000000001" customHeight="1">
      <c r="A635" s="132" t="s">
        <v>837</v>
      </c>
      <c r="B635" s="149" t="s">
        <v>1760</v>
      </c>
      <c r="C635" s="133">
        <v>14.27</v>
      </c>
      <c r="D635" s="134">
        <v>3.2311999999999999</v>
      </c>
      <c r="E635" s="134">
        <v>1</v>
      </c>
      <c r="F635" s="134">
        <v>1</v>
      </c>
      <c r="G635" s="134">
        <v>1.75</v>
      </c>
      <c r="H635" s="134">
        <v>1.75</v>
      </c>
      <c r="I635" s="135" t="s">
        <v>1214</v>
      </c>
      <c r="J635" s="136" t="s">
        <v>1212</v>
      </c>
    </row>
    <row r="636" spans="1:10" ht="17.100000000000001" customHeight="1">
      <c r="A636" s="137" t="s">
        <v>838</v>
      </c>
      <c r="B636" s="150" t="s">
        <v>1613</v>
      </c>
      <c r="C636" s="138">
        <v>2.14</v>
      </c>
      <c r="D636" s="139">
        <v>1.5549999999999999</v>
      </c>
      <c r="E636" s="139">
        <v>1</v>
      </c>
      <c r="F636" s="139">
        <v>1</v>
      </c>
      <c r="G636" s="139">
        <v>1.25</v>
      </c>
      <c r="H636" s="139">
        <v>1.25</v>
      </c>
      <c r="I636" s="140" t="s">
        <v>1214</v>
      </c>
      <c r="J636" s="141" t="s">
        <v>1212</v>
      </c>
    </row>
    <row r="637" spans="1:10" ht="17.100000000000001" customHeight="1">
      <c r="A637" s="127" t="s">
        <v>839</v>
      </c>
      <c r="B637" s="148" t="s">
        <v>1613</v>
      </c>
      <c r="C637" s="128">
        <v>3.75</v>
      </c>
      <c r="D637" s="129">
        <v>1.8861000000000001</v>
      </c>
      <c r="E637" s="129">
        <v>1</v>
      </c>
      <c r="F637" s="129">
        <v>1</v>
      </c>
      <c r="G637" s="129">
        <v>1.25</v>
      </c>
      <c r="H637" s="129">
        <v>1.25</v>
      </c>
      <c r="I637" s="130" t="s">
        <v>1214</v>
      </c>
      <c r="J637" s="131" t="s">
        <v>1212</v>
      </c>
    </row>
    <row r="638" spans="1:10" ht="17.100000000000001" customHeight="1">
      <c r="A638" s="127" t="s">
        <v>840</v>
      </c>
      <c r="B638" s="148" t="s">
        <v>1613</v>
      </c>
      <c r="C638" s="128">
        <v>7.99</v>
      </c>
      <c r="D638" s="129">
        <v>2.5962999999999998</v>
      </c>
      <c r="E638" s="129">
        <v>1</v>
      </c>
      <c r="F638" s="129">
        <v>1</v>
      </c>
      <c r="G638" s="129">
        <v>1.25</v>
      </c>
      <c r="H638" s="129">
        <v>1.25</v>
      </c>
      <c r="I638" s="130" t="s">
        <v>1214</v>
      </c>
      <c r="J638" s="131" t="s">
        <v>1212</v>
      </c>
    </row>
    <row r="639" spans="1:10" ht="17.100000000000001" customHeight="1">
      <c r="A639" s="132" t="s">
        <v>841</v>
      </c>
      <c r="B639" s="149" t="s">
        <v>1613</v>
      </c>
      <c r="C639" s="133">
        <v>13.95</v>
      </c>
      <c r="D639" s="134">
        <v>4.0590999999999999</v>
      </c>
      <c r="E639" s="134">
        <v>1</v>
      </c>
      <c r="F639" s="134">
        <v>1</v>
      </c>
      <c r="G639" s="134">
        <v>1.75</v>
      </c>
      <c r="H639" s="134">
        <v>1.75</v>
      </c>
      <c r="I639" s="135" t="s">
        <v>1214</v>
      </c>
      <c r="J639" s="136" t="s">
        <v>1212</v>
      </c>
    </row>
    <row r="640" spans="1:10" ht="17.100000000000001" customHeight="1">
      <c r="A640" s="137" t="s">
        <v>1278</v>
      </c>
      <c r="B640" s="150" t="s">
        <v>1761</v>
      </c>
      <c r="C640" s="138">
        <v>1.42</v>
      </c>
      <c r="D640" s="139">
        <v>1.6114999999999999</v>
      </c>
      <c r="E640" s="139">
        <v>1</v>
      </c>
      <c r="F640" s="139">
        <v>1</v>
      </c>
      <c r="G640" s="139">
        <v>1.25</v>
      </c>
      <c r="H640" s="139">
        <v>1.25</v>
      </c>
      <c r="I640" s="140" t="s">
        <v>1214</v>
      </c>
      <c r="J640" s="141" t="s">
        <v>1212</v>
      </c>
    </row>
    <row r="641" spans="1:10" ht="17.100000000000001" customHeight="1">
      <c r="A641" s="127" t="s">
        <v>1279</v>
      </c>
      <c r="B641" s="148" t="s">
        <v>1761</v>
      </c>
      <c r="C641" s="128">
        <v>2.1800000000000002</v>
      </c>
      <c r="D641" s="129">
        <v>1.7497</v>
      </c>
      <c r="E641" s="129">
        <v>1</v>
      </c>
      <c r="F641" s="129">
        <v>1</v>
      </c>
      <c r="G641" s="129">
        <v>1.25</v>
      </c>
      <c r="H641" s="129">
        <v>1.25</v>
      </c>
      <c r="I641" s="130" t="s">
        <v>1214</v>
      </c>
      <c r="J641" s="131" t="s">
        <v>1212</v>
      </c>
    </row>
    <row r="642" spans="1:10" ht="17.100000000000001" customHeight="1">
      <c r="A642" s="127" t="s">
        <v>1280</v>
      </c>
      <c r="B642" s="148" t="s">
        <v>1761</v>
      </c>
      <c r="C642" s="128">
        <v>5.0999999999999996</v>
      </c>
      <c r="D642" s="129">
        <v>2.2976999999999999</v>
      </c>
      <c r="E642" s="129">
        <v>1</v>
      </c>
      <c r="F642" s="129">
        <v>1</v>
      </c>
      <c r="G642" s="129">
        <v>1.25</v>
      </c>
      <c r="H642" s="129">
        <v>1.25</v>
      </c>
      <c r="I642" s="130" t="s">
        <v>1214</v>
      </c>
      <c r="J642" s="131" t="s">
        <v>1212</v>
      </c>
    </row>
    <row r="643" spans="1:10" ht="17.100000000000001" customHeight="1">
      <c r="A643" s="132" t="s">
        <v>1281</v>
      </c>
      <c r="B643" s="149" t="s">
        <v>1761</v>
      </c>
      <c r="C643" s="133">
        <v>8.93</v>
      </c>
      <c r="D643" s="134">
        <v>3.0764999999999998</v>
      </c>
      <c r="E643" s="134">
        <v>1</v>
      </c>
      <c r="F643" s="134">
        <v>1</v>
      </c>
      <c r="G643" s="134">
        <v>1.75</v>
      </c>
      <c r="H643" s="134">
        <v>1.75</v>
      </c>
      <c r="I643" s="135" t="s">
        <v>1214</v>
      </c>
      <c r="J643" s="136" t="s">
        <v>1212</v>
      </c>
    </row>
    <row r="644" spans="1:10" ht="17.100000000000001" customHeight="1">
      <c r="A644" s="137" t="s">
        <v>1559</v>
      </c>
      <c r="B644" s="150" t="s">
        <v>1560</v>
      </c>
      <c r="C644" s="138">
        <v>3.69</v>
      </c>
      <c r="D644" s="139">
        <v>1.488</v>
      </c>
      <c r="E644" s="139">
        <v>1</v>
      </c>
      <c r="F644" s="139">
        <v>1</v>
      </c>
      <c r="G644" s="139">
        <v>1.25</v>
      </c>
      <c r="H644" s="139">
        <v>1.25</v>
      </c>
      <c r="I644" s="140" t="s">
        <v>1214</v>
      </c>
      <c r="J644" s="141" t="s">
        <v>1212</v>
      </c>
    </row>
    <row r="645" spans="1:10" ht="17.100000000000001" customHeight="1">
      <c r="A645" s="127" t="s">
        <v>1561</v>
      </c>
      <c r="B645" s="148" t="s">
        <v>1560</v>
      </c>
      <c r="C645" s="128">
        <v>4.66</v>
      </c>
      <c r="D645" s="129">
        <v>1.6709000000000001</v>
      </c>
      <c r="E645" s="129">
        <v>1</v>
      </c>
      <c r="F645" s="129">
        <v>1</v>
      </c>
      <c r="G645" s="129">
        <v>1.25</v>
      </c>
      <c r="H645" s="129">
        <v>1.25</v>
      </c>
      <c r="I645" s="130" t="s">
        <v>1214</v>
      </c>
      <c r="J645" s="131" t="s">
        <v>1212</v>
      </c>
    </row>
    <row r="646" spans="1:10" ht="17.100000000000001" customHeight="1">
      <c r="A646" s="127" t="s">
        <v>1562</v>
      </c>
      <c r="B646" s="148" t="s">
        <v>1560</v>
      </c>
      <c r="C646" s="128">
        <v>6.82</v>
      </c>
      <c r="D646" s="129">
        <v>2.2238000000000002</v>
      </c>
      <c r="E646" s="129">
        <v>1</v>
      </c>
      <c r="F646" s="129">
        <v>1</v>
      </c>
      <c r="G646" s="129">
        <v>1.25</v>
      </c>
      <c r="H646" s="129">
        <v>1.25</v>
      </c>
      <c r="I646" s="130" t="s">
        <v>1214</v>
      </c>
      <c r="J646" s="131" t="s">
        <v>1212</v>
      </c>
    </row>
    <row r="647" spans="1:10" ht="17.100000000000001" customHeight="1">
      <c r="A647" s="132" t="s">
        <v>1563</v>
      </c>
      <c r="B647" s="149" t="s">
        <v>1560</v>
      </c>
      <c r="C647" s="133">
        <v>11.1</v>
      </c>
      <c r="D647" s="134">
        <v>3.1017999999999999</v>
      </c>
      <c r="E647" s="134">
        <v>1</v>
      </c>
      <c r="F647" s="134">
        <v>1</v>
      </c>
      <c r="G647" s="134">
        <v>1.75</v>
      </c>
      <c r="H647" s="134">
        <v>1.75</v>
      </c>
      <c r="I647" s="135" t="s">
        <v>1214</v>
      </c>
      <c r="J647" s="136" t="s">
        <v>1212</v>
      </c>
    </row>
    <row r="648" spans="1:10" ht="17.100000000000001" customHeight="1">
      <c r="A648" s="137" t="s">
        <v>1564</v>
      </c>
      <c r="B648" s="150" t="s">
        <v>1565</v>
      </c>
      <c r="C648" s="138">
        <v>1.64</v>
      </c>
      <c r="D648" s="139">
        <v>1.3304</v>
      </c>
      <c r="E648" s="139">
        <v>1</v>
      </c>
      <c r="F648" s="139">
        <v>1</v>
      </c>
      <c r="G648" s="139">
        <v>1.25</v>
      </c>
      <c r="H648" s="139">
        <v>1.25</v>
      </c>
      <c r="I648" s="140" t="s">
        <v>1214</v>
      </c>
      <c r="J648" s="141" t="s">
        <v>1212</v>
      </c>
    </row>
    <row r="649" spans="1:10" ht="17.100000000000001" customHeight="1">
      <c r="A649" s="127" t="s">
        <v>1566</v>
      </c>
      <c r="B649" s="148" t="s">
        <v>1565</v>
      </c>
      <c r="C649" s="128">
        <v>2.29</v>
      </c>
      <c r="D649" s="129">
        <v>1.4495</v>
      </c>
      <c r="E649" s="129">
        <v>1</v>
      </c>
      <c r="F649" s="129">
        <v>1</v>
      </c>
      <c r="G649" s="129">
        <v>1.25</v>
      </c>
      <c r="H649" s="129">
        <v>1.25</v>
      </c>
      <c r="I649" s="130" t="s">
        <v>1214</v>
      </c>
      <c r="J649" s="131" t="s">
        <v>1212</v>
      </c>
    </row>
    <row r="650" spans="1:10" ht="17.100000000000001" customHeight="1">
      <c r="A650" s="127" t="s">
        <v>1567</v>
      </c>
      <c r="B650" s="148" t="s">
        <v>1565</v>
      </c>
      <c r="C650" s="128">
        <v>4.62</v>
      </c>
      <c r="D650" s="129">
        <v>1.9562999999999999</v>
      </c>
      <c r="E650" s="129">
        <v>1</v>
      </c>
      <c r="F650" s="129">
        <v>1</v>
      </c>
      <c r="G650" s="129">
        <v>1.25</v>
      </c>
      <c r="H650" s="129">
        <v>1.25</v>
      </c>
      <c r="I650" s="130" t="s">
        <v>1214</v>
      </c>
      <c r="J650" s="131" t="s">
        <v>1212</v>
      </c>
    </row>
    <row r="651" spans="1:10" ht="17.100000000000001" customHeight="1">
      <c r="A651" s="132" t="s">
        <v>1568</v>
      </c>
      <c r="B651" s="149" t="s">
        <v>1565</v>
      </c>
      <c r="C651" s="133">
        <v>9.58</v>
      </c>
      <c r="D651" s="134">
        <v>3.1046</v>
      </c>
      <c r="E651" s="134">
        <v>1</v>
      </c>
      <c r="F651" s="134">
        <v>1</v>
      </c>
      <c r="G651" s="134">
        <v>1.75</v>
      </c>
      <c r="H651" s="134">
        <v>1.75</v>
      </c>
      <c r="I651" s="135" t="s">
        <v>1214</v>
      </c>
      <c r="J651" s="136" t="s">
        <v>1212</v>
      </c>
    </row>
    <row r="652" spans="1:10" ht="17.100000000000001" customHeight="1">
      <c r="A652" s="137" t="s">
        <v>1569</v>
      </c>
      <c r="B652" s="150" t="s">
        <v>1570</v>
      </c>
      <c r="C652" s="138">
        <v>2.1</v>
      </c>
      <c r="D652" s="139">
        <v>1.849</v>
      </c>
      <c r="E652" s="139">
        <v>1</v>
      </c>
      <c r="F652" s="139">
        <v>1</v>
      </c>
      <c r="G652" s="139">
        <v>1.25</v>
      </c>
      <c r="H652" s="139">
        <v>1.25</v>
      </c>
      <c r="I652" s="140" t="s">
        <v>1214</v>
      </c>
      <c r="J652" s="141" t="s">
        <v>1212</v>
      </c>
    </row>
    <row r="653" spans="1:10" ht="17.100000000000001" customHeight="1">
      <c r="A653" s="127" t="s">
        <v>1571</v>
      </c>
      <c r="B653" s="148" t="s">
        <v>1570</v>
      </c>
      <c r="C653" s="128">
        <v>3.85</v>
      </c>
      <c r="D653" s="129">
        <v>2.1524000000000001</v>
      </c>
      <c r="E653" s="129">
        <v>1</v>
      </c>
      <c r="F653" s="129">
        <v>1</v>
      </c>
      <c r="G653" s="129">
        <v>1.25</v>
      </c>
      <c r="H653" s="129">
        <v>1.25</v>
      </c>
      <c r="I653" s="130" t="s">
        <v>1214</v>
      </c>
      <c r="J653" s="131" t="s">
        <v>1212</v>
      </c>
    </row>
    <row r="654" spans="1:10" ht="17.100000000000001" customHeight="1">
      <c r="A654" s="127" t="s">
        <v>1572</v>
      </c>
      <c r="B654" s="148" t="s">
        <v>1570</v>
      </c>
      <c r="C654" s="128">
        <v>6.58</v>
      </c>
      <c r="D654" s="129">
        <v>2.8410000000000002</v>
      </c>
      <c r="E654" s="129">
        <v>1</v>
      </c>
      <c r="F654" s="129">
        <v>1</v>
      </c>
      <c r="G654" s="129">
        <v>1.25</v>
      </c>
      <c r="H654" s="129">
        <v>1.25</v>
      </c>
      <c r="I654" s="130" t="s">
        <v>1214</v>
      </c>
      <c r="J654" s="131" t="s">
        <v>1212</v>
      </c>
    </row>
    <row r="655" spans="1:10" ht="17.100000000000001" customHeight="1">
      <c r="A655" s="132" t="s">
        <v>1573</v>
      </c>
      <c r="B655" s="149" t="s">
        <v>1570</v>
      </c>
      <c r="C655" s="133">
        <v>12.66</v>
      </c>
      <c r="D655" s="134">
        <v>3.9546999999999999</v>
      </c>
      <c r="E655" s="134">
        <v>1</v>
      </c>
      <c r="F655" s="134">
        <v>1</v>
      </c>
      <c r="G655" s="134">
        <v>1.75</v>
      </c>
      <c r="H655" s="134">
        <v>1.75</v>
      </c>
      <c r="I655" s="135" t="s">
        <v>1214</v>
      </c>
      <c r="J655" s="136" t="s">
        <v>1212</v>
      </c>
    </row>
    <row r="656" spans="1:10" ht="17.100000000000001" customHeight="1">
      <c r="A656" s="137" t="s">
        <v>1574</v>
      </c>
      <c r="B656" s="150" t="s">
        <v>1575</v>
      </c>
      <c r="C656" s="138">
        <v>1.93</v>
      </c>
      <c r="D656" s="139">
        <v>1.3227</v>
      </c>
      <c r="E656" s="139">
        <v>1</v>
      </c>
      <c r="F656" s="139">
        <v>1</v>
      </c>
      <c r="G656" s="139">
        <v>1.25</v>
      </c>
      <c r="H656" s="139">
        <v>1.25</v>
      </c>
      <c r="I656" s="140" t="s">
        <v>1214</v>
      </c>
      <c r="J656" s="141" t="s">
        <v>1212</v>
      </c>
    </row>
    <row r="657" spans="1:10" ht="17.100000000000001" customHeight="1">
      <c r="A657" s="127" t="s">
        <v>1576</v>
      </c>
      <c r="B657" s="148" t="s">
        <v>1575</v>
      </c>
      <c r="C657" s="128">
        <v>2.4</v>
      </c>
      <c r="D657" s="129">
        <v>1.4041999999999999</v>
      </c>
      <c r="E657" s="129">
        <v>1</v>
      </c>
      <c r="F657" s="129">
        <v>1</v>
      </c>
      <c r="G657" s="129">
        <v>1.25</v>
      </c>
      <c r="H657" s="129">
        <v>1.25</v>
      </c>
      <c r="I657" s="130" t="s">
        <v>1214</v>
      </c>
      <c r="J657" s="131" t="s">
        <v>1212</v>
      </c>
    </row>
    <row r="658" spans="1:10" ht="17.100000000000001" customHeight="1">
      <c r="A658" s="127" t="s">
        <v>1577</v>
      </c>
      <c r="B658" s="148" t="s">
        <v>1575</v>
      </c>
      <c r="C658" s="128">
        <v>3.51</v>
      </c>
      <c r="D658" s="129">
        <v>1.9970000000000001</v>
      </c>
      <c r="E658" s="129">
        <v>1</v>
      </c>
      <c r="F658" s="129">
        <v>1</v>
      </c>
      <c r="G658" s="129">
        <v>1.25</v>
      </c>
      <c r="H658" s="129">
        <v>1.25</v>
      </c>
      <c r="I658" s="130" t="s">
        <v>1214</v>
      </c>
      <c r="J658" s="131" t="s">
        <v>1212</v>
      </c>
    </row>
    <row r="659" spans="1:10" ht="17.100000000000001" customHeight="1">
      <c r="A659" s="132" t="s">
        <v>1578</v>
      </c>
      <c r="B659" s="149" t="s">
        <v>1575</v>
      </c>
      <c r="C659" s="133">
        <v>8</v>
      </c>
      <c r="D659" s="134">
        <v>2.6168999999999998</v>
      </c>
      <c r="E659" s="134">
        <v>1</v>
      </c>
      <c r="F659" s="134">
        <v>1</v>
      </c>
      <c r="G659" s="134">
        <v>1.75</v>
      </c>
      <c r="H659" s="134">
        <v>1.75</v>
      </c>
      <c r="I659" s="135" t="s">
        <v>1214</v>
      </c>
      <c r="J659" s="136" t="s">
        <v>1212</v>
      </c>
    </row>
    <row r="660" spans="1:10" ht="17.100000000000001" customHeight="1">
      <c r="A660" s="137" t="s">
        <v>842</v>
      </c>
      <c r="B660" s="150" t="s">
        <v>1762</v>
      </c>
      <c r="C660" s="138">
        <v>3.32</v>
      </c>
      <c r="D660" s="139">
        <v>0.41470000000000001</v>
      </c>
      <c r="E660" s="139">
        <v>1</v>
      </c>
      <c r="F660" s="139">
        <v>1</v>
      </c>
      <c r="G660" s="139">
        <v>1.25</v>
      </c>
      <c r="H660" s="139">
        <v>1.25</v>
      </c>
      <c r="I660" s="140" t="s">
        <v>1214</v>
      </c>
      <c r="J660" s="141" t="s">
        <v>1212</v>
      </c>
    </row>
    <row r="661" spans="1:10" ht="17.100000000000001" customHeight="1">
      <c r="A661" s="127" t="s">
        <v>843</v>
      </c>
      <c r="B661" s="148" t="s">
        <v>1762</v>
      </c>
      <c r="C661" s="128">
        <v>4.01</v>
      </c>
      <c r="D661" s="129">
        <v>0.51549999999999996</v>
      </c>
      <c r="E661" s="129">
        <v>1</v>
      </c>
      <c r="F661" s="129">
        <v>1</v>
      </c>
      <c r="G661" s="129">
        <v>1.25</v>
      </c>
      <c r="H661" s="129">
        <v>1.25</v>
      </c>
      <c r="I661" s="130" t="s">
        <v>1214</v>
      </c>
      <c r="J661" s="131" t="s">
        <v>1212</v>
      </c>
    </row>
    <row r="662" spans="1:10" ht="17.100000000000001" customHeight="1">
      <c r="A662" s="127" t="s">
        <v>844</v>
      </c>
      <c r="B662" s="148" t="s">
        <v>1762</v>
      </c>
      <c r="C662" s="128">
        <v>5.47</v>
      </c>
      <c r="D662" s="129">
        <v>0.73499999999999999</v>
      </c>
      <c r="E662" s="129">
        <v>1</v>
      </c>
      <c r="F662" s="129">
        <v>1</v>
      </c>
      <c r="G662" s="129">
        <v>1.25</v>
      </c>
      <c r="H662" s="129">
        <v>1.25</v>
      </c>
      <c r="I662" s="130" t="s">
        <v>1214</v>
      </c>
      <c r="J662" s="131" t="s">
        <v>1212</v>
      </c>
    </row>
    <row r="663" spans="1:10" ht="17.100000000000001" customHeight="1">
      <c r="A663" s="132" t="s">
        <v>845</v>
      </c>
      <c r="B663" s="149" t="s">
        <v>1762</v>
      </c>
      <c r="C663" s="133">
        <v>6.86</v>
      </c>
      <c r="D663" s="134">
        <v>1.0811999999999999</v>
      </c>
      <c r="E663" s="134">
        <v>1</v>
      </c>
      <c r="F663" s="134">
        <v>1</v>
      </c>
      <c r="G663" s="134">
        <v>1.75</v>
      </c>
      <c r="H663" s="134">
        <v>1.75</v>
      </c>
      <c r="I663" s="135" t="s">
        <v>1214</v>
      </c>
      <c r="J663" s="136" t="s">
        <v>1212</v>
      </c>
    </row>
    <row r="664" spans="1:10" ht="17.100000000000001" customHeight="1">
      <c r="A664" s="137" t="s">
        <v>846</v>
      </c>
      <c r="B664" s="150" t="s">
        <v>1763</v>
      </c>
      <c r="C664" s="138">
        <v>3.23</v>
      </c>
      <c r="D664" s="139">
        <v>0.4456</v>
      </c>
      <c r="E664" s="139">
        <v>1</v>
      </c>
      <c r="F664" s="139">
        <v>1</v>
      </c>
      <c r="G664" s="139">
        <v>1.25</v>
      </c>
      <c r="H664" s="139">
        <v>1.25</v>
      </c>
      <c r="I664" s="140" t="s">
        <v>1214</v>
      </c>
      <c r="J664" s="141" t="s">
        <v>1212</v>
      </c>
    </row>
    <row r="665" spans="1:10" ht="17.100000000000001" customHeight="1">
      <c r="A665" s="127" t="s">
        <v>847</v>
      </c>
      <c r="B665" s="148" t="s">
        <v>1763</v>
      </c>
      <c r="C665" s="128">
        <v>3.73</v>
      </c>
      <c r="D665" s="129">
        <v>0.54649999999999999</v>
      </c>
      <c r="E665" s="129">
        <v>1</v>
      </c>
      <c r="F665" s="129">
        <v>1</v>
      </c>
      <c r="G665" s="129">
        <v>1.25</v>
      </c>
      <c r="H665" s="129">
        <v>1.25</v>
      </c>
      <c r="I665" s="130" t="s">
        <v>1214</v>
      </c>
      <c r="J665" s="131" t="s">
        <v>1212</v>
      </c>
    </row>
    <row r="666" spans="1:10" ht="17.100000000000001" customHeight="1">
      <c r="A666" s="127" t="s">
        <v>848</v>
      </c>
      <c r="B666" s="148" t="s">
        <v>1763</v>
      </c>
      <c r="C666" s="128">
        <v>4.8</v>
      </c>
      <c r="D666" s="129">
        <v>0.69630000000000003</v>
      </c>
      <c r="E666" s="129">
        <v>1</v>
      </c>
      <c r="F666" s="129">
        <v>1</v>
      </c>
      <c r="G666" s="129">
        <v>1.25</v>
      </c>
      <c r="H666" s="129">
        <v>1.25</v>
      </c>
      <c r="I666" s="130" t="s">
        <v>1214</v>
      </c>
      <c r="J666" s="131" t="s">
        <v>1212</v>
      </c>
    </row>
    <row r="667" spans="1:10" ht="17.100000000000001" customHeight="1">
      <c r="A667" s="132" t="s">
        <v>849</v>
      </c>
      <c r="B667" s="149" t="s">
        <v>1763</v>
      </c>
      <c r="C667" s="133">
        <v>7.89</v>
      </c>
      <c r="D667" s="134">
        <v>1.2992999999999999</v>
      </c>
      <c r="E667" s="134">
        <v>1</v>
      </c>
      <c r="F667" s="134">
        <v>1</v>
      </c>
      <c r="G667" s="134">
        <v>1.75</v>
      </c>
      <c r="H667" s="134">
        <v>1.75</v>
      </c>
      <c r="I667" s="135" t="s">
        <v>1214</v>
      </c>
      <c r="J667" s="136" t="s">
        <v>1212</v>
      </c>
    </row>
    <row r="668" spans="1:10" ht="17.100000000000001" customHeight="1">
      <c r="A668" s="137" t="s">
        <v>850</v>
      </c>
      <c r="B668" s="150" t="s">
        <v>1764</v>
      </c>
      <c r="C668" s="138">
        <v>2.66</v>
      </c>
      <c r="D668" s="139">
        <v>0.44690000000000002</v>
      </c>
      <c r="E668" s="139">
        <v>1</v>
      </c>
      <c r="F668" s="139">
        <v>1</v>
      </c>
      <c r="G668" s="139">
        <v>1.25</v>
      </c>
      <c r="H668" s="139">
        <v>1.25</v>
      </c>
      <c r="I668" s="140" t="s">
        <v>1214</v>
      </c>
      <c r="J668" s="141" t="s">
        <v>1212</v>
      </c>
    </row>
    <row r="669" spans="1:10" ht="17.100000000000001" customHeight="1">
      <c r="A669" s="127" t="s">
        <v>851</v>
      </c>
      <c r="B669" s="148" t="s">
        <v>1764</v>
      </c>
      <c r="C669" s="128">
        <v>3.71</v>
      </c>
      <c r="D669" s="129">
        <v>0.60189999999999999</v>
      </c>
      <c r="E669" s="129">
        <v>1</v>
      </c>
      <c r="F669" s="129">
        <v>1</v>
      </c>
      <c r="G669" s="129">
        <v>1.25</v>
      </c>
      <c r="H669" s="129">
        <v>1.25</v>
      </c>
      <c r="I669" s="130" t="s">
        <v>1214</v>
      </c>
      <c r="J669" s="131" t="s">
        <v>1212</v>
      </c>
    </row>
    <row r="670" spans="1:10" ht="17.100000000000001" customHeight="1">
      <c r="A670" s="127" t="s">
        <v>852</v>
      </c>
      <c r="B670" s="148" t="s">
        <v>1764</v>
      </c>
      <c r="C670" s="128">
        <v>5.35</v>
      </c>
      <c r="D670" s="129">
        <v>0.83889999999999998</v>
      </c>
      <c r="E670" s="129">
        <v>1</v>
      </c>
      <c r="F670" s="129">
        <v>1</v>
      </c>
      <c r="G670" s="129">
        <v>1.25</v>
      </c>
      <c r="H670" s="129">
        <v>1.25</v>
      </c>
      <c r="I670" s="130" t="s">
        <v>1214</v>
      </c>
      <c r="J670" s="131" t="s">
        <v>1212</v>
      </c>
    </row>
    <row r="671" spans="1:10" ht="17.100000000000001" customHeight="1">
      <c r="A671" s="132" t="s">
        <v>853</v>
      </c>
      <c r="B671" s="149" t="s">
        <v>1764</v>
      </c>
      <c r="C671" s="133">
        <v>8.66</v>
      </c>
      <c r="D671" s="134">
        <v>1.3778999999999999</v>
      </c>
      <c r="E671" s="134">
        <v>1</v>
      </c>
      <c r="F671" s="134">
        <v>1</v>
      </c>
      <c r="G671" s="134">
        <v>1.75</v>
      </c>
      <c r="H671" s="134">
        <v>1.75</v>
      </c>
      <c r="I671" s="135" t="s">
        <v>1214</v>
      </c>
      <c r="J671" s="136" t="s">
        <v>1212</v>
      </c>
    </row>
    <row r="672" spans="1:10" ht="17.100000000000001" customHeight="1">
      <c r="A672" s="137" t="s">
        <v>854</v>
      </c>
      <c r="B672" s="150" t="s">
        <v>1765</v>
      </c>
      <c r="C672" s="138">
        <v>3.63</v>
      </c>
      <c r="D672" s="139">
        <v>0.67889999999999995</v>
      </c>
      <c r="E672" s="139">
        <v>1</v>
      </c>
      <c r="F672" s="139">
        <v>1</v>
      </c>
      <c r="G672" s="139">
        <v>1.25</v>
      </c>
      <c r="H672" s="139">
        <v>1.25</v>
      </c>
      <c r="I672" s="140" t="s">
        <v>1214</v>
      </c>
      <c r="J672" s="141" t="s">
        <v>1212</v>
      </c>
    </row>
    <row r="673" spans="1:10" ht="17.100000000000001" customHeight="1">
      <c r="A673" s="127" t="s">
        <v>855</v>
      </c>
      <c r="B673" s="148" t="s">
        <v>1765</v>
      </c>
      <c r="C673" s="128">
        <v>4.93</v>
      </c>
      <c r="D673" s="129">
        <v>0.79790000000000005</v>
      </c>
      <c r="E673" s="129">
        <v>1</v>
      </c>
      <c r="F673" s="129">
        <v>1</v>
      </c>
      <c r="G673" s="129">
        <v>1.25</v>
      </c>
      <c r="H673" s="129">
        <v>1.25</v>
      </c>
      <c r="I673" s="130" t="s">
        <v>1214</v>
      </c>
      <c r="J673" s="131" t="s">
        <v>1212</v>
      </c>
    </row>
    <row r="674" spans="1:10" ht="17.100000000000001" customHeight="1">
      <c r="A674" s="127" t="s">
        <v>856</v>
      </c>
      <c r="B674" s="148" t="s">
        <v>1765</v>
      </c>
      <c r="C674" s="128">
        <v>7.67</v>
      </c>
      <c r="D674" s="129">
        <v>1.1659999999999999</v>
      </c>
      <c r="E674" s="129">
        <v>1</v>
      </c>
      <c r="F674" s="129">
        <v>1</v>
      </c>
      <c r="G674" s="129">
        <v>1.25</v>
      </c>
      <c r="H674" s="129">
        <v>1.25</v>
      </c>
      <c r="I674" s="130" t="s">
        <v>1214</v>
      </c>
      <c r="J674" s="131" t="s">
        <v>1212</v>
      </c>
    </row>
    <row r="675" spans="1:10" ht="17.100000000000001" customHeight="1">
      <c r="A675" s="132" t="s">
        <v>857</v>
      </c>
      <c r="B675" s="149" t="s">
        <v>1765</v>
      </c>
      <c r="C675" s="133">
        <v>12.23</v>
      </c>
      <c r="D675" s="134">
        <v>1.8879999999999999</v>
      </c>
      <c r="E675" s="134">
        <v>1</v>
      </c>
      <c r="F675" s="134">
        <v>1</v>
      </c>
      <c r="G675" s="134">
        <v>1.75</v>
      </c>
      <c r="H675" s="134">
        <v>1.75</v>
      </c>
      <c r="I675" s="135" t="s">
        <v>1214</v>
      </c>
      <c r="J675" s="136" t="s">
        <v>1212</v>
      </c>
    </row>
    <row r="676" spans="1:10" ht="17.100000000000001" customHeight="1">
      <c r="A676" s="137" t="s">
        <v>858</v>
      </c>
      <c r="B676" s="150" t="s">
        <v>1766</v>
      </c>
      <c r="C676" s="138">
        <v>4.7</v>
      </c>
      <c r="D676" s="139">
        <v>0.5897</v>
      </c>
      <c r="E676" s="139">
        <v>1</v>
      </c>
      <c r="F676" s="139">
        <v>1</v>
      </c>
      <c r="G676" s="139">
        <v>1.25</v>
      </c>
      <c r="H676" s="139">
        <v>1.25</v>
      </c>
      <c r="I676" s="140" t="s">
        <v>1214</v>
      </c>
      <c r="J676" s="141" t="s">
        <v>1212</v>
      </c>
    </row>
    <row r="677" spans="1:10" ht="17.100000000000001" customHeight="1">
      <c r="A677" s="127" t="s">
        <v>859</v>
      </c>
      <c r="B677" s="148" t="s">
        <v>1766</v>
      </c>
      <c r="C677" s="128">
        <v>5.83</v>
      </c>
      <c r="D677" s="129">
        <v>0.74819999999999998</v>
      </c>
      <c r="E677" s="129">
        <v>1</v>
      </c>
      <c r="F677" s="129">
        <v>1</v>
      </c>
      <c r="G677" s="129">
        <v>1.25</v>
      </c>
      <c r="H677" s="129">
        <v>1.25</v>
      </c>
      <c r="I677" s="130" t="s">
        <v>1214</v>
      </c>
      <c r="J677" s="131" t="s">
        <v>1212</v>
      </c>
    </row>
    <row r="678" spans="1:10" ht="17.100000000000001" customHeight="1">
      <c r="A678" s="127" t="s">
        <v>860</v>
      </c>
      <c r="B678" s="148" t="s">
        <v>1766</v>
      </c>
      <c r="C678" s="128">
        <v>8.43</v>
      </c>
      <c r="D678" s="129">
        <v>1.0731999999999999</v>
      </c>
      <c r="E678" s="129">
        <v>1</v>
      </c>
      <c r="F678" s="129">
        <v>1</v>
      </c>
      <c r="G678" s="129">
        <v>1.25</v>
      </c>
      <c r="H678" s="129">
        <v>1.25</v>
      </c>
      <c r="I678" s="130" t="s">
        <v>1214</v>
      </c>
      <c r="J678" s="131" t="s">
        <v>1212</v>
      </c>
    </row>
    <row r="679" spans="1:10" ht="17.100000000000001" customHeight="1">
      <c r="A679" s="132" t="s">
        <v>861</v>
      </c>
      <c r="B679" s="149" t="s">
        <v>1766</v>
      </c>
      <c r="C679" s="133">
        <v>13.63</v>
      </c>
      <c r="D679" s="134">
        <v>1.7232000000000001</v>
      </c>
      <c r="E679" s="134">
        <v>1</v>
      </c>
      <c r="F679" s="134">
        <v>1</v>
      </c>
      <c r="G679" s="134">
        <v>1.75</v>
      </c>
      <c r="H679" s="134">
        <v>1.75</v>
      </c>
      <c r="I679" s="135" t="s">
        <v>1214</v>
      </c>
      <c r="J679" s="136" t="s">
        <v>1212</v>
      </c>
    </row>
    <row r="680" spans="1:10" ht="17.100000000000001" customHeight="1">
      <c r="A680" s="137" t="s">
        <v>862</v>
      </c>
      <c r="B680" s="150" t="s">
        <v>1767</v>
      </c>
      <c r="C680" s="138">
        <v>3.3</v>
      </c>
      <c r="D680" s="139">
        <v>0.5363</v>
      </c>
      <c r="E680" s="139">
        <v>1</v>
      </c>
      <c r="F680" s="139">
        <v>1</v>
      </c>
      <c r="G680" s="139">
        <v>1.25</v>
      </c>
      <c r="H680" s="139">
        <v>1.25</v>
      </c>
      <c r="I680" s="140" t="s">
        <v>1214</v>
      </c>
      <c r="J680" s="141" t="s">
        <v>1212</v>
      </c>
    </row>
    <row r="681" spans="1:10" ht="17.100000000000001" customHeight="1">
      <c r="A681" s="127" t="s">
        <v>863</v>
      </c>
      <c r="B681" s="148" t="s">
        <v>1767</v>
      </c>
      <c r="C681" s="128">
        <v>4.3600000000000003</v>
      </c>
      <c r="D681" s="129">
        <v>0.71419999999999995</v>
      </c>
      <c r="E681" s="129">
        <v>1</v>
      </c>
      <c r="F681" s="129">
        <v>1</v>
      </c>
      <c r="G681" s="129">
        <v>1.25</v>
      </c>
      <c r="H681" s="129">
        <v>1.25</v>
      </c>
      <c r="I681" s="130" t="s">
        <v>1214</v>
      </c>
      <c r="J681" s="131" t="s">
        <v>1212</v>
      </c>
    </row>
    <row r="682" spans="1:10" ht="17.100000000000001" customHeight="1">
      <c r="A682" s="127" t="s">
        <v>864</v>
      </c>
      <c r="B682" s="148" t="s">
        <v>1767</v>
      </c>
      <c r="C682" s="128">
        <v>7.16</v>
      </c>
      <c r="D682" s="129">
        <v>1.0900000000000001</v>
      </c>
      <c r="E682" s="129">
        <v>1</v>
      </c>
      <c r="F682" s="129">
        <v>1</v>
      </c>
      <c r="G682" s="129">
        <v>1.25</v>
      </c>
      <c r="H682" s="129">
        <v>1.25</v>
      </c>
      <c r="I682" s="130" t="s">
        <v>1214</v>
      </c>
      <c r="J682" s="131" t="s">
        <v>1212</v>
      </c>
    </row>
    <row r="683" spans="1:10" ht="17.100000000000001" customHeight="1">
      <c r="A683" s="132" t="s">
        <v>865</v>
      </c>
      <c r="B683" s="149" t="s">
        <v>1767</v>
      </c>
      <c r="C683" s="133">
        <v>13.24</v>
      </c>
      <c r="D683" s="134">
        <v>2.2627000000000002</v>
      </c>
      <c r="E683" s="134">
        <v>1</v>
      </c>
      <c r="F683" s="134">
        <v>1</v>
      </c>
      <c r="G683" s="134">
        <v>1.75</v>
      </c>
      <c r="H683" s="134">
        <v>1.75</v>
      </c>
      <c r="I683" s="135" t="s">
        <v>1214</v>
      </c>
      <c r="J683" s="136" t="s">
        <v>1212</v>
      </c>
    </row>
    <row r="684" spans="1:10" ht="17.100000000000001" customHeight="1">
      <c r="A684" s="137" t="s">
        <v>866</v>
      </c>
      <c r="B684" s="150" t="s">
        <v>1768</v>
      </c>
      <c r="C684" s="138">
        <v>3.24</v>
      </c>
      <c r="D684" s="139">
        <v>0.52690000000000003</v>
      </c>
      <c r="E684" s="139">
        <v>1</v>
      </c>
      <c r="F684" s="139">
        <v>1</v>
      </c>
      <c r="G684" s="139">
        <v>1.25</v>
      </c>
      <c r="H684" s="139">
        <v>1.25</v>
      </c>
      <c r="I684" s="140" t="s">
        <v>1214</v>
      </c>
      <c r="J684" s="141" t="s">
        <v>1212</v>
      </c>
    </row>
    <row r="685" spans="1:10" ht="17.100000000000001" customHeight="1">
      <c r="A685" s="127" t="s">
        <v>867</v>
      </c>
      <c r="B685" s="148" t="s">
        <v>1768</v>
      </c>
      <c r="C685" s="128">
        <v>4.12</v>
      </c>
      <c r="D685" s="129">
        <v>0.66439999999999999</v>
      </c>
      <c r="E685" s="129">
        <v>1</v>
      </c>
      <c r="F685" s="129">
        <v>1</v>
      </c>
      <c r="G685" s="129">
        <v>1.25</v>
      </c>
      <c r="H685" s="129">
        <v>1.25</v>
      </c>
      <c r="I685" s="130" t="s">
        <v>1214</v>
      </c>
      <c r="J685" s="131" t="s">
        <v>1212</v>
      </c>
    </row>
    <row r="686" spans="1:10" ht="17.100000000000001" customHeight="1">
      <c r="A686" s="127" t="s">
        <v>868</v>
      </c>
      <c r="B686" s="148" t="s">
        <v>1768</v>
      </c>
      <c r="C686" s="128">
        <v>5.57</v>
      </c>
      <c r="D686" s="129">
        <v>0.8992</v>
      </c>
      <c r="E686" s="129">
        <v>1</v>
      </c>
      <c r="F686" s="129">
        <v>1</v>
      </c>
      <c r="G686" s="129">
        <v>1.25</v>
      </c>
      <c r="H686" s="129">
        <v>1.25</v>
      </c>
      <c r="I686" s="130" t="s">
        <v>1214</v>
      </c>
      <c r="J686" s="131" t="s">
        <v>1212</v>
      </c>
    </row>
    <row r="687" spans="1:10" ht="17.100000000000001" customHeight="1">
      <c r="A687" s="132" t="s">
        <v>869</v>
      </c>
      <c r="B687" s="149" t="s">
        <v>1768</v>
      </c>
      <c r="C687" s="133">
        <v>9.4600000000000009</v>
      </c>
      <c r="D687" s="134">
        <v>1.5501</v>
      </c>
      <c r="E687" s="134">
        <v>1</v>
      </c>
      <c r="F687" s="134">
        <v>1</v>
      </c>
      <c r="G687" s="134">
        <v>1.75</v>
      </c>
      <c r="H687" s="134">
        <v>1.75</v>
      </c>
      <c r="I687" s="135" t="s">
        <v>1214</v>
      </c>
      <c r="J687" s="136" t="s">
        <v>1212</v>
      </c>
    </row>
    <row r="688" spans="1:10" ht="17.100000000000001" customHeight="1">
      <c r="A688" s="137" t="s">
        <v>870</v>
      </c>
      <c r="B688" s="150" t="s">
        <v>1769</v>
      </c>
      <c r="C688" s="138">
        <v>3.26</v>
      </c>
      <c r="D688" s="139">
        <v>0.4667</v>
      </c>
      <c r="E688" s="139">
        <v>1</v>
      </c>
      <c r="F688" s="139">
        <v>1</v>
      </c>
      <c r="G688" s="139">
        <v>1.25</v>
      </c>
      <c r="H688" s="139">
        <v>1.25</v>
      </c>
      <c r="I688" s="140" t="s">
        <v>1214</v>
      </c>
      <c r="J688" s="141" t="s">
        <v>1212</v>
      </c>
    </row>
    <row r="689" spans="1:10" ht="17.100000000000001" customHeight="1">
      <c r="A689" s="127" t="s">
        <v>871</v>
      </c>
      <c r="B689" s="148" t="s">
        <v>1769</v>
      </c>
      <c r="C689" s="128">
        <v>5.32</v>
      </c>
      <c r="D689" s="129">
        <v>0.66080000000000005</v>
      </c>
      <c r="E689" s="129">
        <v>1</v>
      </c>
      <c r="F689" s="129">
        <v>1</v>
      </c>
      <c r="G689" s="129">
        <v>1.25</v>
      </c>
      <c r="H689" s="129">
        <v>1.25</v>
      </c>
      <c r="I689" s="130" t="s">
        <v>1214</v>
      </c>
      <c r="J689" s="131" t="s">
        <v>1212</v>
      </c>
    </row>
    <row r="690" spans="1:10" ht="17.100000000000001" customHeight="1">
      <c r="A690" s="127" t="s">
        <v>872</v>
      </c>
      <c r="B690" s="148" t="s">
        <v>1769</v>
      </c>
      <c r="C690" s="128">
        <v>7.25</v>
      </c>
      <c r="D690" s="129">
        <v>0.94920000000000004</v>
      </c>
      <c r="E690" s="129">
        <v>1</v>
      </c>
      <c r="F690" s="129">
        <v>1</v>
      </c>
      <c r="G690" s="129">
        <v>1.25</v>
      </c>
      <c r="H690" s="129">
        <v>1.25</v>
      </c>
      <c r="I690" s="130" t="s">
        <v>1214</v>
      </c>
      <c r="J690" s="131" t="s">
        <v>1212</v>
      </c>
    </row>
    <row r="691" spans="1:10" ht="17.100000000000001" customHeight="1">
      <c r="A691" s="132" t="s">
        <v>873</v>
      </c>
      <c r="B691" s="149" t="s">
        <v>1769</v>
      </c>
      <c r="C691" s="133">
        <v>11.28</v>
      </c>
      <c r="D691" s="134">
        <v>1.6884999999999999</v>
      </c>
      <c r="E691" s="134">
        <v>1</v>
      </c>
      <c r="F691" s="134">
        <v>1</v>
      </c>
      <c r="G691" s="134">
        <v>1.75</v>
      </c>
      <c r="H691" s="134">
        <v>1.75</v>
      </c>
      <c r="I691" s="135" t="s">
        <v>1214</v>
      </c>
      <c r="J691" s="136" t="s">
        <v>1212</v>
      </c>
    </row>
    <row r="692" spans="1:10" ht="17.100000000000001" customHeight="1">
      <c r="A692" s="137" t="s">
        <v>874</v>
      </c>
      <c r="B692" s="150" t="s">
        <v>1770</v>
      </c>
      <c r="C692" s="138">
        <v>2.84</v>
      </c>
      <c r="D692" s="139">
        <v>0.42159999999999997</v>
      </c>
      <c r="E692" s="139">
        <v>1</v>
      </c>
      <c r="F692" s="139">
        <v>1</v>
      </c>
      <c r="G692" s="139">
        <v>1.25</v>
      </c>
      <c r="H692" s="139">
        <v>1.25</v>
      </c>
      <c r="I692" s="140" t="s">
        <v>1214</v>
      </c>
      <c r="J692" s="141" t="s">
        <v>1212</v>
      </c>
    </row>
    <row r="693" spans="1:10" ht="17.100000000000001" customHeight="1">
      <c r="A693" s="127" t="s">
        <v>875</v>
      </c>
      <c r="B693" s="148" t="s">
        <v>1770</v>
      </c>
      <c r="C693" s="128">
        <v>3.9</v>
      </c>
      <c r="D693" s="129">
        <v>0.53449999999999998</v>
      </c>
      <c r="E693" s="129">
        <v>1</v>
      </c>
      <c r="F693" s="129">
        <v>1</v>
      </c>
      <c r="G693" s="129">
        <v>1.25</v>
      </c>
      <c r="H693" s="129">
        <v>1.25</v>
      </c>
      <c r="I693" s="130" t="s">
        <v>1214</v>
      </c>
      <c r="J693" s="131" t="s">
        <v>1212</v>
      </c>
    </row>
    <row r="694" spans="1:10" ht="17.100000000000001" customHeight="1">
      <c r="A694" s="127" t="s">
        <v>876</v>
      </c>
      <c r="B694" s="148" t="s">
        <v>1770</v>
      </c>
      <c r="C694" s="128">
        <v>5.96</v>
      </c>
      <c r="D694" s="129">
        <v>0.82750000000000001</v>
      </c>
      <c r="E694" s="129">
        <v>1</v>
      </c>
      <c r="F694" s="129">
        <v>1</v>
      </c>
      <c r="G694" s="129">
        <v>1.25</v>
      </c>
      <c r="H694" s="129">
        <v>1.25</v>
      </c>
      <c r="I694" s="130" t="s">
        <v>1214</v>
      </c>
      <c r="J694" s="131" t="s">
        <v>1212</v>
      </c>
    </row>
    <row r="695" spans="1:10" ht="17.100000000000001" customHeight="1">
      <c r="A695" s="132" t="s">
        <v>877</v>
      </c>
      <c r="B695" s="149" t="s">
        <v>1770</v>
      </c>
      <c r="C695" s="133">
        <v>9.6</v>
      </c>
      <c r="D695" s="134">
        <v>1.4536</v>
      </c>
      <c r="E695" s="134">
        <v>1</v>
      </c>
      <c r="F695" s="134">
        <v>1</v>
      </c>
      <c r="G695" s="134">
        <v>1.75</v>
      </c>
      <c r="H695" s="134">
        <v>1.75</v>
      </c>
      <c r="I695" s="135" t="s">
        <v>1214</v>
      </c>
      <c r="J695" s="136" t="s">
        <v>1212</v>
      </c>
    </row>
    <row r="696" spans="1:10" ht="17.100000000000001" customHeight="1">
      <c r="A696" s="137" t="s">
        <v>878</v>
      </c>
      <c r="B696" s="150" t="s">
        <v>1771</v>
      </c>
      <c r="C696" s="138">
        <v>4.1399999999999997</v>
      </c>
      <c r="D696" s="139">
        <v>1.2218</v>
      </c>
      <c r="E696" s="139">
        <v>1</v>
      </c>
      <c r="F696" s="139">
        <v>1</v>
      </c>
      <c r="G696" s="139">
        <v>1.25</v>
      </c>
      <c r="H696" s="139">
        <v>1.25</v>
      </c>
      <c r="I696" s="140" t="s">
        <v>1214</v>
      </c>
      <c r="J696" s="141" t="s">
        <v>1212</v>
      </c>
    </row>
    <row r="697" spans="1:10" ht="17.100000000000001" customHeight="1">
      <c r="A697" s="127" t="s">
        <v>879</v>
      </c>
      <c r="B697" s="148" t="s">
        <v>1771</v>
      </c>
      <c r="C697" s="128">
        <v>7.43</v>
      </c>
      <c r="D697" s="129">
        <v>1.5176000000000001</v>
      </c>
      <c r="E697" s="129">
        <v>1</v>
      </c>
      <c r="F697" s="129">
        <v>1</v>
      </c>
      <c r="G697" s="129">
        <v>1.25</v>
      </c>
      <c r="H697" s="129">
        <v>1.25</v>
      </c>
      <c r="I697" s="130" t="s">
        <v>1214</v>
      </c>
      <c r="J697" s="131" t="s">
        <v>1212</v>
      </c>
    </row>
    <row r="698" spans="1:10" ht="17.100000000000001" customHeight="1">
      <c r="A698" s="127" t="s">
        <v>880</v>
      </c>
      <c r="B698" s="148" t="s">
        <v>1771</v>
      </c>
      <c r="C698" s="128">
        <v>14.39</v>
      </c>
      <c r="D698" s="129">
        <v>2.3140999999999998</v>
      </c>
      <c r="E698" s="129">
        <v>1</v>
      </c>
      <c r="F698" s="129">
        <v>1</v>
      </c>
      <c r="G698" s="129">
        <v>1.25</v>
      </c>
      <c r="H698" s="129">
        <v>1.25</v>
      </c>
      <c r="I698" s="130" t="s">
        <v>1214</v>
      </c>
      <c r="J698" s="131" t="s">
        <v>1212</v>
      </c>
    </row>
    <row r="699" spans="1:10" ht="17.100000000000001" customHeight="1">
      <c r="A699" s="132" t="s">
        <v>881</v>
      </c>
      <c r="B699" s="149" t="s">
        <v>1771</v>
      </c>
      <c r="C699" s="133">
        <v>27.03</v>
      </c>
      <c r="D699" s="134">
        <v>4.6529999999999996</v>
      </c>
      <c r="E699" s="134">
        <v>1</v>
      </c>
      <c r="F699" s="134">
        <v>1</v>
      </c>
      <c r="G699" s="134">
        <v>1.75</v>
      </c>
      <c r="H699" s="134">
        <v>1.75</v>
      </c>
      <c r="I699" s="135" t="s">
        <v>1214</v>
      </c>
      <c r="J699" s="136" t="s">
        <v>1212</v>
      </c>
    </row>
    <row r="700" spans="1:10" ht="17.100000000000001" customHeight="1">
      <c r="A700" s="137" t="s">
        <v>882</v>
      </c>
      <c r="B700" s="150" t="s">
        <v>1772</v>
      </c>
      <c r="C700" s="138">
        <v>1.8</v>
      </c>
      <c r="D700" s="139">
        <v>1.1277999999999999</v>
      </c>
      <c r="E700" s="139">
        <v>1</v>
      </c>
      <c r="F700" s="139">
        <v>1</v>
      </c>
      <c r="G700" s="139">
        <v>1.25</v>
      </c>
      <c r="H700" s="139">
        <v>1.25</v>
      </c>
      <c r="I700" s="140" t="s">
        <v>1214</v>
      </c>
      <c r="J700" s="141" t="s">
        <v>1212</v>
      </c>
    </row>
    <row r="701" spans="1:10" ht="17.100000000000001" customHeight="1">
      <c r="A701" s="127" t="s">
        <v>883</v>
      </c>
      <c r="B701" s="148" t="s">
        <v>1772</v>
      </c>
      <c r="C701" s="128">
        <v>2.21</v>
      </c>
      <c r="D701" s="129">
        <v>1.6237999999999999</v>
      </c>
      <c r="E701" s="129">
        <v>1</v>
      </c>
      <c r="F701" s="129">
        <v>1</v>
      </c>
      <c r="G701" s="129">
        <v>1.25</v>
      </c>
      <c r="H701" s="129">
        <v>1.25</v>
      </c>
      <c r="I701" s="130" t="s">
        <v>1214</v>
      </c>
      <c r="J701" s="131" t="s">
        <v>1212</v>
      </c>
    </row>
    <row r="702" spans="1:10" ht="17.100000000000001" customHeight="1">
      <c r="A702" s="127" t="s">
        <v>884</v>
      </c>
      <c r="B702" s="148" t="s">
        <v>1772</v>
      </c>
      <c r="C702" s="128">
        <v>5.92</v>
      </c>
      <c r="D702" s="129">
        <v>1.9245000000000001</v>
      </c>
      <c r="E702" s="129">
        <v>1</v>
      </c>
      <c r="F702" s="129">
        <v>1</v>
      </c>
      <c r="G702" s="129">
        <v>1.25</v>
      </c>
      <c r="H702" s="129">
        <v>1.25</v>
      </c>
      <c r="I702" s="130" t="s">
        <v>1214</v>
      </c>
      <c r="J702" s="131" t="s">
        <v>1212</v>
      </c>
    </row>
    <row r="703" spans="1:10" ht="17.100000000000001" customHeight="1">
      <c r="A703" s="132" t="s">
        <v>885</v>
      </c>
      <c r="B703" s="149" t="s">
        <v>1772</v>
      </c>
      <c r="C703" s="133">
        <v>10.79</v>
      </c>
      <c r="D703" s="134">
        <v>3.4173</v>
      </c>
      <c r="E703" s="134">
        <v>1</v>
      </c>
      <c r="F703" s="134">
        <v>1</v>
      </c>
      <c r="G703" s="134">
        <v>1.75</v>
      </c>
      <c r="H703" s="134">
        <v>1.75</v>
      </c>
      <c r="I703" s="135" t="s">
        <v>1214</v>
      </c>
      <c r="J703" s="136" t="s">
        <v>1212</v>
      </c>
    </row>
    <row r="704" spans="1:10" ht="17.100000000000001" customHeight="1">
      <c r="A704" s="137" t="s">
        <v>886</v>
      </c>
      <c r="B704" s="150" t="s">
        <v>1773</v>
      </c>
      <c r="C704" s="138">
        <v>2.2599999999999998</v>
      </c>
      <c r="D704" s="139">
        <v>0.93049999999999999</v>
      </c>
      <c r="E704" s="139">
        <v>1</v>
      </c>
      <c r="F704" s="139">
        <v>1</v>
      </c>
      <c r="G704" s="139">
        <v>1.25</v>
      </c>
      <c r="H704" s="139">
        <v>1.25</v>
      </c>
      <c r="I704" s="140" t="s">
        <v>1214</v>
      </c>
      <c r="J704" s="141" t="s">
        <v>1212</v>
      </c>
    </row>
    <row r="705" spans="1:10" ht="17.100000000000001" customHeight="1">
      <c r="A705" s="127" t="s">
        <v>887</v>
      </c>
      <c r="B705" s="148" t="s">
        <v>1773</v>
      </c>
      <c r="C705" s="128">
        <v>3.25</v>
      </c>
      <c r="D705" s="129">
        <v>1.7129000000000001</v>
      </c>
      <c r="E705" s="129">
        <v>1</v>
      </c>
      <c r="F705" s="129">
        <v>1</v>
      </c>
      <c r="G705" s="129">
        <v>1.25</v>
      </c>
      <c r="H705" s="129">
        <v>1.25</v>
      </c>
      <c r="I705" s="130" t="s">
        <v>1214</v>
      </c>
      <c r="J705" s="131" t="s">
        <v>1212</v>
      </c>
    </row>
    <row r="706" spans="1:10" ht="17.100000000000001" customHeight="1">
      <c r="A706" s="127" t="s">
        <v>888</v>
      </c>
      <c r="B706" s="148" t="s">
        <v>1773</v>
      </c>
      <c r="C706" s="128">
        <v>4.72</v>
      </c>
      <c r="D706" s="129">
        <v>2.1739999999999999</v>
      </c>
      <c r="E706" s="129">
        <v>1</v>
      </c>
      <c r="F706" s="129">
        <v>1</v>
      </c>
      <c r="G706" s="129">
        <v>1.25</v>
      </c>
      <c r="H706" s="129">
        <v>1.25</v>
      </c>
      <c r="I706" s="130" t="s">
        <v>1214</v>
      </c>
      <c r="J706" s="131" t="s">
        <v>1212</v>
      </c>
    </row>
    <row r="707" spans="1:10" ht="17.100000000000001" customHeight="1">
      <c r="A707" s="132" t="s">
        <v>889</v>
      </c>
      <c r="B707" s="149" t="s">
        <v>1773</v>
      </c>
      <c r="C707" s="133">
        <v>11.53</v>
      </c>
      <c r="D707" s="134">
        <v>2.7616999999999998</v>
      </c>
      <c r="E707" s="134">
        <v>1</v>
      </c>
      <c r="F707" s="134">
        <v>1</v>
      </c>
      <c r="G707" s="134">
        <v>1.75</v>
      </c>
      <c r="H707" s="134">
        <v>1.75</v>
      </c>
      <c r="I707" s="135" t="s">
        <v>1214</v>
      </c>
      <c r="J707" s="136" t="s">
        <v>1212</v>
      </c>
    </row>
    <row r="708" spans="1:10" ht="17.100000000000001" customHeight="1">
      <c r="A708" s="137" t="s">
        <v>890</v>
      </c>
      <c r="B708" s="150" t="s">
        <v>1774</v>
      </c>
      <c r="C708" s="138">
        <v>3.2</v>
      </c>
      <c r="D708" s="139">
        <v>0.66600000000000004</v>
      </c>
      <c r="E708" s="139">
        <v>1</v>
      </c>
      <c r="F708" s="139">
        <v>1</v>
      </c>
      <c r="G708" s="139">
        <v>1.25</v>
      </c>
      <c r="H708" s="139">
        <v>1.25</v>
      </c>
      <c r="I708" s="140" t="s">
        <v>1214</v>
      </c>
      <c r="J708" s="141" t="s">
        <v>1212</v>
      </c>
    </row>
    <row r="709" spans="1:10" ht="17.100000000000001" customHeight="1">
      <c r="A709" s="127" t="s">
        <v>891</v>
      </c>
      <c r="B709" s="148" t="s">
        <v>1774</v>
      </c>
      <c r="C709" s="128">
        <v>5.1100000000000003</v>
      </c>
      <c r="D709" s="129">
        <v>0.92020000000000002</v>
      </c>
      <c r="E709" s="129">
        <v>1</v>
      </c>
      <c r="F709" s="129">
        <v>1</v>
      </c>
      <c r="G709" s="129">
        <v>1.25</v>
      </c>
      <c r="H709" s="129">
        <v>1.25</v>
      </c>
      <c r="I709" s="130" t="s">
        <v>1214</v>
      </c>
      <c r="J709" s="131" t="s">
        <v>1212</v>
      </c>
    </row>
    <row r="710" spans="1:10" ht="17.100000000000001" customHeight="1">
      <c r="A710" s="127" t="s">
        <v>892</v>
      </c>
      <c r="B710" s="148" t="s">
        <v>1774</v>
      </c>
      <c r="C710" s="128">
        <v>9.01</v>
      </c>
      <c r="D710" s="129">
        <v>1.4695</v>
      </c>
      <c r="E710" s="129">
        <v>1</v>
      </c>
      <c r="F710" s="129">
        <v>1</v>
      </c>
      <c r="G710" s="129">
        <v>1.25</v>
      </c>
      <c r="H710" s="129">
        <v>1.25</v>
      </c>
      <c r="I710" s="130" t="s">
        <v>1214</v>
      </c>
      <c r="J710" s="131" t="s">
        <v>1212</v>
      </c>
    </row>
    <row r="711" spans="1:10" ht="17.100000000000001" customHeight="1">
      <c r="A711" s="132" t="s">
        <v>893</v>
      </c>
      <c r="B711" s="149" t="s">
        <v>1774</v>
      </c>
      <c r="C711" s="133">
        <v>15.09</v>
      </c>
      <c r="D711" s="134">
        <v>2.6265999999999998</v>
      </c>
      <c r="E711" s="134">
        <v>1</v>
      </c>
      <c r="F711" s="134">
        <v>1</v>
      </c>
      <c r="G711" s="134">
        <v>1.75</v>
      </c>
      <c r="H711" s="134">
        <v>1.75</v>
      </c>
      <c r="I711" s="135" t="s">
        <v>1214</v>
      </c>
      <c r="J711" s="136" t="s">
        <v>1212</v>
      </c>
    </row>
    <row r="712" spans="1:10" ht="17.100000000000001" customHeight="1">
      <c r="A712" s="137" t="s">
        <v>894</v>
      </c>
      <c r="B712" s="150" t="s">
        <v>1775</v>
      </c>
      <c r="C712" s="138">
        <v>3.46</v>
      </c>
      <c r="D712" s="139">
        <v>0.4662</v>
      </c>
      <c r="E712" s="139">
        <v>1</v>
      </c>
      <c r="F712" s="139">
        <v>1</v>
      </c>
      <c r="G712" s="139">
        <v>1.25</v>
      </c>
      <c r="H712" s="139">
        <v>1.25</v>
      </c>
      <c r="I712" s="140" t="s">
        <v>1214</v>
      </c>
      <c r="J712" s="141" t="s">
        <v>1212</v>
      </c>
    </row>
    <row r="713" spans="1:10" ht="17.100000000000001" customHeight="1">
      <c r="A713" s="127" t="s">
        <v>895</v>
      </c>
      <c r="B713" s="148" t="s">
        <v>1775</v>
      </c>
      <c r="C713" s="128">
        <v>4.7300000000000004</v>
      </c>
      <c r="D713" s="129">
        <v>0.60699999999999998</v>
      </c>
      <c r="E713" s="129">
        <v>1</v>
      </c>
      <c r="F713" s="129">
        <v>1</v>
      </c>
      <c r="G713" s="129">
        <v>1.25</v>
      </c>
      <c r="H713" s="129">
        <v>1.25</v>
      </c>
      <c r="I713" s="130" t="s">
        <v>1214</v>
      </c>
      <c r="J713" s="131" t="s">
        <v>1212</v>
      </c>
    </row>
    <row r="714" spans="1:10" ht="17.100000000000001" customHeight="1">
      <c r="A714" s="127" t="s">
        <v>896</v>
      </c>
      <c r="B714" s="148" t="s">
        <v>1775</v>
      </c>
      <c r="C714" s="128">
        <v>7.25</v>
      </c>
      <c r="D714" s="129">
        <v>0.87819999999999998</v>
      </c>
      <c r="E714" s="129">
        <v>1</v>
      </c>
      <c r="F714" s="129">
        <v>1</v>
      </c>
      <c r="G714" s="129">
        <v>1.25</v>
      </c>
      <c r="H714" s="129">
        <v>1.25</v>
      </c>
      <c r="I714" s="130" t="s">
        <v>1214</v>
      </c>
      <c r="J714" s="131" t="s">
        <v>1212</v>
      </c>
    </row>
    <row r="715" spans="1:10" ht="17.100000000000001" customHeight="1">
      <c r="A715" s="132" t="s">
        <v>897</v>
      </c>
      <c r="B715" s="149" t="s">
        <v>1775</v>
      </c>
      <c r="C715" s="133">
        <v>12.57</v>
      </c>
      <c r="D715" s="134">
        <v>1.5391999999999999</v>
      </c>
      <c r="E715" s="134">
        <v>1</v>
      </c>
      <c r="F715" s="134">
        <v>1</v>
      </c>
      <c r="G715" s="134">
        <v>1.75</v>
      </c>
      <c r="H715" s="134">
        <v>1.75</v>
      </c>
      <c r="I715" s="135" t="s">
        <v>1214</v>
      </c>
      <c r="J715" s="136" t="s">
        <v>1212</v>
      </c>
    </row>
    <row r="716" spans="1:10" ht="17.100000000000001" customHeight="1">
      <c r="A716" s="137" t="s">
        <v>898</v>
      </c>
      <c r="B716" s="150" t="s">
        <v>1776</v>
      </c>
      <c r="C716" s="138">
        <v>3.02</v>
      </c>
      <c r="D716" s="139">
        <v>0.32890000000000003</v>
      </c>
      <c r="E716" s="139">
        <v>1</v>
      </c>
      <c r="F716" s="139">
        <v>1</v>
      </c>
      <c r="G716" s="139">
        <v>1.25</v>
      </c>
      <c r="H716" s="139">
        <v>1.25</v>
      </c>
      <c r="I716" s="140" t="s">
        <v>1214</v>
      </c>
      <c r="J716" s="141" t="s">
        <v>1212</v>
      </c>
    </row>
    <row r="717" spans="1:10" ht="17.100000000000001" customHeight="1">
      <c r="A717" s="127" t="s">
        <v>899</v>
      </c>
      <c r="B717" s="148" t="s">
        <v>1776</v>
      </c>
      <c r="C717" s="128">
        <v>4.76</v>
      </c>
      <c r="D717" s="129">
        <v>0.54190000000000005</v>
      </c>
      <c r="E717" s="129">
        <v>1</v>
      </c>
      <c r="F717" s="129">
        <v>1</v>
      </c>
      <c r="G717" s="129">
        <v>1.25</v>
      </c>
      <c r="H717" s="129">
        <v>1.25</v>
      </c>
      <c r="I717" s="130" t="s">
        <v>1214</v>
      </c>
      <c r="J717" s="131" t="s">
        <v>1212</v>
      </c>
    </row>
    <row r="718" spans="1:10" ht="17.100000000000001" customHeight="1">
      <c r="A718" s="127" t="s">
        <v>900</v>
      </c>
      <c r="B718" s="148" t="s">
        <v>1776</v>
      </c>
      <c r="C718" s="128">
        <v>8.34</v>
      </c>
      <c r="D718" s="129">
        <v>1.0895999999999999</v>
      </c>
      <c r="E718" s="129">
        <v>1</v>
      </c>
      <c r="F718" s="129">
        <v>1</v>
      </c>
      <c r="G718" s="129">
        <v>1.25</v>
      </c>
      <c r="H718" s="129">
        <v>1.25</v>
      </c>
      <c r="I718" s="130" t="s">
        <v>1214</v>
      </c>
      <c r="J718" s="131" t="s">
        <v>1212</v>
      </c>
    </row>
    <row r="719" spans="1:10" ht="17.100000000000001" customHeight="1">
      <c r="A719" s="132" t="s">
        <v>901</v>
      </c>
      <c r="B719" s="149" t="s">
        <v>1776</v>
      </c>
      <c r="C719" s="133">
        <v>14.14</v>
      </c>
      <c r="D719" s="134">
        <v>2.1455000000000002</v>
      </c>
      <c r="E719" s="134">
        <v>1</v>
      </c>
      <c r="F719" s="134">
        <v>1</v>
      </c>
      <c r="G719" s="134">
        <v>1.75</v>
      </c>
      <c r="H719" s="134">
        <v>1.75</v>
      </c>
      <c r="I719" s="135" t="s">
        <v>1214</v>
      </c>
      <c r="J719" s="136" t="s">
        <v>1212</v>
      </c>
    </row>
    <row r="720" spans="1:10" ht="17.100000000000001" customHeight="1">
      <c r="A720" s="137" t="s">
        <v>902</v>
      </c>
      <c r="B720" s="150" t="s">
        <v>1777</v>
      </c>
      <c r="C720" s="138">
        <v>3.16</v>
      </c>
      <c r="D720" s="139">
        <v>0.52270000000000005</v>
      </c>
      <c r="E720" s="139">
        <v>1</v>
      </c>
      <c r="F720" s="139">
        <v>1</v>
      </c>
      <c r="G720" s="139">
        <v>1.25</v>
      </c>
      <c r="H720" s="139">
        <v>1.25</v>
      </c>
      <c r="I720" s="140" t="s">
        <v>1214</v>
      </c>
      <c r="J720" s="141" t="s">
        <v>1212</v>
      </c>
    </row>
    <row r="721" spans="1:10" ht="17.100000000000001" customHeight="1">
      <c r="A721" s="127" t="s">
        <v>903</v>
      </c>
      <c r="B721" s="148" t="s">
        <v>1777</v>
      </c>
      <c r="C721" s="128">
        <v>3.97</v>
      </c>
      <c r="D721" s="129">
        <v>0.61550000000000005</v>
      </c>
      <c r="E721" s="129">
        <v>1</v>
      </c>
      <c r="F721" s="129">
        <v>1</v>
      </c>
      <c r="G721" s="129">
        <v>1.25</v>
      </c>
      <c r="H721" s="129">
        <v>1.25</v>
      </c>
      <c r="I721" s="130" t="s">
        <v>1214</v>
      </c>
      <c r="J721" s="131" t="s">
        <v>1212</v>
      </c>
    </row>
    <row r="722" spans="1:10" ht="17.100000000000001" customHeight="1">
      <c r="A722" s="127" t="s">
        <v>904</v>
      </c>
      <c r="B722" s="148" t="s">
        <v>1777</v>
      </c>
      <c r="C722" s="128">
        <v>6</v>
      </c>
      <c r="D722" s="129">
        <v>0.87180000000000002</v>
      </c>
      <c r="E722" s="129">
        <v>1</v>
      </c>
      <c r="F722" s="129">
        <v>1</v>
      </c>
      <c r="G722" s="129">
        <v>1.25</v>
      </c>
      <c r="H722" s="129">
        <v>1.25</v>
      </c>
      <c r="I722" s="130" t="s">
        <v>1214</v>
      </c>
      <c r="J722" s="131" t="s">
        <v>1212</v>
      </c>
    </row>
    <row r="723" spans="1:10" ht="17.100000000000001" customHeight="1">
      <c r="A723" s="132" t="s">
        <v>905</v>
      </c>
      <c r="B723" s="149" t="s">
        <v>1777</v>
      </c>
      <c r="C723" s="133">
        <v>8.44</v>
      </c>
      <c r="D723" s="134">
        <v>1.2910999999999999</v>
      </c>
      <c r="E723" s="134">
        <v>1</v>
      </c>
      <c r="F723" s="134">
        <v>1</v>
      </c>
      <c r="G723" s="134">
        <v>1.75</v>
      </c>
      <c r="H723" s="134">
        <v>1.75</v>
      </c>
      <c r="I723" s="135" t="s">
        <v>1214</v>
      </c>
      <c r="J723" s="136" t="s">
        <v>1212</v>
      </c>
    </row>
    <row r="724" spans="1:10" ht="17.100000000000001" customHeight="1">
      <c r="A724" s="137" t="s">
        <v>906</v>
      </c>
      <c r="B724" s="150" t="s">
        <v>1778</v>
      </c>
      <c r="C724" s="138">
        <v>2.83</v>
      </c>
      <c r="D724" s="139">
        <v>0.3826</v>
      </c>
      <c r="E724" s="139">
        <v>1</v>
      </c>
      <c r="F724" s="139">
        <v>1</v>
      </c>
      <c r="G724" s="139">
        <v>1.25</v>
      </c>
      <c r="H724" s="139">
        <v>1.25</v>
      </c>
      <c r="I724" s="140" t="s">
        <v>1214</v>
      </c>
      <c r="J724" s="141" t="s">
        <v>1212</v>
      </c>
    </row>
    <row r="725" spans="1:10" ht="17.100000000000001" customHeight="1">
      <c r="A725" s="127" t="s">
        <v>907</v>
      </c>
      <c r="B725" s="148" t="s">
        <v>1778</v>
      </c>
      <c r="C725" s="128">
        <v>3.97</v>
      </c>
      <c r="D725" s="129">
        <v>0.52439999999999998</v>
      </c>
      <c r="E725" s="129">
        <v>1</v>
      </c>
      <c r="F725" s="129">
        <v>1</v>
      </c>
      <c r="G725" s="129">
        <v>1.25</v>
      </c>
      <c r="H725" s="129">
        <v>1.25</v>
      </c>
      <c r="I725" s="130" t="s">
        <v>1214</v>
      </c>
      <c r="J725" s="131" t="s">
        <v>1212</v>
      </c>
    </row>
    <row r="726" spans="1:10" ht="17.100000000000001" customHeight="1">
      <c r="A726" s="127" t="s">
        <v>908</v>
      </c>
      <c r="B726" s="148" t="s">
        <v>1778</v>
      </c>
      <c r="C726" s="128">
        <v>5.8</v>
      </c>
      <c r="D726" s="129">
        <v>0.7802</v>
      </c>
      <c r="E726" s="129">
        <v>1</v>
      </c>
      <c r="F726" s="129">
        <v>1</v>
      </c>
      <c r="G726" s="129">
        <v>1.25</v>
      </c>
      <c r="H726" s="129">
        <v>1.25</v>
      </c>
      <c r="I726" s="130" t="s">
        <v>1214</v>
      </c>
      <c r="J726" s="131" t="s">
        <v>1212</v>
      </c>
    </row>
    <row r="727" spans="1:10" ht="17.100000000000001" customHeight="1">
      <c r="A727" s="132" t="s">
        <v>909</v>
      </c>
      <c r="B727" s="149" t="s">
        <v>1778</v>
      </c>
      <c r="C727" s="133">
        <v>9.74</v>
      </c>
      <c r="D727" s="134">
        <v>1.4253</v>
      </c>
      <c r="E727" s="134">
        <v>1</v>
      </c>
      <c r="F727" s="134">
        <v>1</v>
      </c>
      <c r="G727" s="134">
        <v>1.75</v>
      </c>
      <c r="H727" s="134">
        <v>1.75</v>
      </c>
      <c r="I727" s="135" t="s">
        <v>1214</v>
      </c>
      <c r="J727" s="136" t="s">
        <v>1212</v>
      </c>
    </row>
    <row r="728" spans="1:10" ht="17.100000000000001" customHeight="1">
      <c r="A728" s="137" t="s">
        <v>910</v>
      </c>
      <c r="B728" s="150" t="s">
        <v>1779</v>
      </c>
      <c r="C728" s="138">
        <v>2.12</v>
      </c>
      <c r="D728" s="139">
        <v>0.4894</v>
      </c>
      <c r="E728" s="139">
        <v>1</v>
      </c>
      <c r="F728" s="139">
        <v>1</v>
      </c>
      <c r="G728" s="139">
        <v>1.25</v>
      </c>
      <c r="H728" s="139">
        <v>1.25</v>
      </c>
      <c r="I728" s="140" t="s">
        <v>1214</v>
      </c>
      <c r="J728" s="141" t="s">
        <v>1212</v>
      </c>
    </row>
    <row r="729" spans="1:10" ht="17.100000000000001" customHeight="1">
      <c r="A729" s="127" t="s">
        <v>911</v>
      </c>
      <c r="B729" s="148" t="s">
        <v>1779</v>
      </c>
      <c r="C729" s="128">
        <v>3.22</v>
      </c>
      <c r="D729" s="129">
        <v>0.61339999999999995</v>
      </c>
      <c r="E729" s="129">
        <v>1</v>
      </c>
      <c r="F729" s="129">
        <v>1</v>
      </c>
      <c r="G729" s="129">
        <v>1.25</v>
      </c>
      <c r="H729" s="129">
        <v>1.25</v>
      </c>
      <c r="I729" s="130" t="s">
        <v>1214</v>
      </c>
      <c r="J729" s="131" t="s">
        <v>1212</v>
      </c>
    </row>
    <row r="730" spans="1:10" ht="17.100000000000001" customHeight="1">
      <c r="A730" s="127" t="s">
        <v>912</v>
      </c>
      <c r="B730" s="148" t="s">
        <v>1779</v>
      </c>
      <c r="C730" s="128">
        <v>5.0199999999999996</v>
      </c>
      <c r="D730" s="129">
        <v>0.89370000000000005</v>
      </c>
      <c r="E730" s="129">
        <v>1</v>
      </c>
      <c r="F730" s="129">
        <v>1</v>
      </c>
      <c r="G730" s="129">
        <v>1.25</v>
      </c>
      <c r="H730" s="129">
        <v>1.25</v>
      </c>
      <c r="I730" s="130" t="s">
        <v>1214</v>
      </c>
      <c r="J730" s="131" t="s">
        <v>1212</v>
      </c>
    </row>
    <row r="731" spans="1:10" ht="17.100000000000001" customHeight="1">
      <c r="A731" s="132" t="s">
        <v>913</v>
      </c>
      <c r="B731" s="149" t="s">
        <v>1779</v>
      </c>
      <c r="C731" s="133">
        <v>7.84</v>
      </c>
      <c r="D731" s="134">
        <v>1.4982</v>
      </c>
      <c r="E731" s="134">
        <v>1</v>
      </c>
      <c r="F731" s="134">
        <v>1</v>
      </c>
      <c r="G731" s="134">
        <v>1.75</v>
      </c>
      <c r="H731" s="134">
        <v>1.75</v>
      </c>
      <c r="I731" s="135" t="s">
        <v>1214</v>
      </c>
      <c r="J731" s="136" t="s">
        <v>1212</v>
      </c>
    </row>
    <row r="732" spans="1:10" ht="17.100000000000001" customHeight="1">
      <c r="A732" s="137" t="s">
        <v>914</v>
      </c>
      <c r="B732" s="150" t="s">
        <v>1780</v>
      </c>
      <c r="C732" s="138">
        <v>2.61</v>
      </c>
      <c r="D732" s="139">
        <v>0.37669999999999998</v>
      </c>
      <c r="E732" s="139">
        <v>1</v>
      </c>
      <c r="F732" s="139">
        <v>1</v>
      </c>
      <c r="G732" s="139">
        <v>1.25</v>
      </c>
      <c r="H732" s="139">
        <v>1.25</v>
      </c>
      <c r="I732" s="140" t="s">
        <v>1214</v>
      </c>
      <c r="J732" s="141" t="s">
        <v>1212</v>
      </c>
    </row>
    <row r="733" spans="1:10" ht="17.100000000000001" customHeight="1">
      <c r="A733" s="127" t="s">
        <v>915</v>
      </c>
      <c r="B733" s="148" t="s">
        <v>1780</v>
      </c>
      <c r="C733" s="128">
        <v>3.72</v>
      </c>
      <c r="D733" s="129">
        <v>0.49690000000000001</v>
      </c>
      <c r="E733" s="129">
        <v>1</v>
      </c>
      <c r="F733" s="129">
        <v>1</v>
      </c>
      <c r="G733" s="129">
        <v>1.25</v>
      </c>
      <c r="H733" s="129">
        <v>1.25</v>
      </c>
      <c r="I733" s="130" t="s">
        <v>1214</v>
      </c>
      <c r="J733" s="131" t="s">
        <v>1212</v>
      </c>
    </row>
    <row r="734" spans="1:10" ht="17.100000000000001" customHeight="1">
      <c r="A734" s="127" t="s">
        <v>916</v>
      </c>
      <c r="B734" s="148" t="s">
        <v>1780</v>
      </c>
      <c r="C734" s="128">
        <v>5.88</v>
      </c>
      <c r="D734" s="129">
        <v>0.77149999999999996</v>
      </c>
      <c r="E734" s="129">
        <v>1</v>
      </c>
      <c r="F734" s="129">
        <v>1</v>
      </c>
      <c r="G734" s="129">
        <v>1.25</v>
      </c>
      <c r="H734" s="129">
        <v>1.25</v>
      </c>
      <c r="I734" s="130" t="s">
        <v>1214</v>
      </c>
      <c r="J734" s="131" t="s">
        <v>1212</v>
      </c>
    </row>
    <row r="735" spans="1:10" ht="17.100000000000001" customHeight="1">
      <c r="A735" s="132" t="s">
        <v>917</v>
      </c>
      <c r="B735" s="149" t="s">
        <v>1780</v>
      </c>
      <c r="C735" s="133">
        <v>11.64</v>
      </c>
      <c r="D735" s="134">
        <v>1.5478000000000001</v>
      </c>
      <c r="E735" s="134">
        <v>1</v>
      </c>
      <c r="F735" s="134">
        <v>1</v>
      </c>
      <c r="G735" s="134">
        <v>1.75</v>
      </c>
      <c r="H735" s="134">
        <v>1.75</v>
      </c>
      <c r="I735" s="135" t="s">
        <v>1214</v>
      </c>
      <c r="J735" s="136" t="s">
        <v>1212</v>
      </c>
    </row>
    <row r="736" spans="1:10" ht="17.100000000000001" customHeight="1">
      <c r="A736" s="137" t="s">
        <v>918</v>
      </c>
      <c r="B736" s="150" t="s">
        <v>1781</v>
      </c>
      <c r="C736" s="138">
        <v>2.59</v>
      </c>
      <c r="D736" s="139">
        <v>1.1565000000000001</v>
      </c>
      <c r="E736" s="139">
        <v>1</v>
      </c>
      <c r="F736" s="139">
        <v>1</v>
      </c>
      <c r="G736" s="139">
        <v>1.25</v>
      </c>
      <c r="H736" s="139">
        <v>1.25</v>
      </c>
      <c r="I736" s="140" t="s">
        <v>1214</v>
      </c>
      <c r="J736" s="141" t="s">
        <v>1212</v>
      </c>
    </row>
    <row r="737" spans="1:10" ht="17.100000000000001" customHeight="1">
      <c r="A737" s="127" t="s">
        <v>919</v>
      </c>
      <c r="B737" s="148" t="s">
        <v>1781</v>
      </c>
      <c r="C737" s="128">
        <v>6.92</v>
      </c>
      <c r="D737" s="129">
        <v>2.0379</v>
      </c>
      <c r="E737" s="129">
        <v>1</v>
      </c>
      <c r="F737" s="129">
        <v>1</v>
      </c>
      <c r="G737" s="129">
        <v>1.25</v>
      </c>
      <c r="H737" s="129">
        <v>1.25</v>
      </c>
      <c r="I737" s="130" t="s">
        <v>1214</v>
      </c>
      <c r="J737" s="131" t="s">
        <v>1212</v>
      </c>
    </row>
    <row r="738" spans="1:10" ht="17.100000000000001" customHeight="1">
      <c r="A738" s="127" t="s">
        <v>920</v>
      </c>
      <c r="B738" s="148" t="s">
        <v>1781</v>
      </c>
      <c r="C738" s="128">
        <v>9.2799999999999994</v>
      </c>
      <c r="D738" s="129">
        <v>2.5573999999999999</v>
      </c>
      <c r="E738" s="129">
        <v>1</v>
      </c>
      <c r="F738" s="129">
        <v>1</v>
      </c>
      <c r="G738" s="129">
        <v>1.25</v>
      </c>
      <c r="H738" s="129">
        <v>1.25</v>
      </c>
      <c r="I738" s="130" t="s">
        <v>1214</v>
      </c>
      <c r="J738" s="131" t="s">
        <v>1212</v>
      </c>
    </row>
    <row r="739" spans="1:10" ht="17.100000000000001" customHeight="1">
      <c r="A739" s="132" t="s">
        <v>921</v>
      </c>
      <c r="B739" s="149" t="s">
        <v>1781</v>
      </c>
      <c r="C739" s="133">
        <v>15.93</v>
      </c>
      <c r="D739" s="134">
        <v>4.2938999999999998</v>
      </c>
      <c r="E739" s="134">
        <v>1</v>
      </c>
      <c r="F739" s="134">
        <v>1</v>
      </c>
      <c r="G739" s="134">
        <v>1.75</v>
      </c>
      <c r="H739" s="134">
        <v>1.75</v>
      </c>
      <c r="I739" s="135" t="s">
        <v>1214</v>
      </c>
      <c r="J739" s="136" t="s">
        <v>1212</v>
      </c>
    </row>
    <row r="740" spans="1:10" ht="17.100000000000001" customHeight="1">
      <c r="A740" s="137" t="s">
        <v>922</v>
      </c>
      <c r="B740" s="150" t="s">
        <v>1782</v>
      </c>
      <c r="C740" s="138">
        <v>1.56</v>
      </c>
      <c r="D740" s="139">
        <v>1.0048999999999999</v>
      </c>
      <c r="E740" s="139">
        <v>1</v>
      </c>
      <c r="F740" s="139">
        <v>1</v>
      </c>
      <c r="G740" s="139">
        <v>1.25</v>
      </c>
      <c r="H740" s="139">
        <v>1.25</v>
      </c>
      <c r="I740" s="140" t="s">
        <v>1214</v>
      </c>
      <c r="J740" s="141" t="s">
        <v>1212</v>
      </c>
    </row>
    <row r="741" spans="1:10" ht="17.100000000000001" customHeight="1">
      <c r="A741" s="127" t="s">
        <v>923</v>
      </c>
      <c r="B741" s="148" t="s">
        <v>1782</v>
      </c>
      <c r="C741" s="128">
        <v>1.95</v>
      </c>
      <c r="D741" s="129">
        <v>1.1667000000000001</v>
      </c>
      <c r="E741" s="129">
        <v>1</v>
      </c>
      <c r="F741" s="129">
        <v>1</v>
      </c>
      <c r="G741" s="129">
        <v>1.25</v>
      </c>
      <c r="H741" s="129">
        <v>1.25</v>
      </c>
      <c r="I741" s="130" t="s">
        <v>1214</v>
      </c>
      <c r="J741" s="131" t="s">
        <v>1212</v>
      </c>
    </row>
    <row r="742" spans="1:10" ht="17.100000000000001" customHeight="1">
      <c r="A742" s="127" t="s">
        <v>924</v>
      </c>
      <c r="B742" s="148" t="s">
        <v>1782</v>
      </c>
      <c r="C742" s="128">
        <v>4.42</v>
      </c>
      <c r="D742" s="129">
        <v>1.6644000000000001</v>
      </c>
      <c r="E742" s="129">
        <v>1</v>
      </c>
      <c r="F742" s="129">
        <v>1</v>
      </c>
      <c r="G742" s="129">
        <v>1.25</v>
      </c>
      <c r="H742" s="129">
        <v>1.25</v>
      </c>
      <c r="I742" s="130" t="s">
        <v>1214</v>
      </c>
      <c r="J742" s="131" t="s">
        <v>1212</v>
      </c>
    </row>
    <row r="743" spans="1:10" ht="17.100000000000001" customHeight="1">
      <c r="A743" s="132" t="s">
        <v>925</v>
      </c>
      <c r="B743" s="149" t="s">
        <v>1782</v>
      </c>
      <c r="C743" s="133">
        <v>13.61</v>
      </c>
      <c r="D743" s="134">
        <v>3.3995000000000002</v>
      </c>
      <c r="E743" s="134">
        <v>1</v>
      </c>
      <c r="F743" s="134">
        <v>1</v>
      </c>
      <c r="G743" s="134">
        <v>1.75</v>
      </c>
      <c r="H743" s="134">
        <v>1.75</v>
      </c>
      <c r="I743" s="135" t="s">
        <v>1214</v>
      </c>
      <c r="J743" s="136" t="s">
        <v>1212</v>
      </c>
    </row>
    <row r="744" spans="1:10" ht="17.100000000000001" customHeight="1">
      <c r="A744" s="137" t="s">
        <v>926</v>
      </c>
      <c r="B744" s="150" t="s">
        <v>1783</v>
      </c>
      <c r="C744" s="138">
        <v>1.56</v>
      </c>
      <c r="D744" s="139">
        <v>0.82399999999999995</v>
      </c>
      <c r="E744" s="139">
        <v>1</v>
      </c>
      <c r="F744" s="139">
        <v>1</v>
      </c>
      <c r="G744" s="139">
        <v>1.25</v>
      </c>
      <c r="H744" s="139">
        <v>1.25</v>
      </c>
      <c r="I744" s="140" t="s">
        <v>1214</v>
      </c>
      <c r="J744" s="141" t="s">
        <v>1212</v>
      </c>
    </row>
    <row r="745" spans="1:10" ht="17.100000000000001" customHeight="1">
      <c r="A745" s="127" t="s">
        <v>927</v>
      </c>
      <c r="B745" s="148" t="s">
        <v>1783</v>
      </c>
      <c r="C745" s="128">
        <v>3.06</v>
      </c>
      <c r="D745" s="129">
        <v>1.2088000000000001</v>
      </c>
      <c r="E745" s="129">
        <v>1</v>
      </c>
      <c r="F745" s="129">
        <v>1</v>
      </c>
      <c r="G745" s="129">
        <v>1.25</v>
      </c>
      <c r="H745" s="129">
        <v>1.25</v>
      </c>
      <c r="I745" s="130" t="s">
        <v>1214</v>
      </c>
      <c r="J745" s="131" t="s">
        <v>1212</v>
      </c>
    </row>
    <row r="746" spans="1:10" ht="17.100000000000001" customHeight="1">
      <c r="A746" s="127" t="s">
        <v>928</v>
      </c>
      <c r="B746" s="148" t="s">
        <v>1783</v>
      </c>
      <c r="C746" s="128">
        <v>7.48</v>
      </c>
      <c r="D746" s="129">
        <v>2.0285000000000002</v>
      </c>
      <c r="E746" s="129">
        <v>1</v>
      </c>
      <c r="F746" s="129">
        <v>1</v>
      </c>
      <c r="G746" s="129">
        <v>1.25</v>
      </c>
      <c r="H746" s="129">
        <v>1.25</v>
      </c>
      <c r="I746" s="130" t="s">
        <v>1214</v>
      </c>
      <c r="J746" s="131" t="s">
        <v>1212</v>
      </c>
    </row>
    <row r="747" spans="1:10" ht="17.100000000000001" customHeight="1">
      <c r="A747" s="132" t="s">
        <v>929</v>
      </c>
      <c r="B747" s="149" t="s">
        <v>1783</v>
      </c>
      <c r="C747" s="133">
        <v>17.559999999999999</v>
      </c>
      <c r="D747" s="134">
        <v>4.2196999999999996</v>
      </c>
      <c r="E747" s="134">
        <v>1</v>
      </c>
      <c r="F747" s="134">
        <v>1</v>
      </c>
      <c r="G747" s="134">
        <v>1.75</v>
      </c>
      <c r="H747" s="134">
        <v>1.75</v>
      </c>
      <c r="I747" s="135" t="s">
        <v>1214</v>
      </c>
      <c r="J747" s="136" t="s">
        <v>1212</v>
      </c>
    </row>
    <row r="748" spans="1:10" ht="17.100000000000001" customHeight="1">
      <c r="A748" s="137" t="s">
        <v>930</v>
      </c>
      <c r="B748" s="150" t="s">
        <v>1784</v>
      </c>
      <c r="C748" s="138">
        <v>3.49</v>
      </c>
      <c r="D748" s="139">
        <v>1.1587000000000001</v>
      </c>
      <c r="E748" s="139">
        <v>1</v>
      </c>
      <c r="F748" s="139">
        <v>1</v>
      </c>
      <c r="G748" s="139">
        <v>1.25</v>
      </c>
      <c r="H748" s="139">
        <v>1.25</v>
      </c>
      <c r="I748" s="140" t="s">
        <v>1214</v>
      </c>
      <c r="J748" s="141" t="s">
        <v>1212</v>
      </c>
    </row>
    <row r="749" spans="1:10" ht="17.100000000000001" customHeight="1">
      <c r="A749" s="127" t="s">
        <v>931</v>
      </c>
      <c r="B749" s="148" t="s">
        <v>1784</v>
      </c>
      <c r="C749" s="128">
        <v>6.14</v>
      </c>
      <c r="D749" s="129">
        <v>1.3064</v>
      </c>
      <c r="E749" s="129">
        <v>1</v>
      </c>
      <c r="F749" s="129">
        <v>1</v>
      </c>
      <c r="G749" s="129">
        <v>1.25</v>
      </c>
      <c r="H749" s="129">
        <v>1.25</v>
      </c>
      <c r="I749" s="130" t="s">
        <v>1214</v>
      </c>
      <c r="J749" s="131" t="s">
        <v>1212</v>
      </c>
    </row>
    <row r="750" spans="1:10" ht="17.100000000000001" customHeight="1">
      <c r="A750" s="127" t="s">
        <v>932</v>
      </c>
      <c r="B750" s="148" t="s">
        <v>1784</v>
      </c>
      <c r="C750" s="128">
        <v>10.31</v>
      </c>
      <c r="D750" s="129">
        <v>1.9843999999999999</v>
      </c>
      <c r="E750" s="129">
        <v>1</v>
      </c>
      <c r="F750" s="129">
        <v>1</v>
      </c>
      <c r="G750" s="129">
        <v>1.25</v>
      </c>
      <c r="H750" s="129">
        <v>1.25</v>
      </c>
      <c r="I750" s="130" t="s">
        <v>1214</v>
      </c>
      <c r="J750" s="131" t="s">
        <v>1212</v>
      </c>
    </row>
    <row r="751" spans="1:10" ht="17.100000000000001" customHeight="1">
      <c r="A751" s="132" t="s">
        <v>933</v>
      </c>
      <c r="B751" s="149" t="s">
        <v>1784</v>
      </c>
      <c r="C751" s="133">
        <v>20</v>
      </c>
      <c r="D751" s="134">
        <v>3.9377</v>
      </c>
      <c r="E751" s="134">
        <v>1</v>
      </c>
      <c r="F751" s="134">
        <v>1</v>
      </c>
      <c r="G751" s="134">
        <v>1.75</v>
      </c>
      <c r="H751" s="134">
        <v>1.75</v>
      </c>
      <c r="I751" s="135" t="s">
        <v>1214</v>
      </c>
      <c r="J751" s="136" t="s">
        <v>1212</v>
      </c>
    </row>
    <row r="752" spans="1:10" ht="17.100000000000001" customHeight="1">
      <c r="A752" s="137" t="s">
        <v>934</v>
      </c>
      <c r="B752" s="150" t="s">
        <v>1785</v>
      </c>
      <c r="C752" s="138">
        <v>2.6</v>
      </c>
      <c r="D752" s="139">
        <v>0.38469999999999999</v>
      </c>
      <c r="E752" s="139">
        <v>1</v>
      </c>
      <c r="F752" s="139">
        <v>1</v>
      </c>
      <c r="G752" s="139">
        <v>1.25</v>
      </c>
      <c r="H752" s="139">
        <v>1.25</v>
      </c>
      <c r="I752" s="140" t="s">
        <v>1214</v>
      </c>
      <c r="J752" s="141" t="s">
        <v>1212</v>
      </c>
    </row>
    <row r="753" spans="1:10" ht="17.100000000000001" customHeight="1">
      <c r="A753" s="127" t="s">
        <v>935</v>
      </c>
      <c r="B753" s="148" t="s">
        <v>1785</v>
      </c>
      <c r="C753" s="128">
        <v>2.75</v>
      </c>
      <c r="D753" s="129">
        <v>0.49440000000000001</v>
      </c>
      <c r="E753" s="129">
        <v>1</v>
      </c>
      <c r="F753" s="129">
        <v>1</v>
      </c>
      <c r="G753" s="129">
        <v>1.25</v>
      </c>
      <c r="H753" s="129">
        <v>1.25</v>
      </c>
      <c r="I753" s="130" t="s">
        <v>1214</v>
      </c>
      <c r="J753" s="131" t="s">
        <v>1212</v>
      </c>
    </row>
    <row r="754" spans="1:10" ht="17.100000000000001" customHeight="1">
      <c r="A754" s="127" t="s">
        <v>936</v>
      </c>
      <c r="B754" s="148" t="s">
        <v>1785</v>
      </c>
      <c r="C754" s="128">
        <v>4.43</v>
      </c>
      <c r="D754" s="129">
        <v>0.73089999999999999</v>
      </c>
      <c r="E754" s="129">
        <v>1</v>
      </c>
      <c r="F754" s="129">
        <v>1</v>
      </c>
      <c r="G754" s="129">
        <v>1.25</v>
      </c>
      <c r="H754" s="129">
        <v>1.25</v>
      </c>
      <c r="I754" s="130" t="s">
        <v>1214</v>
      </c>
      <c r="J754" s="131" t="s">
        <v>1212</v>
      </c>
    </row>
    <row r="755" spans="1:10" ht="17.100000000000001" customHeight="1">
      <c r="A755" s="132" t="s">
        <v>937</v>
      </c>
      <c r="B755" s="149" t="s">
        <v>1785</v>
      </c>
      <c r="C755" s="133">
        <v>8.01</v>
      </c>
      <c r="D755" s="134">
        <v>1.4293</v>
      </c>
      <c r="E755" s="134">
        <v>1</v>
      </c>
      <c r="F755" s="134">
        <v>1</v>
      </c>
      <c r="G755" s="134">
        <v>1.75</v>
      </c>
      <c r="H755" s="134">
        <v>1.75</v>
      </c>
      <c r="I755" s="135" t="s">
        <v>1214</v>
      </c>
      <c r="J755" s="136" t="s">
        <v>1212</v>
      </c>
    </row>
    <row r="756" spans="1:10" ht="17.100000000000001" customHeight="1">
      <c r="A756" s="137" t="s">
        <v>938</v>
      </c>
      <c r="B756" s="150" t="s">
        <v>1786</v>
      </c>
      <c r="C756" s="138">
        <v>3.56</v>
      </c>
      <c r="D756" s="139">
        <v>0.35260000000000002</v>
      </c>
      <c r="E756" s="139">
        <v>1</v>
      </c>
      <c r="F756" s="139">
        <v>1</v>
      </c>
      <c r="G756" s="139">
        <v>1.25</v>
      </c>
      <c r="H756" s="139">
        <v>1.25</v>
      </c>
      <c r="I756" s="140" t="s">
        <v>1214</v>
      </c>
      <c r="J756" s="141" t="s">
        <v>1212</v>
      </c>
    </row>
    <row r="757" spans="1:10" ht="17.100000000000001" customHeight="1">
      <c r="A757" s="127" t="s">
        <v>939</v>
      </c>
      <c r="B757" s="148" t="s">
        <v>1786</v>
      </c>
      <c r="C757" s="128">
        <v>5.08</v>
      </c>
      <c r="D757" s="129">
        <v>0.52729999999999999</v>
      </c>
      <c r="E757" s="129">
        <v>1</v>
      </c>
      <c r="F757" s="129">
        <v>1</v>
      </c>
      <c r="G757" s="129">
        <v>1.25</v>
      </c>
      <c r="H757" s="129">
        <v>1.25</v>
      </c>
      <c r="I757" s="130" t="s">
        <v>1214</v>
      </c>
      <c r="J757" s="131" t="s">
        <v>1212</v>
      </c>
    </row>
    <row r="758" spans="1:10" ht="17.100000000000001" customHeight="1">
      <c r="A758" s="127" t="s">
        <v>940</v>
      </c>
      <c r="B758" s="148" t="s">
        <v>1786</v>
      </c>
      <c r="C758" s="128">
        <v>7.24</v>
      </c>
      <c r="D758" s="129">
        <v>0.79910000000000003</v>
      </c>
      <c r="E758" s="129">
        <v>1</v>
      </c>
      <c r="F758" s="129">
        <v>1</v>
      </c>
      <c r="G758" s="129">
        <v>1.25</v>
      </c>
      <c r="H758" s="129">
        <v>1.25</v>
      </c>
      <c r="I758" s="130" t="s">
        <v>1214</v>
      </c>
      <c r="J758" s="131" t="s">
        <v>1212</v>
      </c>
    </row>
    <row r="759" spans="1:10" ht="17.100000000000001" customHeight="1">
      <c r="A759" s="132" t="s">
        <v>941</v>
      </c>
      <c r="B759" s="149" t="s">
        <v>1786</v>
      </c>
      <c r="C759" s="133">
        <v>12.14</v>
      </c>
      <c r="D759" s="134">
        <v>1.5412999999999999</v>
      </c>
      <c r="E759" s="134">
        <v>1</v>
      </c>
      <c r="F759" s="134">
        <v>1</v>
      </c>
      <c r="G759" s="134">
        <v>1.75</v>
      </c>
      <c r="H759" s="134">
        <v>1.75</v>
      </c>
      <c r="I759" s="135" t="s">
        <v>1214</v>
      </c>
      <c r="J759" s="136" t="s">
        <v>1212</v>
      </c>
    </row>
    <row r="760" spans="1:10" ht="17.100000000000001" customHeight="1">
      <c r="A760" s="137" t="s">
        <v>942</v>
      </c>
      <c r="B760" s="150" t="s">
        <v>1787</v>
      </c>
      <c r="C760" s="138">
        <v>2.0699999999999998</v>
      </c>
      <c r="D760" s="139">
        <v>0.29870000000000002</v>
      </c>
      <c r="E760" s="139">
        <v>1</v>
      </c>
      <c r="F760" s="139">
        <v>1</v>
      </c>
      <c r="G760" s="139">
        <v>1.25</v>
      </c>
      <c r="H760" s="139">
        <v>1.25</v>
      </c>
      <c r="I760" s="140" t="s">
        <v>1214</v>
      </c>
      <c r="J760" s="141" t="s">
        <v>1212</v>
      </c>
    </row>
    <row r="761" spans="1:10" ht="17.100000000000001" customHeight="1">
      <c r="A761" s="127" t="s">
        <v>943</v>
      </c>
      <c r="B761" s="148" t="s">
        <v>1787</v>
      </c>
      <c r="C761" s="128">
        <v>2.89</v>
      </c>
      <c r="D761" s="129">
        <v>0.44469999999999998</v>
      </c>
      <c r="E761" s="129">
        <v>1</v>
      </c>
      <c r="F761" s="129">
        <v>1</v>
      </c>
      <c r="G761" s="129">
        <v>1.25</v>
      </c>
      <c r="H761" s="129">
        <v>1.25</v>
      </c>
      <c r="I761" s="130" t="s">
        <v>1214</v>
      </c>
      <c r="J761" s="131" t="s">
        <v>1212</v>
      </c>
    </row>
    <row r="762" spans="1:10" ht="17.100000000000001" customHeight="1">
      <c r="A762" s="127" t="s">
        <v>944</v>
      </c>
      <c r="B762" s="148" t="s">
        <v>1787</v>
      </c>
      <c r="C762" s="128">
        <v>4.51</v>
      </c>
      <c r="D762" s="129">
        <v>0.64729999999999999</v>
      </c>
      <c r="E762" s="129">
        <v>1</v>
      </c>
      <c r="F762" s="129">
        <v>1</v>
      </c>
      <c r="G762" s="129">
        <v>1.25</v>
      </c>
      <c r="H762" s="129">
        <v>1.25</v>
      </c>
      <c r="I762" s="130" t="s">
        <v>1214</v>
      </c>
      <c r="J762" s="131" t="s">
        <v>1212</v>
      </c>
    </row>
    <row r="763" spans="1:10" ht="17.100000000000001" customHeight="1">
      <c r="A763" s="132" t="s">
        <v>945</v>
      </c>
      <c r="B763" s="149" t="s">
        <v>1787</v>
      </c>
      <c r="C763" s="133">
        <v>7.66</v>
      </c>
      <c r="D763" s="134">
        <v>1.1315</v>
      </c>
      <c r="E763" s="134">
        <v>1</v>
      </c>
      <c r="F763" s="134">
        <v>1</v>
      </c>
      <c r="G763" s="134">
        <v>1.75</v>
      </c>
      <c r="H763" s="134">
        <v>1.75</v>
      </c>
      <c r="I763" s="135" t="s">
        <v>1214</v>
      </c>
      <c r="J763" s="136" t="s">
        <v>1212</v>
      </c>
    </row>
    <row r="764" spans="1:10" ht="17.100000000000001" customHeight="1">
      <c r="A764" s="137" t="s">
        <v>946</v>
      </c>
      <c r="B764" s="150" t="s">
        <v>1788</v>
      </c>
      <c r="C764" s="138">
        <v>2.63</v>
      </c>
      <c r="D764" s="139">
        <v>0.45319999999999999</v>
      </c>
      <c r="E764" s="139">
        <v>1</v>
      </c>
      <c r="F764" s="139">
        <v>1</v>
      </c>
      <c r="G764" s="139">
        <v>1.25</v>
      </c>
      <c r="H764" s="139">
        <v>1.25</v>
      </c>
      <c r="I764" s="140" t="s">
        <v>1214</v>
      </c>
      <c r="J764" s="141" t="s">
        <v>1212</v>
      </c>
    </row>
    <row r="765" spans="1:10" ht="17.100000000000001" customHeight="1">
      <c r="A765" s="127" t="s">
        <v>947</v>
      </c>
      <c r="B765" s="148" t="s">
        <v>1788</v>
      </c>
      <c r="C765" s="128">
        <v>3.62</v>
      </c>
      <c r="D765" s="129">
        <v>0.59370000000000001</v>
      </c>
      <c r="E765" s="129">
        <v>1</v>
      </c>
      <c r="F765" s="129">
        <v>1</v>
      </c>
      <c r="G765" s="129">
        <v>1.25</v>
      </c>
      <c r="H765" s="129">
        <v>1.25</v>
      </c>
      <c r="I765" s="130" t="s">
        <v>1214</v>
      </c>
      <c r="J765" s="131" t="s">
        <v>1212</v>
      </c>
    </row>
    <row r="766" spans="1:10" ht="17.100000000000001" customHeight="1">
      <c r="A766" s="127" t="s">
        <v>948</v>
      </c>
      <c r="B766" s="148" t="s">
        <v>1788</v>
      </c>
      <c r="C766" s="128">
        <v>5.8</v>
      </c>
      <c r="D766" s="129">
        <v>0.93259999999999998</v>
      </c>
      <c r="E766" s="129">
        <v>1</v>
      </c>
      <c r="F766" s="129">
        <v>1</v>
      </c>
      <c r="G766" s="129">
        <v>1.25</v>
      </c>
      <c r="H766" s="129">
        <v>1.25</v>
      </c>
      <c r="I766" s="130" t="s">
        <v>1214</v>
      </c>
      <c r="J766" s="131" t="s">
        <v>1212</v>
      </c>
    </row>
    <row r="767" spans="1:10" ht="17.100000000000001" customHeight="1">
      <c r="A767" s="132" t="s">
        <v>949</v>
      </c>
      <c r="B767" s="149" t="s">
        <v>1788</v>
      </c>
      <c r="C767" s="133">
        <v>12.99</v>
      </c>
      <c r="D767" s="134">
        <v>2.0175999999999998</v>
      </c>
      <c r="E767" s="134">
        <v>1</v>
      </c>
      <c r="F767" s="134">
        <v>1</v>
      </c>
      <c r="G767" s="134">
        <v>1.75</v>
      </c>
      <c r="H767" s="134">
        <v>1.75</v>
      </c>
      <c r="I767" s="135" t="s">
        <v>1214</v>
      </c>
      <c r="J767" s="136" t="s">
        <v>1212</v>
      </c>
    </row>
    <row r="768" spans="1:10" ht="17.100000000000001" customHeight="1">
      <c r="A768" s="137" t="s">
        <v>950</v>
      </c>
      <c r="B768" s="150" t="s">
        <v>1789</v>
      </c>
      <c r="C768" s="138">
        <v>2.87</v>
      </c>
      <c r="D768" s="139">
        <v>0.43190000000000001</v>
      </c>
      <c r="E768" s="139">
        <v>1</v>
      </c>
      <c r="F768" s="139">
        <v>1</v>
      </c>
      <c r="G768" s="139">
        <v>1.25</v>
      </c>
      <c r="H768" s="139">
        <v>1.25</v>
      </c>
      <c r="I768" s="140" t="s">
        <v>1214</v>
      </c>
      <c r="J768" s="141" t="s">
        <v>1212</v>
      </c>
    </row>
    <row r="769" spans="1:10" ht="17.100000000000001" customHeight="1">
      <c r="A769" s="127" t="s">
        <v>951</v>
      </c>
      <c r="B769" s="148" t="s">
        <v>1789</v>
      </c>
      <c r="C769" s="128">
        <v>4.25</v>
      </c>
      <c r="D769" s="129">
        <v>0.60109999999999997</v>
      </c>
      <c r="E769" s="129">
        <v>1</v>
      </c>
      <c r="F769" s="129">
        <v>1</v>
      </c>
      <c r="G769" s="129">
        <v>1.25</v>
      </c>
      <c r="H769" s="129">
        <v>1.25</v>
      </c>
      <c r="I769" s="130" t="s">
        <v>1214</v>
      </c>
      <c r="J769" s="131" t="s">
        <v>1212</v>
      </c>
    </row>
    <row r="770" spans="1:10" ht="17.100000000000001" customHeight="1">
      <c r="A770" s="127" t="s">
        <v>952</v>
      </c>
      <c r="B770" s="148" t="s">
        <v>1789</v>
      </c>
      <c r="C770" s="128">
        <v>6</v>
      </c>
      <c r="D770" s="129">
        <v>0.88390000000000002</v>
      </c>
      <c r="E770" s="129">
        <v>1</v>
      </c>
      <c r="F770" s="129">
        <v>1</v>
      </c>
      <c r="G770" s="129">
        <v>1.25</v>
      </c>
      <c r="H770" s="129">
        <v>1.25</v>
      </c>
      <c r="I770" s="130" t="s">
        <v>1214</v>
      </c>
      <c r="J770" s="131" t="s">
        <v>1212</v>
      </c>
    </row>
    <row r="771" spans="1:10" ht="17.100000000000001" customHeight="1">
      <c r="A771" s="132" t="s">
        <v>953</v>
      </c>
      <c r="B771" s="149" t="s">
        <v>1789</v>
      </c>
      <c r="C771" s="133">
        <v>9.58</v>
      </c>
      <c r="D771" s="134">
        <v>1.5622</v>
      </c>
      <c r="E771" s="134">
        <v>1</v>
      </c>
      <c r="F771" s="134">
        <v>1</v>
      </c>
      <c r="G771" s="134">
        <v>1.75</v>
      </c>
      <c r="H771" s="134">
        <v>1.75</v>
      </c>
      <c r="I771" s="135" t="s">
        <v>1214</v>
      </c>
      <c r="J771" s="136" t="s">
        <v>1212</v>
      </c>
    </row>
    <row r="772" spans="1:10" ht="17.100000000000001" customHeight="1">
      <c r="A772" s="137" t="s">
        <v>954</v>
      </c>
      <c r="B772" s="150" t="s">
        <v>1790</v>
      </c>
      <c r="C772" s="138">
        <v>2.31</v>
      </c>
      <c r="D772" s="139">
        <v>0.38400000000000001</v>
      </c>
      <c r="E772" s="139">
        <v>1</v>
      </c>
      <c r="F772" s="139">
        <v>1</v>
      </c>
      <c r="G772" s="139">
        <v>1.25</v>
      </c>
      <c r="H772" s="139">
        <v>1.25</v>
      </c>
      <c r="I772" s="140" t="s">
        <v>1214</v>
      </c>
      <c r="J772" s="141" t="s">
        <v>1212</v>
      </c>
    </row>
    <row r="773" spans="1:10" ht="17.100000000000001" customHeight="1">
      <c r="A773" s="127" t="s">
        <v>955</v>
      </c>
      <c r="B773" s="148" t="s">
        <v>1790</v>
      </c>
      <c r="C773" s="128">
        <v>2.82</v>
      </c>
      <c r="D773" s="129">
        <v>0.4703</v>
      </c>
      <c r="E773" s="129">
        <v>1</v>
      </c>
      <c r="F773" s="129">
        <v>1</v>
      </c>
      <c r="G773" s="129">
        <v>1.25</v>
      </c>
      <c r="H773" s="129">
        <v>1.25</v>
      </c>
      <c r="I773" s="130" t="s">
        <v>1214</v>
      </c>
      <c r="J773" s="131" t="s">
        <v>1212</v>
      </c>
    </row>
    <row r="774" spans="1:10" ht="17.100000000000001" customHeight="1">
      <c r="A774" s="127" t="s">
        <v>956</v>
      </c>
      <c r="B774" s="148" t="s">
        <v>1790</v>
      </c>
      <c r="C774" s="128">
        <v>3.94</v>
      </c>
      <c r="D774" s="129">
        <v>0.63649999999999995</v>
      </c>
      <c r="E774" s="129">
        <v>1</v>
      </c>
      <c r="F774" s="129">
        <v>1</v>
      </c>
      <c r="G774" s="129">
        <v>1.25</v>
      </c>
      <c r="H774" s="129">
        <v>1.25</v>
      </c>
      <c r="I774" s="130" t="s">
        <v>1214</v>
      </c>
      <c r="J774" s="131" t="s">
        <v>1212</v>
      </c>
    </row>
    <row r="775" spans="1:10" ht="17.100000000000001" customHeight="1">
      <c r="A775" s="132" t="s">
        <v>957</v>
      </c>
      <c r="B775" s="149" t="s">
        <v>1790</v>
      </c>
      <c r="C775" s="133">
        <v>7.37</v>
      </c>
      <c r="D775" s="134">
        <v>1.2584</v>
      </c>
      <c r="E775" s="134">
        <v>1</v>
      </c>
      <c r="F775" s="134">
        <v>1</v>
      </c>
      <c r="G775" s="134">
        <v>1.75</v>
      </c>
      <c r="H775" s="134">
        <v>1.75</v>
      </c>
      <c r="I775" s="135" t="s">
        <v>1214</v>
      </c>
      <c r="J775" s="136" t="s">
        <v>1212</v>
      </c>
    </row>
    <row r="776" spans="1:10" ht="17.100000000000001" customHeight="1">
      <c r="A776" s="137" t="s">
        <v>1358</v>
      </c>
      <c r="B776" s="150" t="s">
        <v>1791</v>
      </c>
      <c r="C776" s="138">
        <v>2.67</v>
      </c>
      <c r="D776" s="139">
        <v>0.41</v>
      </c>
      <c r="E776" s="139">
        <v>1</v>
      </c>
      <c r="F776" s="139">
        <v>1</v>
      </c>
      <c r="G776" s="139">
        <v>1.25</v>
      </c>
      <c r="H776" s="139">
        <v>1.25</v>
      </c>
      <c r="I776" s="140" t="s">
        <v>1214</v>
      </c>
      <c r="J776" s="141" t="s">
        <v>1212</v>
      </c>
    </row>
    <row r="777" spans="1:10" ht="17.100000000000001" customHeight="1">
      <c r="A777" s="127" t="s">
        <v>1359</v>
      </c>
      <c r="B777" s="148" t="s">
        <v>1791</v>
      </c>
      <c r="C777" s="128">
        <v>3.68</v>
      </c>
      <c r="D777" s="129">
        <v>0.54300000000000004</v>
      </c>
      <c r="E777" s="129">
        <v>1</v>
      </c>
      <c r="F777" s="129">
        <v>1</v>
      </c>
      <c r="G777" s="129">
        <v>1.25</v>
      </c>
      <c r="H777" s="129">
        <v>1.25</v>
      </c>
      <c r="I777" s="130" t="s">
        <v>1214</v>
      </c>
      <c r="J777" s="131" t="s">
        <v>1212</v>
      </c>
    </row>
    <row r="778" spans="1:10" ht="17.100000000000001" customHeight="1">
      <c r="A778" s="127" t="s">
        <v>1360</v>
      </c>
      <c r="B778" s="148" t="s">
        <v>1791</v>
      </c>
      <c r="C778" s="128">
        <v>5.56</v>
      </c>
      <c r="D778" s="129">
        <v>0.79369999999999996</v>
      </c>
      <c r="E778" s="129">
        <v>1</v>
      </c>
      <c r="F778" s="129">
        <v>1</v>
      </c>
      <c r="G778" s="129">
        <v>1.25</v>
      </c>
      <c r="H778" s="129">
        <v>1.25</v>
      </c>
      <c r="I778" s="130" t="s">
        <v>1214</v>
      </c>
      <c r="J778" s="131" t="s">
        <v>1212</v>
      </c>
    </row>
    <row r="779" spans="1:10" ht="17.100000000000001" customHeight="1">
      <c r="A779" s="132" t="s">
        <v>1361</v>
      </c>
      <c r="B779" s="149" t="s">
        <v>1791</v>
      </c>
      <c r="C779" s="133">
        <v>9</v>
      </c>
      <c r="D779" s="134">
        <v>1.4073</v>
      </c>
      <c r="E779" s="134">
        <v>1</v>
      </c>
      <c r="F779" s="134">
        <v>1</v>
      </c>
      <c r="G779" s="134">
        <v>1.75</v>
      </c>
      <c r="H779" s="134">
        <v>1.75</v>
      </c>
      <c r="I779" s="135" t="s">
        <v>1214</v>
      </c>
      <c r="J779" s="136" t="s">
        <v>1212</v>
      </c>
    </row>
    <row r="780" spans="1:10" ht="17.100000000000001" customHeight="1">
      <c r="A780" s="137" t="s">
        <v>1362</v>
      </c>
      <c r="B780" s="150" t="s">
        <v>1792</v>
      </c>
      <c r="C780" s="138">
        <v>2.31</v>
      </c>
      <c r="D780" s="139">
        <v>0.40029999999999999</v>
      </c>
      <c r="E780" s="139">
        <v>1</v>
      </c>
      <c r="F780" s="139">
        <v>1</v>
      </c>
      <c r="G780" s="139">
        <v>1.25</v>
      </c>
      <c r="H780" s="139">
        <v>1.25</v>
      </c>
      <c r="I780" s="140" t="s">
        <v>1214</v>
      </c>
      <c r="J780" s="141" t="s">
        <v>1212</v>
      </c>
    </row>
    <row r="781" spans="1:10" ht="17.100000000000001" customHeight="1">
      <c r="A781" s="127" t="s">
        <v>1363</v>
      </c>
      <c r="B781" s="148" t="s">
        <v>1792</v>
      </c>
      <c r="C781" s="128">
        <v>3.48</v>
      </c>
      <c r="D781" s="129">
        <v>0.55210000000000004</v>
      </c>
      <c r="E781" s="129">
        <v>1</v>
      </c>
      <c r="F781" s="129">
        <v>1</v>
      </c>
      <c r="G781" s="129">
        <v>1.25</v>
      </c>
      <c r="H781" s="129">
        <v>1.25</v>
      </c>
      <c r="I781" s="130" t="s">
        <v>1214</v>
      </c>
      <c r="J781" s="131" t="s">
        <v>1212</v>
      </c>
    </row>
    <row r="782" spans="1:10" ht="17.100000000000001" customHeight="1">
      <c r="A782" s="127" t="s">
        <v>1364</v>
      </c>
      <c r="B782" s="148" t="s">
        <v>1792</v>
      </c>
      <c r="C782" s="128">
        <v>6.22</v>
      </c>
      <c r="D782" s="129">
        <v>0.87939999999999996</v>
      </c>
      <c r="E782" s="129">
        <v>1</v>
      </c>
      <c r="F782" s="129">
        <v>1</v>
      </c>
      <c r="G782" s="129">
        <v>1.25</v>
      </c>
      <c r="H782" s="129">
        <v>1.25</v>
      </c>
      <c r="I782" s="130" t="s">
        <v>1214</v>
      </c>
      <c r="J782" s="131" t="s">
        <v>1212</v>
      </c>
    </row>
    <row r="783" spans="1:10" ht="17.100000000000001" customHeight="1">
      <c r="A783" s="132" t="s">
        <v>1365</v>
      </c>
      <c r="B783" s="149" t="s">
        <v>1792</v>
      </c>
      <c r="C783" s="133">
        <v>9.6199999999999992</v>
      </c>
      <c r="D783" s="134">
        <v>1.5359</v>
      </c>
      <c r="E783" s="134">
        <v>1</v>
      </c>
      <c r="F783" s="134">
        <v>1</v>
      </c>
      <c r="G783" s="134">
        <v>1.75</v>
      </c>
      <c r="H783" s="134">
        <v>1.75</v>
      </c>
      <c r="I783" s="135" t="s">
        <v>1214</v>
      </c>
      <c r="J783" s="136" t="s">
        <v>1212</v>
      </c>
    </row>
    <row r="784" spans="1:10" ht="17.100000000000001" customHeight="1">
      <c r="A784" s="137" t="s">
        <v>958</v>
      </c>
      <c r="B784" s="150" t="s">
        <v>1793</v>
      </c>
      <c r="C784" s="138">
        <v>4.24</v>
      </c>
      <c r="D784" s="139">
        <v>3.8675000000000002</v>
      </c>
      <c r="E784" s="139">
        <v>1</v>
      </c>
      <c r="F784" s="139">
        <v>1</v>
      </c>
      <c r="G784" s="139">
        <v>1.25</v>
      </c>
      <c r="H784" s="139">
        <v>1.25</v>
      </c>
      <c r="I784" s="140" t="s">
        <v>1214</v>
      </c>
      <c r="J784" s="141" t="s">
        <v>1212</v>
      </c>
    </row>
    <row r="785" spans="1:10" ht="17.100000000000001" customHeight="1">
      <c r="A785" s="127" t="s">
        <v>959</v>
      </c>
      <c r="B785" s="148" t="s">
        <v>1793</v>
      </c>
      <c r="C785" s="128">
        <v>4.78</v>
      </c>
      <c r="D785" s="129">
        <v>4.3311999999999999</v>
      </c>
      <c r="E785" s="129">
        <v>1</v>
      </c>
      <c r="F785" s="129">
        <v>1</v>
      </c>
      <c r="G785" s="129">
        <v>1.25</v>
      </c>
      <c r="H785" s="129">
        <v>1.25</v>
      </c>
      <c r="I785" s="130" t="s">
        <v>1214</v>
      </c>
      <c r="J785" s="131" t="s">
        <v>1212</v>
      </c>
    </row>
    <row r="786" spans="1:10" ht="17.100000000000001" customHeight="1">
      <c r="A786" s="127" t="s">
        <v>960</v>
      </c>
      <c r="B786" s="148" t="s">
        <v>1793</v>
      </c>
      <c r="C786" s="128">
        <v>6.79</v>
      </c>
      <c r="D786" s="129">
        <v>5.05</v>
      </c>
      <c r="E786" s="129">
        <v>1</v>
      </c>
      <c r="F786" s="129">
        <v>1</v>
      </c>
      <c r="G786" s="129">
        <v>1.25</v>
      </c>
      <c r="H786" s="129">
        <v>1.25</v>
      </c>
      <c r="I786" s="130" t="s">
        <v>1214</v>
      </c>
      <c r="J786" s="131" t="s">
        <v>1212</v>
      </c>
    </row>
    <row r="787" spans="1:10" ht="17.100000000000001" customHeight="1">
      <c r="A787" s="132" t="s">
        <v>961</v>
      </c>
      <c r="B787" s="149" t="s">
        <v>1793</v>
      </c>
      <c r="C787" s="133">
        <v>16.239999999999998</v>
      </c>
      <c r="D787" s="134">
        <v>7.6612</v>
      </c>
      <c r="E787" s="134">
        <v>1</v>
      </c>
      <c r="F787" s="134">
        <v>1</v>
      </c>
      <c r="G787" s="134">
        <v>1.75</v>
      </c>
      <c r="H787" s="134">
        <v>1.75</v>
      </c>
      <c r="I787" s="135" t="s">
        <v>1214</v>
      </c>
      <c r="J787" s="136" t="s">
        <v>1212</v>
      </c>
    </row>
    <row r="788" spans="1:10" ht="17.100000000000001" customHeight="1">
      <c r="A788" s="137" t="s">
        <v>962</v>
      </c>
      <c r="B788" s="150" t="s">
        <v>1794</v>
      </c>
      <c r="C788" s="138">
        <v>3.76</v>
      </c>
      <c r="D788" s="139">
        <v>1.3170999999999999</v>
      </c>
      <c r="E788" s="139">
        <v>1</v>
      </c>
      <c r="F788" s="139">
        <v>1</v>
      </c>
      <c r="G788" s="139">
        <v>1.25</v>
      </c>
      <c r="H788" s="139">
        <v>1.25</v>
      </c>
      <c r="I788" s="140" t="s">
        <v>1214</v>
      </c>
      <c r="J788" s="141" t="s">
        <v>1212</v>
      </c>
    </row>
    <row r="789" spans="1:10" ht="17.100000000000001" customHeight="1">
      <c r="A789" s="127" t="s">
        <v>963</v>
      </c>
      <c r="B789" s="148" t="s">
        <v>1794</v>
      </c>
      <c r="C789" s="128">
        <v>5.74</v>
      </c>
      <c r="D789" s="129">
        <v>2.0043000000000002</v>
      </c>
      <c r="E789" s="129">
        <v>1</v>
      </c>
      <c r="F789" s="129">
        <v>1</v>
      </c>
      <c r="G789" s="129">
        <v>1.25</v>
      </c>
      <c r="H789" s="129">
        <v>1.25</v>
      </c>
      <c r="I789" s="130" t="s">
        <v>1214</v>
      </c>
      <c r="J789" s="131" t="s">
        <v>1212</v>
      </c>
    </row>
    <row r="790" spans="1:10" ht="17.100000000000001" customHeight="1">
      <c r="A790" s="127" t="s">
        <v>964</v>
      </c>
      <c r="B790" s="148" t="s">
        <v>1794</v>
      </c>
      <c r="C790" s="128">
        <v>8.24</v>
      </c>
      <c r="D790" s="129">
        <v>2.6208999999999998</v>
      </c>
      <c r="E790" s="129">
        <v>1</v>
      </c>
      <c r="F790" s="129">
        <v>1</v>
      </c>
      <c r="G790" s="129">
        <v>1.25</v>
      </c>
      <c r="H790" s="129">
        <v>1.25</v>
      </c>
      <c r="I790" s="130" t="s">
        <v>1214</v>
      </c>
      <c r="J790" s="131" t="s">
        <v>1212</v>
      </c>
    </row>
    <row r="791" spans="1:10" ht="17.100000000000001" customHeight="1">
      <c r="A791" s="132" t="s">
        <v>965</v>
      </c>
      <c r="B791" s="149" t="s">
        <v>1794</v>
      </c>
      <c r="C791" s="133">
        <v>20.67</v>
      </c>
      <c r="D791" s="134">
        <v>5.1635</v>
      </c>
      <c r="E791" s="134">
        <v>1</v>
      </c>
      <c r="F791" s="134">
        <v>1</v>
      </c>
      <c r="G791" s="134">
        <v>1.75</v>
      </c>
      <c r="H791" s="134">
        <v>1.75</v>
      </c>
      <c r="I791" s="135" t="s">
        <v>1214</v>
      </c>
      <c r="J791" s="136" t="s">
        <v>1212</v>
      </c>
    </row>
    <row r="792" spans="1:10" ht="17.100000000000001" customHeight="1">
      <c r="A792" s="137" t="s">
        <v>966</v>
      </c>
      <c r="B792" s="150" t="s">
        <v>1795</v>
      </c>
      <c r="C792" s="138">
        <v>2.52</v>
      </c>
      <c r="D792" s="139">
        <v>1.2319</v>
      </c>
      <c r="E792" s="139">
        <v>1</v>
      </c>
      <c r="F792" s="139">
        <v>1</v>
      </c>
      <c r="G792" s="139">
        <v>1.25</v>
      </c>
      <c r="H792" s="139">
        <v>1.25</v>
      </c>
      <c r="I792" s="140" t="s">
        <v>1214</v>
      </c>
      <c r="J792" s="141" t="s">
        <v>1212</v>
      </c>
    </row>
    <row r="793" spans="1:10" ht="17.100000000000001" customHeight="1">
      <c r="A793" s="127" t="s">
        <v>967</v>
      </c>
      <c r="B793" s="148" t="s">
        <v>1795</v>
      </c>
      <c r="C793" s="128">
        <v>3.43</v>
      </c>
      <c r="D793" s="129">
        <v>1.4306000000000001</v>
      </c>
      <c r="E793" s="129">
        <v>1</v>
      </c>
      <c r="F793" s="129">
        <v>1</v>
      </c>
      <c r="G793" s="129">
        <v>1.25</v>
      </c>
      <c r="H793" s="129">
        <v>1.25</v>
      </c>
      <c r="I793" s="130" t="s">
        <v>1214</v>
      </c>
      <c r="J793" s="131" t="s">
        <v>1212</v>
      </c>
    </row>
    <row r="794" spans="1:10" ht="17.100000000000001" customHeight="1">
      <c r="A794" s="127" t="s">
        <v>968</v>
      </c>
      <c r="B794" s="148" t="s">
        <v>1795</v>
      </c>
      <c r="C794" s="128">
        <v>6.67</v>
      </c>
      <c r="D794" s="129">
        <v>2.0785</v>
      </c>
      <c r="E794" s="129">
        <v>1</v>
      </c>
      <c r="F794" s="129">
        <v>1</v>
      </c>
      <c r="G794" s="129">
        <v>1.25</v>
      </c>
      <c r="H794" s="129">
        <v>1.25</v>
      </c>
      <c r="I794" s="130" t="s">
        <v>1214</v>
      </c>
      <c r="J794" s="131" t="s">
        <v>1212</v>
      </c>
    </row>
    <row r="795" spans="1:10" ht="17.100000000000001" customHeight="1">
      <c r="A795" s="132" t="s">
        <v>969</v>
      </c>
      <c r="B795" s="149" t="s">
        <v>1795</v>
      </c>
      <c r="C795" s="133">
        <v>13.22</v>
      </c>
      <c r="D795" s="134">
        <v>3.6414</v>
      </c>
      <c r="E795" s="134">
        <v>1</v>
      </c>
      <c r="F795" s="134">
        <v>1</v>
      </c>
      <c r="G795" s="134">
        <v>1.75</v>
      </c>
      <c r="H795" s="134">
        <v>1.75</v>
      </c>
      <c r="I795" s="135" t="s">
        <v>1214</v>
      </c>
      <c r="J795" s="136" t="s">
        <v>1212</v>
      </c>
    </row>
    <row r="796" spans="1:10" ht="17.100000000000001" customHeight="1">
      <c r="A796" s="137" t="s">
        <v>970</v>
      </c>
      <c r="B796" s="150" t="s">
        <v>1796</v>
      </c>
      <c r="C796" s="138">
        <v>2.19</v>
      </c>
      <c r="D796" s="139">
        <v>1.0369999999999999</v>
      </c>
      <c r="E796" s="139">
        <v>1</v>
      </c>
      <c r="F796" s="139">
        <v>1</v>
      </c>
      <c r="G796" s="139">
        <v>1.25</v>
      </c>
      <c r="H796" s="139">
        <v>1.25</v>
      </c>
      <c r="I796" s="140" t="s">
        <v>1214</v>
      </c>
      <c r="J796" s="141" t="s">
        <v>1212</v>
      </c>
    </row>
    <row r="797" spans="1:10" ht="17.100000000000001" customHeight="1">
      <c r="A797" s="127" t="s">
        <v>971</v>
      </c>
      <c r="B797" s="148" t="s">
        <v>1796</v>
      </c>
      <c r="C797" s="128">
        <v>3.21</v>
      </c>
      <c r="D797" s="129">
        <v>1.2008000000000001</v>
      </c>
      <c r="E797" s="129">
        <v>1</v>
      </c>
      <c r="F797" s="129">
        <v>1</v>
      </c>
      <c r="G797" s="129">
        <v>1.25</v>
      </c>
      <c r="H797" s="129">
        <v>1.25</v>
      </c>
      <c r="I797" s="130" t="s">
        <v>1214</v>
      </c>
      <c r="J797" s="131" t="s">
        <v>1212</v>
      </c>
    </row>
    <row r="798" spans="1:10" ht="17.100000000000001" customHeight="1">
      <c r="A798" s="127" t="s">
        <v>972</v>
      </c>
      <c r="B798" s="148" t="s">
        <v>1796</v>
      </c>
      <c r="C798" s="128">
        <v>7.39</v>
      </c>
      <c r="D798" s="129">
        <v>1.7657</v>
      </c>
      <c r="E798" s="129">
        <v>1</v>
      </c>
      <c r="F798" s="129">
        <v>1</v>
      </c>
      <c r="G798" s="129">
        <v>1.25</v>
      </c>
      <c r="H798" s="129">
        <v>1.25</v>
      </c>
      <c r="I798" s="130" t="s">
        <v>1214</v>
      </c>
      <c r="J798" s="131" t="s">
        <v>1212</v>
      </c>
    </row>
    <row r="799" spans="1:10" ht="17.100000000000001" customHeight="1">
      <c r="A799" s="132" t="s">
        <v>973</v>
      </c>
      <c r="B799" s="149" t="s">
        <v>1796</v>
      </c>
      <c r="C799" s="133">
        <v>14.32</v>
      </c>
      <c r="D799" s="134">
        <v>2.9590999999999998</v>
      </c>
      <c r="E799" s="134">
        <v>1</v>
      </c>
      <c r="F799" s="134">
        <v>1</v>
      </c>
      <c r="G799" s="134">
        <v>1.75</v>
      </c>
      <c r="H799" s="134">
        <v>1.75</v>
      </c>
      <c r="I799" s="135" t="s">
        <v>1214</v>
      </c>
      <c r="J799" s="136" t="s">
        <v>1212</v>
      </c>
    </row>
    <row r="800" spans="1:10" ht="17.100000000000001" customHeight="1">
      <c r="A800" s="137" t="s">
        <v>974</v>
      </c>
      <c r="B800" s="150" t="s">
        <v>1614</v>
      </c>
      <c r="C800" s="138">
        <v>2.4700000000000002</v>
      </c>
      <c r="D800" s="139">
        <v>0.81559999999999999</v>
      </c>
      <c r="E800" s="139">
        <v>1</v>
      </c>
      <c r="F800" s="139">
        <v>1</v>
      </c>
      <c r="G800" s="139">
        <v>1.25</v>
      </c>
      <c r="H800" s="139">
        <v>1.25</v>
      </c>
      <c r="I800" s="140" t="s">
        <v>1214</v>
      </c>
      <c r="J800" s="141" t="s">
        <v>1212</v>
      </c>
    </row>
    <row r="801" spans="1:10" ht="17.100000000000001" customHeight="1">
      <c r="A801" s="127" t="s">
        <v>975</v>
      </c>
      <c r="B801" s="148" t="s">
        <v>1614</v>
      </c>
      <c r="C801" s="128">
        <v>5.13</v>
      </c>
      <c r="D801" s="129">
        <v>1.2162999999999999</v>
      </c>
      <c r="E801" s="129">
        <v>1</v>
      </c>
      <c r="F801" s="129">
        <v>1</v>
      </c>
      <c r="G801" s="129">
        <v>1.25</v>
      </c>
      <c r="H801" s="129">
        <v>1.25</v>
      </c>
      <c r="I801" s="130" t="s">
        <v>1214</v>
      </c>
      <c r="J801" s="131" t="s">
        <v>1212</v>
      </c>
    </row>
    <row r="802" spans="1:10" ht="17.100000000000001" customHeight="1">
      <c r="A802" s="127" t="s">
        <v>976</v>
      </c>
      <c r="B802" s="148" t="s">
        <v>1614</v>
      </c>
      <c r="C802" s="128">
        <v>9.3000000000000007</v>
      </c>
      <c r="D802" s="129">
        <v>1.7945</v>
      </c>
      <c r="E802" s="129">
        <v>1</v>
      </c>
      <c r="F802" s="129">
        <v>1</v>
      </c>
      <c r="G802" s="129">
        <v>1.25</v>
      </c>
      <c r="H802" s="129">
        <v>1.25</v>
      </c>
      <c r="I802" s="130" t="s">
        <v>1214</v>
      </c>
      <c r="J802" s="131" t="s">
        <v>1212</v>
      </c>
    </row>
    <row r="803" spans="1:10" ht="17.100000000000001" customHeight="1">
      <c r="A803" s="132" t="s">
        <v>977</v>
      </c>
      <c r="B803" s="149" t="s">
        <v>1614</v>
      </c>
      <c r="C803" s="133">
        <v>16.170000000000002</v>
      </c>
      <c r="D803" s="134">
        <v>3.0665</v>
      </c>
      <c r="E803" s="134">
        <v>1</v>
      </c>
      <c r="F803" s="134">
        <v>1</v>
      </c>
      <c r="G803" s="134">
        <v>1.75</v>
      </c>
      <c r="H803" s="134">
        <v>1.75</v>
      </c>
      <c r="I803" s="135" t="s">
        <v>1214</v>
      </c>
      <c r="J803" s="136" t="s">
        <v>1212</v>
      </c>
    </row>
    <row r="804" spans="1:10" ht="17.100000000000001" customHeight="1">
      <c r="A804" s="137" t="s">
        <v>978</v>
      </c>
      <c r="B804" s="150" t="s">
        <v>1797</v>
      </c>
      <c r="C804" s="138">
        <v>2.2000000000000002</v>
      </c>
      <c r="D804" s="139">
        <v>0.84850000000000003</v>
      </c>
      <c r="E804" s="139">
        <v>1</v>
      </c>
      <c r="F804" s="139">
        <v>1</v>
      </c>
      <c r="G804" s="139">
        <v>1.25</v>
      </c>
      <c r="H804" s="139">
        <v>1.25</v>
      </c>
      <c r="I804" s="140" t="s">
        <v>1214</v>
      </c>
      <c r="J804" s="141" t="s">
        <v>1212</v>
      </c>
    </row>
    <row r="805" spans="1:10" ht="17.100000000000001" customHeight="1">
      <c r="A805" s="127" t="s">
        <v>979</v>
      </c>
      <c r="B805" s="148" t="s">
        <v>1797</v>
      </c>
      <c r="C805" s="128">
        <v>3.95</v>
      </c>
      <c r="D805" s="129">
        <v>1.0795999999999999</v>
      </c>
      <c r="E805" s="129">
        <v>1</v>
      </c>
      <c r="F805" s="129">
        <v>1</v>
      </c>
      <c r="G805" s="129">
        <v>1.25</v>
      </c>
      <c r="H805" s="129">
        <v>1.25</v>
      </c>
      <c r="I805" s="130" t="s">
        <v>1214</v>
      </c>
      <c r="J805" s="131" t="s">
        <v>1212</v>
      </c>
    </row>
    <row r="806" spans="1:10" ht="17.100000000000001" customHeight="1">
      <c r="A806" s="127" t="s">
        <v>980</v>
      </c>
      <c r="B806" s="148" t="s">
        <v>1797</v>
      </c>
      <c r="C806" s="128">
        <v>8.1300000000000008</v>
      </c>
      <c r="D806" s="129">
        <v>1.5162</v>
      </c>
      <c r="E806" s="129">
        <v>1</v>
      </c>
      <c r="F806" s="129">
        <v>1</v>
      </c>
      <c r="G806" s="129">
        <v>1.25</v>
      </c>
      <c r="H806" s="129">
        <v>1.25</v>
      </c>
      <c r="I806" s="130" t="s">
        <v>1214</v>
      </c>
      <c r="J806" s="131" t="s">
        <v>1212</v>
      </c>
    </row>
    <row r="807" spans="1:10" ht="17.100000000000001" customHeight="1">
      <c r="A807" s="132" t="s">
        <v>981</v>
      </c>
      <c r="B807" s="149" t="s">
        <v>1797</v>
      </c>
      <c r="C807" s="133">
        <v>15.3</v>
      </c>
      <c r="D807" s="134">
        <v>2.8313999999999999</v>
      </c>
      <c r="E807" s="134">
        <v>1</v>
      </c>
      <c r="F807" s="134">
        <v>1</v>
      </c>
      <c r="G807" s="134">
        <v>1.75</v>
      </c>
      <c r="H807" s="134">
        <v>1.75</v>
      </c>
      <c r="I807" s="135" t="s">
        <v>1214</v>
      </c>
      <c r="J807" s="136" t="s">
        <v>1212</v>
      </c>
    </row>
    <row r="808" spans="1:10" ht="17.100000000000001" customHeight="1">
      <c r="A808" s="137" t="s">
        <v>982</v>
      </c>
      <c r="B808" s="150" t="s">
        <v>1798</v>
      </c>
      <c r="C808" s="138">
        <v>1.98</v>
      </c>
      <c r="D808" s="139">
        <v>0.73440000000000005</v>
      </c>
      <c r="E808" s="139">
        <v>1</v>
      </c>
      <c r="F808" s="139">
        <v>1</v>
      </c>
      <c r="G808" s="139">
        <v>1.25</v>
      </c>
      <c r="H808" s="139">
        <v>1.25</v>
      </c>
      <c r="I808" s="140" t="s">
        <v>1214</v>
      </c>
      <c r="J808" s="141" t="s">
        <v>1212</v>
      </c>
    </row>
    <row r="809" spans="1:10" ht="17.100000000000001" customHeight="1">
      <c r="A809" s="127" t="s">
        <v>983</v>
      </c>
      <c r="B809" s="148" t="s">
        <v>1798</v>
      </c>
      <c r="C809" s="128">
        <v>3.18</v>
      </c>
      <c r="D809" s="129">
        <v>0.89429999999999998</v>
      </c>
      <c r="E809" s="129">
        <v>1</v>
      </c>
      <c r="F809" s="129">
        <v>1</v>
      </c>
      <c r="G809" s="129">
        <v>1.25</v>
      </c>
      <c r="H809" s="129">
        <v>1.25</v>
      </c>
      <c r="I809" s="130" t="s">
        <v>1214</v>
      </c>
      <c r="J809" s="131" t="s">
        <v>1212</v>
      </c>
    </row>
    <row r="810" spans="1:10" ht="17.100000000000001" customHeight="1">
      <c r="A810" s="127" t="s">
        <v>984</v>
      </c>
      <c r="B810" s="148" t="s">
        <v>1798</v>
      </c>
      <c r="C810" s="128">
        <v>7.13</v>
      </c>
      <c r="D810" s="129">
        <v>1.4058999999999999</v>
      </c>
      <c r="E810" s="129">
        <v>1</v>
      </c>
      <c r="F810" s="129">
        <v>1</v>
      </c>
      <c r="G810" s="129">
        <v>1.25</v>
      </c>
      <c r="H810" s="129">
        <v>1.25</v>
      </c>
      <c r="I810" s="130" t="s">
        <v>1214</v>
      </c>
      <c r="J810" s="131" t="s">
        <v>1212</v>
      </c>
    </row>
    <row r="811" spans="1:10" ht="17.100000000000001" customHeight="1">
      <c r="A811" s="132" t="s">
        <v>985</v>
      </c>
      <c r="B811" s="149" t="s">
        <v>1798</v>
      </c>
      <c r="C811" s="133">
        <v>12.52</v>
      </c>
      <c r="D811" s="134">
        <v>2.33</v>
      </c>
      <c r="E811" s="134">
        <v>1</v>
      </c>
      <c r="F811" s="134">
        <v>1</v>
      </c>
      <c r="G811" s="134">
        <v>1.75</v>
      </c>
      <c r="H811" s="134">
        <v>1.75</v>
      </c>
      <c r="I811" s="135" t="s">
        <v>1214</v>
      </c>
      <c r="J811" s="136" t="s">
        <v>1212</v>
      </c>
    </row>
    <row r="812" spans="1:10" ht="17.100000000000001" customHeight="1">
      <c r="A812" s="137" t="s">
        <v>986</v>
      </c>
      <c r="B812" s="150" t="s">
        <v>1799</v>
      </c>
      <c r="C812" s="138">
        <v>2.91</v>
      </c>
      <c r="D812" s="139">
        <v>1.1069</v>
      </c>
      <c r="E812" s="139">
        <v>1</v>
      </c>
      <c r="F812" s="139">
        <v>1</v>
      </c>
      <c r="G812" s="139">
        <v>1.25</v>
      </c>
      <c r="H812" s="139">
        <v>1.25</v>
      </c>
      <c r="I812" s="140" t="s">
        <v>1214</v>
      </c>
      <c r="J812" s="141" t="s">
        <v>1212</v>
      </c>
    </row>
    <row r="813" spans="1:10" ht="17.100000000000001" customHeight="1">
      <c r="A813" s="127" t="s">
        <v>987</v>
      </c>
      <c r="B813" s="148" t="s">
        <v>1799</v>
      </c>
      <c r="C813" s="128">
        <v>4.4800000000000004</v>
      </c>
      <c r="D813" s="129">
        <v>1.3401000000000001</v>
      </c>
      <c r="E813" s="129">
        <v>1</v>
      </c>
      <c r="F813" s="129">
        <v>1</v>
      </c>
      <c r="G813" s="129">
        <v>1.25</v>
      </c>
      <c r="H813" s="129">
        <v>1.25</v>
      </c>
      <c r="I813" s="130" t="s">
        <v>1214</v>
      </c>
      <c r="J813" s="131" t="s">
        <v>1212</v>
      </c>
    </row>
    <row r="814" spans="1:10" ht="17.100000000000001" customHeight="1">
      <c r="A814" s="127" t="s">
        <v>988</v>
      </c>
      <c r="B814" s="148" t="s">
        <v>1799</v>
      </c>
      <c r="C814" s="128">
        <v>8.43</v>
      </c>
      <c r="D814" s="129">
        <v>1.8706</v>
      </c>
      <c r="E814" s="129">
        <v>1</v>
      </c>
      <c r="F814" s="129">
        <v>1</v>
      </c>
      <c r="G814" s="129">
        <v>1.25</v>
      </c>
      <c r="H814" s="129">
        <v>1.25</v>
      </c>
      <c r="I814" s="130" t="s">
        <v>1214</v>
      </c>
      <c r="J814" s="131" t="s">
        <v>1212</v>
      </c>
    </row>
    <row r="815" spans="1:10" ht="17.100000000000001" customHeight="1">
      <c r="A815" s="132" t="s">
        <v>989</v>
      </c>
      <c r="B815" s="149" t="s">
        <v>1799</v>
      </c>
      <c r="C815" s="133">
        <v>17.45</v>
      </c>
      <c r="D815" s="134">
        <v>3.8134000000000001</v>
      </c>
      <c r="E815" s="134">
        <v>1</v>
      </c>
      <c r="F815" s="134">
        <v>1</v>
      </c>
      <c r="G815" s="134">
        <v>1.75</v>
      </c>
      <c r="H815" s="134">
        <v>1.75</v>
      </c>
      <c r="I815" s="135" t="s">
        <v>1214</v>
      </c>
      <c r="J815" s="136" t="s">
        <v>1212</v>
      </c>
    </row>
    <row r="816" spans="1:10" ht="17.100000000000001" customHeight="1">
      <c r="A816" s="137" t="s">
        <v>990</v>
      </c>
      <c r="B816" s="150" t="s">
        <v>1800</v>
      </c>
      <c r="C816" s="138">
        <v>2.41</v>
      </c>
      <c r="D816" s="139">
        <v>0.54659999999999997</v>
      </c>
      <c r="E816" s="139">
        <v>1</v>
      </c>
      <c r="F816" s="139">
        <v>1</v>
      </c>
      <c r="G816" s="139">
        <v>1.25</v>
      </c>
      <c r="H816" s="139">
        <v>1.25</v>
      </c>
      <c r="I816" s="140" t="s">
        <v>1214</v>
      </c>
      <c r="J816" s="141" t="s">
        <v>1212</v>
      </c>
    </row>
    <row r="817" spans="1:10" ht="17.100000000000001" customHeight="1">
      <c r="A817" s="127" t="s">
        <v>991</v>
      </c>
      <c r="B817" s="148" t="s">
        <v>1800</v>
      </c>
      <c r="C817" s="128">
        <v>3.94</v>
      </c>
      <c r="D817" s="129">
        <v>0.6593</v>
      </c>
      <c r="E817" s="129">
        <v>1</v>
      </c>
      <c r="F817" s="129">
        <v>1</v>
      </c>
      <c r="G817" s="129">
        <v>1.25</v>
      </c>
      <c r="H817" s="129">
        <v>1.25</v>
      </c>
      <c r="I817" s="130" t="s">
        <v>1214</v>
      </c>
      <c r="J817" s="131" t="s">
        <v>1212</v>
      </c>
    </row>
    <row r="818" spans="1:10" ht="17.100000000000001" customHeight="1">
      <c r="A818" s="127" t="s">
        <v>992</v>
      </c>
      <c r="B818" s="148" t="s">
        <v>1800</v>
      </c>
      <c r="C818" s="128">
        <v>6.48</v>
      </c>
      <c r="D818" s="129">
        <v>0.95409999999999995</v>
      </c>
      <c r="E818" s="129">
        <v>1</v>
      </c>
      <c r="F818" s="129">
        <v>1</v>
      </c>
      <c r="G818" s="129">
        <v>1.25</v>
      </c>
      <c r="H818" s="129">
        <v>1.25</v>
      </c>
      <c r="I818" s="130" t="s">
        <v>1214</v>
      </c>
      <c r="J818" s="131" t="s">
        <v>1212</v>
      </c>
    </row>
    <row r="819" spans="1:10" ht="17.100000000000001" customHeight="1">
      <c r="A819" s="132" t="s">
        <v>993</v>
      </c>
      <c r="B819" s="149" t="s">
        <v>1800</v>
      </c>
      <c r="C819" s="133">
        <v>9.81</v>
      </c>
      <c r="D819" s="134">
        <v>1.3811</v>
      </c>
      <c r="E819" s="134">
        <v>1</v>
      </c>
      <c r="F819" s="134">
        <v>1</v>
      </c>
      <c r="G819" s="134">
        <v>1.75</v>
      </c>
      <c r="H819" s="134">
        <v>1.75</v>
      </c>
      <c r="I819" s="135" t="s">
        <v>1214</v>
      </c>
      <c r="J819" s="136" t="s">
        <v>1212</v>
      </c>
    </row>
    <row r="820" spans="1:10" ht="17.100000000000001" customHeight="1">
      <c r="A820" s="137" t="s">
        <v>994</v>
      </c>
      <c r="B820" s="150" t="s">
        <v>1801</v>
      </c>
      <c r="C820" s="138">
        <v>2.4700000000000002</v>
      </c>
      <c r="D820" s="139">
        <v>0.37380000000000002</v>
      </c>
      <c r="E820" s="139">
        <v>1</v>
      </c>
      <c r="F820" s="139">
        <v>1</v>
      </c>
      <c r="G820" s="139">
        <v>1.25</v>
      </c>
      <c r="H820" s="139">
        <v>1.25</v>
      </c>
      <c r="I820" s="140" t="s">
        <v>1214</v>
      </c>
      <c r="J820" s="141" t="s">
        <v>1212</v>
      </c>
    </row>
    <row r="821" spans="1:10" ht="17.100000000000001" customHeight="1">
      <c r="A821" s="127" t="s">
        <v>995</v>
      </c>
      <c r="B821" s="148" t="s">
        <v>1801</v>
      </c>
      <c r="C821" s="128">
        <v>4.0599999999999996</v>
      </c>
      <c r="D821" s="129">
        <v>0.54579999999999995</v>
      </c>
      <c r="E821" s="129">
        <v>1</v>
      </c>
      <c r="F821" s="129">
        <v>1</v>
      </c>
      <c r="G821" s="129">
        <v>1.25</v>
      </c>
      <c r="H821" s="129">
        <v>1.25</v>
      </c>
      <c r="I821" s="130" t="s">
        <v>1214</v>
      </c>
      <c r="J821" s="131" t="s">
        <v>1212</v>
      </c>
    </row>
    <row r="822" spans="1:10" ht="17.100000000000001" customHeight="1">
      <c r="A822" s="127" t="s">
        <v>996</v>
      </c>
      <c r="B822" s="148" t="s">
        <v>1801</v>
      </c>
      <c r="C822" s="128">
        <v>7.66</v>
      </c>
      <c r="D822" s="129">
        <v>1.0129999999999999</v>
      </c>
      <c r="E822" s="129">
        <v>1</v>
      </c>
      <c r="F822" s="129">
        <v>1</v>
      </c>
      <c r="G822" s="129">
        <v>1.25</v>
      </c>
      <c r="H822" s="129">
        <v>1.25</v>
      </c>
      <c r="I822" s="130" t="s">
        <v>1214</v>
      </c>
      <c r="J822" s="131" t="s">
        <v>1212</v>
      </c>
    </row>
    <row r="823" spans="1:10" ht="17.100000000000001" customHeight="1">
      <c r="A823" s="132" t="s">
        <v>997</v>
      </c>
      <c r="B823" s="149" t="s">
        <v>1801</v>
      </c>
      <c r="C823" s="133">
        <v>14.64</v>
      </c>
      <c r="D823" s="134">
        <v>2.2738</v>
      </c>
      <c r="E823" s="134">
        <v>1</v>
      </c>
      <c r="F823" s="134">
        <v>1</v>
      </c>
      <c r="G823" s="134">
        <v>1.75</v>
      </c>
      <c r="H823" s="134">
        <v>1.75</v>
      </c>
      <c r="I823" s="135" t="s">
        <v>1214</v>
      </c>
      <c r="J823" s="136" t="s">
        <v>1212</v>
      </c>
    </row>
    <row r="824" spans="1:10" ht="17.100000000000001" customHeight="1">
      <c r="A824" s="137" t="s">
        <v>998</v>
      </c>
      <c r="B824" s="150" t="s">
        <v>1802</v>
      </c>
      <c r="C824" s="138">
        <v>2.66</v>
      </c>
      <c r="D824" s="139">
        <v>0.41670000000000001</v>
      </c>
      <c r="E824" s="139">
        <v>1</v>
      </c>
      <c r="F824" s="139">
        <v>1</v>
      </c>
      <c r="G824" s="139">
        <v>1.25</v>
      </c>
      <c r="H824" s="139">
        <v>1.25</v>
      </c>
      <c r="I824" s="140" t="s">
        <v>1214</v>
      </c>
      <c r="J824" s="141" t="s">
        <v>1212</v>
      </c>
    </row>
    <row r="825" spans="1:10" ht="17.100000000000001" customHeight="1">
      <c r="A825" s="127" t="s">
        <v>999</v>
      </c>
      <c r="B825" s="148" t="s">
        <v>1802</v>
      </c>
      <c r="C825" s="128">
        <v>3.53</v>
      </c>
      <c r="D825" s="129">
        <v>0.52380000000000004</v>
      </c>
      <c r="E825" s="129">
        <v>1</v>
      </c>
      <c r="F825" s="129">
        <v>1</v>
      </c>
      <c r="G825" s="129">
        <v>1.25</v>
      </c>
      <c r="H825" s="129">
        <v>1.25</v>
      </c>
      <c r="I825" s="130" t="s">
        <v>1214</v>
      </c>
      <c r="J825" s="131" t="s">
        <v>1212</v>
      </c>
    </row>
    <row r="826" spans="1:10" ht="17.100000000000001" customHeight="1">
      <c r="A826" s="127" t="s">
        <v>1000</v>
      </c>
      <c r="B826" s="148" t="s">
        <v>1802</v>
      </c>
      <c r="C826" s="128">
        <v>5.07</v>
      </c>
      <c r="D826" s="129">
        <v>0.70340000000000003</v>
      </c>
      <c r="E826" s="129">
        <v>1</v>
      </c>
      <c r="F826" s="129">
        <v>1</v>
      </c>
      <c r="G826" s="129">
        <v>1.25</v>
      </c>
      <c r="H826" s="129">
        <v>1.25</v>
      </c>
      <c r="I826" s="130" t="s">
        <v>1214</v>
      </c>
      <c r="J826" s="131" t="s">
        <v>1212</v>
      </c>
    </row>
    <row r="827" spans="1:10" ht="17.100000000000001" customHeight="1">
      <c r="A827" s="132" t="s">
        <v>1001</v>
      </c>
      <c r="B827" s="149" t="s">
        <v>1802</v>
      </c>
      <c r="C827" s="133">
        <v>7.74</v>
      </c>
      <c r="D827" s="134">
        <v>1.0942000000000001</v>
      </c>
      <c r="E827" s="134">
        <v>1</v>
      </c>
      <c r="F827" s="134">
        <v>1</v>
      </c>
      <c r="G827" s="134">
        <v>1.75</v>
      </c>
      <c r="H827" s="134">
        <v>1.75</v>
      </c>
      <c r="I827" s="135" t="s">
        <v>1214</v>
      </c>
      <c r="J827" s="136" t="s">
        <v>1212</v>
      </c>
    </row>
    <row r="828" spans="1:10" ht="17.100000000000001" customHeight="1">
      <c r="A828" s="137" t="s">
        <v>1002</v>
      </c>
      <c r="B828" s="150" t="s">
        <v>1803</v>
      </c>
      <c r="C828" s="138">
        <v>1.85</v>
      </c>
      <c r="D828" s="139">
        <v>0.439</v>
      </c>
      <c r="E828" s="139">
        <v>1</v>
      </c>
      <c r="F828" s="139">
        <v>1</v>
      </c>
      <c r="G828" s="139">
        <v>1.25</v>
      </c>
      <c r="H828" s="139">
        <v>1.25</v>
      </c>
      <c r="I828" s="140" t="s">
        <v>1214</v>
      </c>
      <c r="J828" s="141" t="s">
        <v>1212</v>
      </c>
    </row>
    <row r="829" spans="1:10" ht="17.100000000000001" customHeight="1">
      <c r="A829" s="127" t="s">
        <v>1003</v>
      </c>
      <c r="B829" s="148" t="s">
        <v>1803</v>
      </c>
      <c r="C829" s="128">
        <v>2.1800000000000002</v>
      </c>
      <c r="D829" s="129">
        <v>0.53939999999999999</v>
      </c>
      <c r="E829" s="129">
        <v>1</v>
      </c>
      <c r="F829" s="129">
        <v>1</v>
      </c>
      <c r="G829" s="129">
        <v>1.25</v>
      </c>
      <c r="H829" s="129">
        <v>1.25</v>
      </c>
      <c r="I829" s="130" t="s">
        <v>1214</v>
      </c>
      <c r="J829" s="131" t="s">
        <v>1212</v>
      </c>
    </row>
    <row r="830" spans="1:10" ht="17.100000000000001" customHeight="1">
      <c r="A830" s="127" t="s">
        <v>1004</v>
      </c>
      <c r="B830" s="148" t="s">
        <v>1803</v>
      </c>
      <c r="C830" s="128">
        <v>4.88</v>
      </c>
      <c r="D830" s="129">
        <v>0.89270000000000005</v>
      </c>
      <c r="E830" s="129">
        <v>1</v>
      </c>
      <c r="F830" s="129">
        <v>1</v>
      </c>
      <c r="G830" s="129">
        <v>1.25</v>
      </c>
      <c r="H830" s="129">
        <v>1.25</v>
      </c>
      <c r="I830" s="130" t="s">
        <v>1214</v>
      </c>
      <c r="J830" s="131" t="s">
        <v>1212</v>
      </c>
    </row>
    <row r="831" spans="1:10" ht="17.100000000000001" customHeight="1">
      <c r="A831" s="132" t="s">
        <v>1005</v>
      </c>
      <c r="B831" s="149" t="s">
        <v>1803</v>
      </c>
      <c r="C831" s="133">
        <v>8.1999999999999993</v>
      </c>
      <c r="D831" s="134">
        <v>1.5507</v>
      </c>
      <c r="E831" s="134">
        <v>1</v>
      </c>
      <c r="F831" s="134">
        <v>1</v>
      </c>
      <c r="G831" s="134">
        <v>1.75</v>
      </c>
      <c r="H831" s="134">
        <v>1.75</v>
      </c>
      <c r="I831" s="135" t="s">
        <v>1214</v>
      </c>
      <c r="J831" s="136" t="s">
        <v>1212</v>
      </c>
    </row>
    <row r="832" spans="1:10" ht="17.100000000000001" customHeight="1">
      <c r="A832" s="137" t="s">
        <v>1006</v>
      </c>
      <c r="B832" s="150" t="s">
        <v>1804</v>
      </c>
      <c r="C832" s="138">
        <v>2.54</v>
      </c>
      <c r="D832" s="139">
        <v>0.37669999999999998</v>
      </c>
      <c r="E832" s="139">
        <v>1</v>
      </c>
      <c r="F832" s="139">
        <v>1</v>
      </c>
      <c r="G832" s="139">
        <v>1.25</v>
      </c>
      <c r="H832" s="139">
        <v>1.25</v>
      </c>
      <c r="I832" s="140" t="s">
        <v>1214</v>
      </c>
      <c r="J832" s="141" t="s">
        <v>1212</v>
      </c>
    </row>
    <row r="833" spans="1:10" ht="17.100000000000001" customHeight="1">
      <c r="A833" s="127" t="s">
        <v>1007</v>
      </c>
      <c r="B833" s="148" t="s">
        <v>1804</v>
      </c>
      <c r="C833" s="128">
        <v>3.67</v>
      </c>
      <c r="D833" s="129">
        <v>0.53959999999999997</v>
      </c>
      <c r="E833" s="129">
        <v>1</v>
      </c>
      <c r="F833" s="129">
        <v>1</v>
      </c>
      <c r="G833" s="129">
        <v>1.25</v>
      </c>
      <c r="H833" s="129">
        <v>1.25</v>
      </c>
      <c r="I833" s="130" t="s">
        <v>1214</v>
      </c>
      <c r="J833" s="131" t="s">
        <v>1212</v>
      </c>
    </row>
    <row r="834" spans="1:10" ht="17.100000000000001" customHeight="1">
      <c r="A834" s="127" t="s">
        <v>1008</v>
      </c>
      <c r="B834" s="148" t="s">
        <v>1804</v>
      </c>
      <c r="C834" s="128">
        <v>5.19</v>
      </c>
      <c r="D834" s="129">
        <v>0.76680000000000004</v>
      </c>
      <c r="E834" s="129">
        <v>1</v>
      </c>
      <c r="F834" s="129">
        <v>1</v>
      </c>
      <c r="G834" s="129">
        <v>1.25</v>
      </c>
      <c r="H834" s="129">
        <v>1.25</v>
      </c>
      <c r="I834" s="130" t="s">
        <v>1214</v>
      </c>
      <c r="J834" s="131" t="s">
        <v>1212</v>
      </c>
    </row>
    <row r="835" spans="1:10" ht="17.100000000000001" customHeight="1">
      <c r="A835" s="132" t="s">
        <v>1009</v>
      </c>
      <c r="B835" s="149" t="s">
        <v>1804</v>
      </c>
      <c r="C835" s="133">
        <v>8.1999999999999993</v>
      </c>
      <c r="D835" s="134">
        <v>1.2839</v>
      </c>
      <c r="E835" s="134">
        <v>1</v>
      </c>
      <c r="F835" s="134">
        <v>1</v>
      </c>
      <c r="G835" s="134">
        <v>1.75</v>
      </c>
      <c r="H835" s="134">
        <v>1.75</v>
      </c>
      <c r="I835" s="135" t="s">
        <v>1214</v>
      </c>
      <c r="J835" s="136" t="s">
        <v>1212</v>
      </c>
    </row>
    <row r="836" spans="1:10" ht="17.100000000000001" customHeight="1">
      <c r="A836" s="137" t="s">
        <v>1010</v>
      </c>
      <c r="B836" s="150" t="s">
        <v>1805</v>
      </c>
      <c r="C836" s="138">
        <v>2.5099999999999998</v>
      </c>
      <c r="D836" s="139">
        <v>0.40660000000000002</v>
      </c>
      <c r="E836" s="139">
        <v>1</v>
      </c>
      <c r="F836" s="139">
        <v>1</v>
      </c>
      <c r="G836" s="139">
        <v>1.25</v>
      </c>
      <c r="H836" s="139">
        <v>1.25</v>
      </c>
      <c r="I836" s="140" t="s">
        <v>1214</v>
      </c>
      <c r="J836" s="141" t="s">
        <v>1212</v>
      </c>
    </row>
    <row r="837" spans="1:10" ht="17.100000000000001" customHeight="1">
      <c r="A837" s="127" t="s">
        <v>1011</v>
      </c>
      <c r="B837" s="148" t="s">
        <v>1805</v>
      </c>
      <c r="C837" s="128">
        <v>3.47</v>
      </c>
      <c r="D837" s="129">
        <v>0.55920000000000003</v>
      </c>
      <c r="E837" s="129">
        <v>1</v>
      </c>
      <c r="F837" s="129">
        <v>1</v>
      </c>
      <c r="G837" s="129">
        <v>1.25</v>
      </c>
      <c r="H837" s="129">
        <v>1.25</v>
      </c>
      <c r="I837" s="130" t="s">
        <v>1214</v>
      </c>
      <c r="J837" s="131" t="s">
        <v>1212</v>
      </c>
    </row>
    <row r="838" spans="1:10" ht="17.100000000000001" customHeight="1">
      <c r="A838" s="127" t="s">
        <v>1012</v>
      </c>
      <c r="B838" s="148" t="s">
        <v>1805</v>
      </c>
      <c r="C838" s="128">
        <v>5.26</v>
      </c>
      <c r="D838" s="129">
        <v>0.7984</v>
      </c>
      <c r="E838" s="129">
        <v>1</v>
      </c>
      <c r="F838" s="129">
        <v>1</v>
      </c>
      <c r="G838" s="129">
        <v>1.25</v>
      </c>
      <c r="H838" s="129">
        <v>1.25</v>
      </c>
      <c r="I838" s="130" t="s">
        <v>1214</v>
      </c>
      <c r="J838" s="131" t="s">
        <v>1212</v>
      </c>
    </row>
    <row r="839" spans="1:10" ht="17.100000000000001" customHeight="1">
      <c r="A839" s="132" t="s">
        <v>1013</v>
      </c>
      <c r="B839" s="149" t="s">
        <v>1805</v>
      </c>
      <c r="C839" s="133">
        <v>8.8699999999999992</v>
      </c>
      <c r="D839" s="134">
        <v>1.3995</v>
      </c>
      <c r="E839" s="134">
        <v>1</v>
      </c>
      <c r="F839" s="134">
        <v>1</v>
      </c>
      <c r="G839" s="134">
        <v>1.75</v>
      </c>
      <c r="H839" s="134">
        <v>1.75</v>
      </c>
      <c r="I839" s="135" t="s">
        <v>1214</v>
      </c>
      <c r="J839" s="136" t="s">
        <v>1212</v>
      </c>
    </row>
    <row r="840" spans="1:10" ht="17.100000000000001" customHeight="1">
      <c r="A840" s="137" t="s">
        <v>1282</v>
      </c>
      <c r="B840" s="150" t="s">
        <v>1806</v>
      </c>
      <c r="C840" s="138">
        <v>2.59</v>
      </c>
      <c r="D840" s="139">
        <v>0.4113</v>
      </c>
      <c r="E840" s="139">
        <v>1</v>
      </c>
      <c r="F840" s="139">
        <v>1</v>
      </c>
      <c r="G840" s="139">
        <v>1.25</v>
      </c>
      <c r="H840" s="139">
        <v>1.25</v>
      </c>
      <c r="I840" s="140" t="s">
        <v>1214</v>
      </c>
      <c r="J840" s="141" t="s">
        <v>1212</v>
      </c>
    </row>
    <row r="841" spans="1:10" ht="17.100000000000001" customHeight="1">
      <c r="A841" s="127" t="s">
        <v>1283</v>
      </c>
      <c r="B841" s="148" t="s">
        <v>1806</v>
      </c>
      <c r="C841" s="128">
        <v>3.6</v>
      </c>
      <c r="D841" s="129">
        <v>0.53339999999999999</v>
      </c>
      <c r="E841" s="129">
        <v>1</v>
      </c>
      <c r="F841" s="129">
        <v>1</v>
      </c>
      <c r="G841" s="129">
        <v>1.25</v>
      </c>
      <c r="H841" s="129">
        <v>1.25</v>
      </c>
      <c r="I841" s="130" t="s">
        <v>1214</v>
      </c>
      <c r="J841" s="131" t="s">
        <v>1212</v>
      </c>
    </row>
    <row r="842" spans="1:10" ht="17.100000000000001" customHeight="1">
      <c r="A842" s="127" t="s">
        <v>1284</v>
      </c>
      <c r="B842" s="148" t="s">
        <v>1806</v>
      </c>
      <c r="C842" s="128">
        <v>5.89</v>
      </c>
      <c r="D842" s="129">
        <v>0.83250000000000002</v>
      </c>
      <c r="E842" s="129">
        <v>1</v>
      </c>
      <c r="F842" s="129">
        <v>1</v>
      </c>
      <c r="G842" s="129">
        <v>1.25</v>
      </c>
      <c r="H842" s="129">
        <v>1.25</v>
      </c>
      <c r="I842" s="130" t="s">
        <v>1214</v>
      </c>
      <c r="J842" s="131" t="s">
        <v>1212</v>
      </c>
    </row>
    <row r="843" spans="1:10" ht="17.100000000000001" customHeight="1">
      <c r="A843" s="132" t="s">
        <v>1285</v>
      </c>
      <c r="B843" s="149" t="s">
        <v>1806</v>
      </c>
      <c r="C843" s="133">
        <v>9.85</v>
      </c>
      <c r="D843" s="134">
        <v>1.5576000000000001</v>
      </c>
      <c r="E843" s="134">
        <v>1</v>
      </c>
      <c r="F843" s="134">
        <v>1</v>
      </c>
      <c r="G843" s="134">
        <v>1.75</v>
      </c>
      <c r="H843" s="134">
        <v>1.75</v>
      </c>
      <c r="I843" s="135" t="s">
        <v>1214</v>
      </c>
      <c r="J843" s="136" t="s">
        <v>1212</v>
      </c>
    </row>
    <row r="844" spans="1:10" ht="17.100000000000001" customHeight="1">
      <c r="A844" s="137" t="s">
        <v>1286</v>
      </c>
      <c r="B844" s="150" t="s">
        <v>1807</v>
      </c>
      <c r="C844" s="138">
        <v>2.4700000000000002</v>
      </c>
      <c r="D844" s="139">
        <v>0.34389999999999998</v>
      </c>
      <c r="E844" s="139">
        <v>1</v>
      </c>
      <c r="F844" s="139">
        <v>1</v>
      </c>
      <c r="G844" s="139">
        <v>1.25</v>
      </c>
      <c r="H844" s="139">
        <v>1.25</v>
      </c>
      <c r="I844" s="140" t="s">
        <v>1214</v>
      </c>
      <c r="J844" s="141" t="s">
        <v>1212</v>
      </c>
    </row>
    <row r="845" spans="1:10" ht="17.100000000000001" customHeight="1">
      <c r="A845" s="127" t="s">
        <v>1287</v>
      </c>
      <c r="B845" s="148" t="s">
        <v>1807</v>
      </c>
      <c r="C845" s="128">
        <v>3.12</v>
      </c>
      <c r="D845" s="129">
        <v>0.46839999999999998</v>
      </c>
      <c r="E845" s="129">
        <v>1</v>
      </c>
      <c r="F845" s="129">
        <v>1</v>
      </c>
      <c r="G845" s="129">
        <v>1.25</v>
      </c>
      <c r="H845" s="129">
        <v>1.25</v>
      </c>
      <c r="I845" s="130" t="s">
        <v>1214</v>
      </c>
      <c r="J845" s="131" t="s">
        <v>1212</v>
      </c>
    </row>
    <row r="846" spans="1:10" ht="17.100000000000001" customHeight="1">
      <c r="A846" s="127" t="s">
        <v>1288</v>
      </c>
      <c r="B846" s="148" t="s">
        <v>1807</v>
      </c>
      <c r="C846" s="128">
        <v>5.0599999999999996</v>
      </c>
      <c r="D846" s="129">
        <v>0.77390000000000003</v>
      </c>
      <c r="E846" s="129">
        <v>1</v>
      </c>
      <c r="F846" s="129">
        <v>1</v>
      </c>
      <c r="G846" s="129">
        <v>1.25</v>
      </c>
      <c r="H846" s="129">
        <v>1.25</v>
      </c>
      <c r="I846" s="130" t="s">
        <v>1214</v>
      </c>
      <c r="J846" s="131" t="s">
        <v>1212</v>
      </c>
    </row>
    <row r="847" spans="1:10" ht="17.100000000000001" customHeight="1">
      <c r="A847" s="132" t="s">
        <v>1289</v>
      </c>
      <c r="B847" s="149" t="s">
        <v>1807</v>
      </c>
      <c r="C847" s="133">
        <v>8.6999999999999993</v>
      </c>
      <c r="D847" s="134">
        <v>1.3555999999999999</v>
      </c>
      <c r="E847" s="134">
        <v>1</v>
      </c>
      <c r="F847" s="134">
        <v>1</v>
      </c>
      <c r="G847" s="134">
        <v>1.75</v>
      </c>
      <c r="H847" s="134">
        <v>1.75</v>
      </c>
      <c r="I847" s="135" t="s">
        <v>1214</v>
      </c>
      <c r="J847" s="136" t="s">
        <v>1212</v>
      </c>
    </row>
    <row r="848" spans="1:10" ht="17.100000000000001" customHeight="1">
      <c r="A848" s="137" t="s">
        <v>1014</v>
      </c>
      <c r="B848" s="150" t="s">
        <v>1808</v>
      </c>
      <c r="C848" s="138">
        <v>1.61</v>
      </c>
      <c r="D848" s="139">
        <v>1.1583000000000001</v>
      </c>
      <c r="E848" s="139">
        <v>1</v>
      </c>
      <c r="F848" s="139">
        <v>1</v>
      </c>
      <c r="G848" s="139">
        <v>1.25</v>
      </c>
      <c r="H848" s="139">
        <v>1.25</v>
      </c>
      <c r="I848" s="140" t="s">
        <v>1214</v>
      </c>
      <c r="J848" s="141" t="s">
        <v>1212</v>
      </c>
    </row>
    <row r="849" spans="1:10" ht="17.100000000000001" customHeight="1">
      <c r="A849" s="127" t="s">
        <v>1015</v>
      </c>
      <c r="B849" s="148" t="s">
        <v>1808</v>
      </c>
      <c r="C849" s="128">
        <v>2.17</v>
      </c>
      <c r="D849" s="129">
        <v>1.3312999999999999</v>
      </c>
      <c r="E849" s="129">
        <v>1</v>
      </c>
      <c r="F849" s="129">
        <v>1</v>
      </c>
      <c r="G849" s="129">
        <v>1.25</v>
      </c>
      <c r="H849" s="129">
        <v>1.25</v>
      </c>
      <c r="I849" s="130" t="s">
        <v>1214</v>
      </c>
      <c r="J849" s="131" t="s">
        <v>1212</v>
      </c>
    </row>
    <row r="850" spans="1:10" ht="17.100000000000001" customHeight="1">
      <c r="A850" s="127" t="s">
        <v>1016</v>
      </c>
      <c r="B850" s="148" t="s">
        <v>1808</v>
      </c>
      <c r="C850" s="128">
        <v>5.95</v>
      </c>
      <c r="D850" s="129">
        <v>1.9853000000000001</v>
      </c>
      <c r="E850" s="129">
        <v>1</v>
      </c>
      <c r="F850" s="129">
        <v>1</v>
      </c>
      <c r="G850" s="129">
        <v>1.25</v>
      </c>
      <c r="H850" s="129">
        <v>1.25</v>
      </c>
      <c r="I850" s="130" t="s">
        <v>1214</v>
      </c>
      <c r="J850" s="131" t="s">
        <v>1212</v>
      </c>
    </row>
    <row r="851" spans="1:10" ht="17.100000000000001" customHeight="1">
      <c r="A851" s="132" t="s">
        <v>1017</v>
      </c>
      <c r="B851" s="149" t="s">
        <v>1808</v>
      </c>
      <c r="C851" s="133">
        <v>11.97</v>
      </c>
      <c r="D851" s="134">
        <v>3.2606999999999999</v>
      </c>
      <c r="E851" s="134">
        <v>1</v>
      </c>
      <c r="F851" s="134">
        <v>1</v>
      </c>
      <c r="G851" s="134">
        <v>1.75</v>
      </c>
      <c r="H851" s="134">
        <v>1.75</v>
      </c>
      <c r="I851" s="135" t="s">
        <v>1214</v>
      </c>
      <c r="J851" s="136" t="s">
        <v>1212</v>
      </c>
    </row>
    <row r="852" spans="1:10" ht="17.100000000000001" customHeight="1">
      <c r="A852" s="137" t="s">
        <v>1018</v>
      </c>
      <c r="B852" s="150" t="s">
        <v>1809</v>
      </c>
      <c r="C852" s="138">
        <v>1.89</v>
      </c>
      <c r="D852" s="139">
        <v>0.63770000000000004</v>
      </c>
      <c r="E852" s="139">
        <v>1</v>
      </c>
      <c r="F852" s="139">
        <v>1</v>
      </c>
      <c r="G852" s="139">
        <v>1.25</v>
      </c>
      <c r="H852" s="139">
        <v>1.25</v>
      </c>
      <c r="I852" s="140" t="s">
        <v>1214</v>
      </c>
      <c r="J852" s="141" t="s">
        <v>1212</v>
      </c>
    </row>
    <row r="853" spans="1:10" ht="17.100000000000001" customHeight="1">
      <c r="A853" s="127" t="s">
        <v>1019</v>
      </c>
      <c r="B853" s="148" t="s">
        <v>1809</v>
      </c>
      <c r="C853" s="128">
        <v>3.03</v>
      </c>
      <c r="D853" s="129">
        <v>0.77990000000000004</v>
      </c>
      <c r="E853" s="129">
        <v>1</v>
      </c>
      <c r="F853" s="129">
        <v>1</v>
      </c>
      <c r="G853" s="129">
        <v>1.25</v>
      </c>
      <c r="H853" s="129">
        <v>1.25</v>
      </c>
      <c r="I853" s="130" t="s">
        <v>1214</v>
      </c>
      <c r="J853" s="131" t="s">
        <v>1212</v>
      </c>
    </row>
    <row r="854" spans="1:10" ht="17.100000000000001" customHeight="1">
      <c r="A854" s="127" t="s">
        <v>1020</v>
      </c>
      <c r="B854" s="148" t="s">
        <v>1809</v>
      </c>
      <c r="C854" s="128">
        <v>7.21</v>
      </c>
      <c r="D854" s="129">
        <v>1.4184000000000001</v>
      </c>
      <c r="E854" s="129">
        <v>1</v>
      </c>
      <c r="F854" s="129">
        <v>1</v>
      </c>
      <c r="G854" s="129">
        <v>1.25</v>
      </c>
      <c r="H854" s="129">
        <v>1.25</v>
      </c>
      <c r="I854" s="130" t="s">
        <v>1214</v>
      </c>
      <c r="J854" s="131" t="s">
        <v>1212</v>
      </c>
    </row>
    <row r="855" spans="1:10" ht="17.100000000000001" customHeight="1">
      <c r="A855" s="132" t="s">
        <v>1021</v>
      </c>
      <c r="B855" s="149" t="s">
        <v>1809</v>
      </c>
      <c r="C855" s="133">
        <v>12.63</v>
      </c>
      <c r="D855" s="134">
        <v>2.3603000000000001</v>
      </c>
      <c r="E855" s="134">
        <v>1</v>
      </c>
      <c r="F855" s="134">
        <v>1</v>
      </c>
      <c r="G855" s="134">
        <v>1.75</v>
      </c>
      <c r="H855" s="134">
        <v>1.75</v>
      </c>
      <c r="I855" s="135" t="s">
        <v>1214</v>
      </c>
      <c r="J855" s="136" t="s">
        <v>1212</v>
      </c>
    </row>
    <row r="856" spans="1:10" ht="17.100000000000001" customHeight="1">
      <c r="A856" s="137" t="s">
        <v>1022</v>
      </c>
      <c r="B856" s="150" t="s">
        <v>1810</v>
      </c>
      <c r="C856" s="138">
        <v>2.11</v>
      </c>
      <c r="D856" s="139">
        <v>0.82130000000000003</v>
      </c>
      <c r="E856" s="139">
        <v>1</v>
      </c>
      <c r="F856" s="139">
        <v>1</v>
      </c>
      <c r="G856" s="139">
        <v>1.25</v>
      </c>
      <c r="H856" s="139">
        <v>1.25</v>
      </c>
      <c r="I856" s="140" t="s">
        <v>1214</v>
      </c>
      <c r="J856" s="141" t="s">
        <v>1212</v>
      </c>
    </row>
    <row r="857" spans="1:10" ht="17.100000000000001" customHeight="1">
      <c r="A857" s="127" t="s">
        <v>1023</v>
      </c>
      <c r="B857" s="148" t="s">
        <v>1810</v>
      </c>
      <c r="C857" s="128">
        <v>4.38</v>
      </c>
      <c r="D857" s="129">
        <v>1.097</v>
      </c>
      <c r="E857" s="129">
        <v>1</v>
      </c>
      <c r="F857" s="129">
        <v>1</v>
      </c>
      <c r="G857" s="129">
        <v>1.25</v>
      </c>
      <c r="H857" s="129">
        <v>1.25</v>
      </c>
      <c r="I857" s="130" t="s">
        <v>1214</v>
      </c>
      <c r="J857" s="131" t="s">
        <v>1212</v>
      </c>
    </row>
    <row r="858" spans="1:10" ht="17.100000000000001" customHeight="1">
      <c r="A858" s="127" t="s">
        <v>1024</v>
      </c>
      <c r="B858" s="148" t="s">
        <v>1810</v>
      </c>
      <c r="C858" s="128">
        <v>8.19</v>
      </c>
      <c r="D858" s="129">
        <v>1.6487000000000001</v>
      </c>
      <c r="E858" s="129">
        <v>1</v>
      </c>
      <c r="F858" s="129">
        <v>1</v>
      </c>
      <c r="G858" s="129">
        <v>1.25</v>
      </c>
      <c r="H858" s="129">
        <v>1.25</v>
      </c>
      <c r="I858" s="130" t="s">
        <v>1214</v>
      </c>
      <c r="J858" s="131" t="s">
        <v>1212</v>
      </c>
    </row>
    <row r="859" spans="1:10" ht="17.100000000000001" customHeight="1">
      <c r="A859" s="132" t="s">
        <v>1025</v>
      </c>
      <c r="B859" s="149" t="s">
        <v>1810</v>
      </c>
      <c r="C859" s="133">
        <v>16.66</v>
      </c>
      <c r="D859" s="134">
        <v>2.9754</v>
      </c>
      <c r="E859" s="134">
        <v>1</v>
      </c>
      <c r="F859" s="134">
        <v>1</v>
      </c>
      <c r="G859" s="134">
        <v>1.75</v>
      </c>
      <c r="H859" s="134">
        <v>1.75</v>
      </c>
      <c r="I859" s="135" t="s">
        <v>1214</v>
      </c>
      <c r="J859" s="136" t="s">
        <v>1212</v>
      </c>
    </row>
    <row r="860" spans="1:10" ht="17.100000000000001" customHeight="1">
      <c r="A860" s="137" t="s">
        <v>1026</v>
      </c>
      <c r="B860" s="150" t="s">
        <v>1811</v>
      </c>
      <c r="C860" s="138">
        <v>1.39</v>
      </c>
      <c r="D860" s="139">
        <v>0.97899999999999998</v>
      </c>
      <c r="E860" s="139">
        <v>1</v>
      </c>
      <c r="F860" s="139">
        <v>1</v>
      </c>
      <c r="G860" s="139">
        <v>1.25</v>
      </c>
      <c r="H860" s="139">
        <v>1.25</v>
      </c>
      <c r="I860" s="140" t="s">
        <v>1214</v>
      </c>
      <c r="J860" s="141" t="s">
        <v>1212</v>
      </c>
    </row>
    <row r="861" spans="1:10" ht="17.100000000000001" customHeight="1">
      <c r="A861" s="127" t="s">
        <v>1027</v>
      </c>
      <c r="B861" s="148" t="s">
        <v>1811</v>
      </c>
      <c r="C861" s="128">
        <v>1.68</v>
      </c>
      <c r="D861" s="129">
        <v>1.2512000000000001</v>
      </c>
      <c r="E861" s="129">
        <v>1</v>
      </c>
      <c r="F861" s="129">
        <v>1</v>
      </c>
      <c r="G861" s="129">
        <v>1.25</v>
      </c>
      <c r="H861" s="129">
        <v>1.25</v>
      </c>
      <c r="I861" s="130" t="s">
        <v>1214</v>
      </c>
      <c r="J861" s="131" t="s">
        <v>1212</v>
      </c>
    </row>
    <row r="862" spans="1:10" ht="17.100000000000001" customHeight="1">
      <c r="A862" s="127" t="s">
        <v>1028</v>
      </c>
      <c r="B862" s="148" t="s">
        <v>1811</v>
      </c>
      <c r="C862" s="128">
        <v>3.66</v>
      </c>
      <c r="D862" s="129">
        <v>1.5004</v>
      </c>
      <c r="E862" s="129">
        <v>1</v>
      </c>
      <c r="F862" s="129">
        <v>1</v>
      </c>
      <c r="G862" s="129">
        <v>1.25</v>
      </c>
      <c r="H862" s="129">
        <v>1.25</v>
      </c>
      <c r="I862" s="130" t="s">
        <v>1214</v>
      </c>
      <c r="J862" s="131" t="s">
        <v>1212</v>
      </c>
    </row>
    <row r="863" spans="1:10" ht="17.100000000000001" customHeight="1">
      <c r="A863" s="132" t="s">
        <v>1029</v>
      </c>
      <c r="B863" s="149" t="s">
        <v>1811</v>
      </c>
      <c r="C863" s="133">
        <v>12.39</v>
      </c>
      <c r="D863" s="134">
        <v>3.3073000000000001</v>
      </c>
      <c r="E863" s="134">
        <v>1</v>
      </c>
      <c r="F863" s="134">
        <v>1</v>
      </c>
      <c r="G863" s="134">
        <v>1.75</v>
      </c>
      <c r="H863" s="134">
        <v>1.75</v>
      </c>
      <c r="I863" s="135" t="s">
        <v>1214</v>
      </c>
      <c r="J863" s="136" t="s">
        <v>1212</v>
      </c>
    </row>
    <row r="864" spans="1:10" ht="17.100000000000001" customHeight="1">
      <c r="A864" s="137" t="s">
        <v>1030</v>
      </c>
      <c r="B864" s="150" t="s">
        <v>1812</v>
      </c>
      <c r="C864" s="138">
        <v>2.14</v>
      </c>
      <c r="D864" s="139">
        <v>0.43890000000000001</v>
      </c>
      <c r="E864" s="139">
        <v>1</v>
      </c>
      <c r="F864" s="139">
        <v>1</v>
      </c>
      <c r="G864" s="139">
        <v>1.25</v>
      </c>
      <c r="H864" s="139">
        <v>1.25</v>
      </c>
      <c r="I864" s="140" t="s">
        <v>1214</v>
      </c>
      <c r="J864" s="141" t="s">
        <v>1212</v>
      </c>
    </row>
    <row r="865" spans="1:10" ht="17.100000000000001" customHeight="1">
      <c r="A865" s="127" t="s">
        <v>1031</v>
      </c>
      <c r="B865" s="148" t="s">
        <v>1812</v>
      </c>
      <c r="C865" s="128">
        <v>4.24</v>
      </c>
      <c r="D865" s="129">
        <v>0.60150000000000003</v>
      </c>
      <c r="E865" s="129">
        <v>1</v>
      </c>
      <c r="F865" s="129">
        <v>1</v>
      </c>
      <c r="G865" s="129">
        <v>1.25</v>
      </c>
      <c r="H865" s="129">
        <v>1.25</v>
      </c>
      <c r="I865" s="130" t="s">
        <v>1214</v>
      </c>
      <c r="J865" s="131" t="s">
        <v>1212</v>
      </c>
    </row>
    <row r="866" spans="1:10" ht="17.100000000000001" customHeight="1">
      <c r="A866" s="127" t="s">
        <v>1032</v>
      </c>
      <c r="B866" s="148" t="s">
        <v>1812</v>
      </c>
      <c r="C866" s="128">
        <v>6.7</v>
      </c>
      <c r="D866" s="129">
        <v>0.92700000000000005</v>
      </c>
      <c r="E866" s="129">
        <v>1</v>
      </c>
      <c r="F866" s="129">
        <v>1</v>
      </c>
      <c r="G866" s="129">
        <v>1.25</v>
      </c>
      <c r="H866" s="129">
        <v>1.25</v>
      </c>
      <c r="I866" s="130" t="s">
        <v>1214</v>
      </c>
      <c r="J866" s="131" t="s">
        <v>1212</v>
      </c>
    </row>
    <row r="867" spans="1:10" ht="17.100000000000001" customHeight="1">
      <c r="A867" s="132" t="s">
        <v>1033</v>
      </c>
      <c r="B867" s="149" t="s">
        <v>1812</v>
      </c>
      <c r="C867" s="133">
        <v>11.91</v>
      </c>
      <c r="D867" s="134">
        <v>1.6477999999999999</v>
      </c>
      <c r="E867" s="134">
        <v>1</v>
      </c>
      <c r="F867" s="134">
        <v>1</v>
      </c>
      <c r="G867" s="134">
        <v>1.75</v>
      </c>
      <c r="H867" s="134">
        <v>1.75</v>
      </c>
      <c r="I867" s="135" t="s">
        <v>1214</v>
      </c>
      <c r="J867" s="136" t="s">
        <v>1212</v>
      </c>
    </row>
    <row r="868" spans="1:10" ht="17.100000000000001" customHeight="1">
      <c r="A868" s="137" t="s">
        <v>1034</v>
      </c>
      <c r="B868" s="150" t="s">
        <v>1813</v>
      </c>
      <c r="C868" s="138">
        <v>2.64</v>
      </c>
      <c r="D868" s="139">
        <v>0.39929999999999999</v>
      </c>
      <c r="E868" s="139">
        <v>1</v>
      </c>
      <c r="F868" s="139">
        <v>1</v>
      </c>
      <c r="G868" s="139">
        <v>1.25</v>
      </c>
      <c r="H868" s="139">
        <v>1.25</v>
      </c>
      <c r="I868" s="140" t="s">
        <v>1214</v>
      </c>
      <c r="J868" s="141" t="s">
        <v>1212</v>
      </c>
    </row>
    <row r="869" spans="1:10" ht="17.100000000000001" customHeight="1">
      <c r="A869" s="127" t="s">
        <v>1035</v>
      </c>
      <c r="B869" s="148" t="s">
        <v>1813</v>
      </c>
      <c r="C869" s="128">
        <v>3.54</v>
      </c>
      <c r="D869" s="129">
        <v>0.53590000000000004</v>
      </c>
      <c r="E869" s="129">
        <v>1</v>
      </c>
      <c r="F869" s="129">
        <v>1</v>
      </c>
      <c r="G869" s="129">
        <v>1.25</v>
      </c>
      <c r="H869" s="129">
        <v>1.25</v>
      </c>
      <c r="I869" s="130" t="s">
        <v>1214</v>
      </c>
      <c r="J869" s="131" t="s">
        <v>1212</v>
      </c>
    </row>
    <row r="870" spans="1:10" ht="17.100000000000001" customHeight="1">
      <c r="A870" s="127" t="s">
        <v>1036</v>
      </c>
      <c r="B870" s="148" t="s">
        <v>1813</v>
      </c>
      <c r="C870" s="128">
        <v>5.67</v>
      </c>
      <c r="D870" s="129">
        <v>0.78669999999999995</v>
      </c>
      <c r="E870" s="129">
        <v>1</v>
      </c>
      <c r="F870" s="129">
        <v>1</v>
      </c>
      <c r="G870" s="129">
        <v>1.25</v>
      </c>
      <c r="H870" s="129">
        <v>1.25</v>
      </c>
      <c r="I870" s="130" t="s">
        <v>1214</v>
      </c>
      <c r="J870" s="131" t="s">
        <v>1212</v>
      </c>
    </row>
    <row r="871" spans="1:10" ht="17.100000000000001" customHeight="1">
      <c r="A871" s="132" t="s">
        <v>1037</v>
      </c>
      <c r="B871" s="149" t="s">
        <v>1813</v>
      </c>
      <c r="C871" s="133">
        <v>11.19</v>
      </c>
      <c r="D871" s="134">
        <v>1.6059000000000001</v>
      </c>
      <c r="E871" s="134">
        <v>1</v>
      </c>
      <c r="F871" s="134">
        <v>1</v>
      </c>
      <c r="G871" s="134">
        <v>1.75</v>
      </c>
      <c r="H871" s="134">
        <v>1.75</v>
      </c>
      <c r="I871" s="135" t="s">
        <v>1214</v>
      </c>
      <c r="J871" s="136" t="s">
        <v>1212</v>
      </c>
    </row>
    <row r="872" spans="1:10" ht="17.100000000000001" customHeight="1">
      <c r="A872" s="137" t="s">
        <v>1038</v>
      </c>
      <c r="B872" s="150" t="s">
        <v>1814</v>
      </c>
      <c r="C872" s="138">
        <v>2.44</v>
      </c>
      <c r="D872" s="139">
        <v>1.1944999999999999</v>
      </c>
      <c r="E872" s="139">
        <v>1</v>
      </c>
      <c r="F872" s="139">
        <v>1</v>
      </c>
      <c r="G872" s="139">
        <v>1.25</v>
      </c>
      <c r="H872" s="139">
        <v>1.25</v>
      </c>
      <c r="I872" s="140" t="s">
        <v>1214</v>
      </c>
      <c r="J872" s="141" t="s">
        <v>1212</v>
      </c>
    </row>
    <row r="873" spans="1:10" ht="17.100000000000001" customHeight="1">
      <c r="A873" s="127" t="s">
        <v>1039</v>
      </c>
      <c r="B873" s="148" t="s">
        <v>1814</v>
      </c>
      <c r="C873" s="128">
        <v>3.65</v>
      </c>
      <c r="D873" s="129">
        <v>1.3977999999999999</v>
      </c>
      <c r="E873" s="129">
        <v>1</v>
      </c>
      <c r="F873" s="129">
        <v>1</v>
      </c>
      <c r="G873" s="129">
        <v>1.25</v>
      </c>
      <c r="H873" s="129">
        <v>1.25</v>
      </c>
      <c r="I873" s="130" t="s">
        <v>1214</v>
      </c>
      <c r="J873" s="131" t="s">
        <v>1212</v>
      </c>
    </row>
    <row r="874" spans="1:10" ht="17.100000000000001" customHeight="1">
      <c r="A874" s="127" t="s">
        <v>1040</v>
      </c>
      <c r="B874" s="148" t="s">
        <v>1814</v>
      </c>
      <c r="C874" s="128">
        <v>7.42</v>
      </c>
      <c r="D874" s="129">
        <v>2.1303999999999998</v>
      </c>
      <c r="E874" s="129">
        <v>1</v>
      </c>
      <c r="F874" s="129">
        <v>1</v>
      </c>
      <c r="G874" s="129">
        <v>1.25</v>
      </c>
      <c r="H874" s="129">
        <v>1.25</v>
      </c>
      <c r="I874" s="130" t="s">
        <v>1214</v>
      </c>
      <c r="J874" s="131" t="s">
        <v>1212</v>
      </c>
    </row>
    <row r="875" spans="1:10" ht="17.100000000000001" customHeight="1">
      <c r="A875" s="132" t="s">
        <v>1041</v>
      </c>
      <c r="B875" s="149" t="s">
        <v>1814</v>
      </c>
      <c r="C875" s="133">
        <v>15.42</v>
      </c>
      <c r="D875" s="134">
        <v>4.3827999999999996</v>
      </c>
      <c r="E875" s="134">
        <v>1</v>
      </c>
      <c r="F875" s="134">
        <v>1</v>
      </c>
      <c r="G875" s="134">
        <v>1.75</v>
      </c>
      <c r="H875" s="134">
        <v>1.75</v>
      </c>
      <c r="I875" s="135" t="s">
        <v>1214</v>
      </c>
      <c r="J875" s="136" t="s">
        <v>1212</v>
      </c>
    </row>
    <row r="876" spans="1:10" ht="17.100000000000001" customHeight="1">
      <c r="A876" s="137" t="s">
        <v>1042</v>
      </c>
      <c r="B876" s="150" t="s">
        <v>1815</v>
      </c>
      <c r="C876" s="138">
        <v>3.24</v>
      </c>
      <c r="D876" s="139">
        <v>1.2011000000000001</v>
      </c>
      <c r="E876" s="139">
        <v>1</v>
      </c>
      <c r="F876" s="139">
        <v>1</v>
      </c>
      <c r="G876" s="139">
        <v>1.25</v>
      </c>
      <c r="H876" s="139">
        <v>1.25</v>
      </c>
      <c r="I876" s="140" t="s">
        <v>1214</v>
      </c>
      <c r="J876" s="141" t="s">
        <v>1212</v>
      </c>
    </row>
    <row r="877" spans="1:10" ht="17.100000000000001" customHeight="1">
      <c r="A877" s="127" t="s">
        <v>1043</v>
      </c>
      <c r="B877" s="148" t="s">
        <v>1815</v>
      </c>
      <c r="C877" s="128">
        <v>4.47</v>
      </c>
      <c r="D877" s="129">
        <v>1.4585999999999999</v>
      </c>
      <c r="E877" s="129">
        <v>1</v>
      </c>
      <c r="F877" s="129">
        <v>1</v>
      </c>
      <c r="G877" s="129">
        <v>1.25</v>
      </c>
      <c r="H877" s="129">
        <v>1.25</v>
      </c>
      <c r="I877" s="130" t="s">
        <v>1214</v>
      </c>
      <c r="J877" s="131" t="s">
        <v>1212</v>
      </c>
    </row>
    <row r="878" spans="1:10" ht="17.100000000000001" customHeight="1">
      <c r="A878" s="127" t="s">
        <v>1044</v>
      </c>
      <c r="B878" s="148" t="s">
        <v>1815</v>
      </c>
      <c r="C878" s="128">
        <v>7.75</v>
      </c>
      <c r="D878" s="129">
        <v>2.1482000000000001</v>
      </c>
      <c r="E878" s="129">
        <v>1</v>
      </c>
      <c r="F878" s="129">
        <v>1</v>
      </c>
      <c r="G878" s="129">
        <v>1.25</v>
      </c>
      <c r="H878" s="129">
        <v>1.25</v>
      </c>
      <c r="I878" s="130" t="s">
        <v>1214</v>
      </c>
      <c r="J878" s="131" t="s">
        <v>1212</v>
      </c>
    </row>
    <row r="879" spans="1:10" ht="17.100000000000001" customHeight="1">
      <c r="A879" s="132" t="s">
        <v>1045</v>
      </c>
      <c r="B879" s="149" t="s">
        <v>1815</v>
      </c>
      <c r="C879" s="133">
        <v>15.6</v>
      </c>
      <c r="D879" s="134">
        <v>3.9565000000000001</v>
      </c>
      <c r="E879" s="134">
        <v>1</v>
      </c>
      <c r="F879" s="134">
        <v>1</v>
      </c>
      <c r="G879" s="134">
        <v>1.75</v>
      </c>
      <c r="H879" s="134">
        <v>1.75</v>
      </c>
      <c r="I879" s="135" t="s">
        <v>1214</v>
      </c>
      <c r="J879" s="136" t="s">
        <v>1212</v>
      </c>
    </row>
    <row r="880" spans="1:10" ht="17.100000000000001" customHeight="1">
      <c r="A880" s="137" t="s">
        <v>1046</v>
      </c>
      <c r="B880" s="150" t="s">
        <v>1816</v>
      </c>
      <c r="C880" s="138">
        <v>2.1800000000000002</v>
      </c>
      <c r="D880" s="139">
        <v>1.1012999999999999</v>
      </c>
      <c r="E880" s="139">
        <v>1</v>
      </c>
      <c r="F880" s="139">
        <v>1</v>
      </c>
      <c r="G880" s="139">
        <v>1.25</v>
      </c>
      <c r="H880" s="139">
        <v>1.25</v>
      </c>
      <c r="I880" s="140" t="s">
        <v>1214</v>
      </c>
      <c r="J880" s="141" t="s">
        <v>1212</v>
      </c>
    </row>
    <row r="881" spans="1:10" ht="17.100000000000001" customHeight="1">
      <c r="A881" s="127" t="s">
        <v>1047</v>
      </c>
      <c r="B881" s="148" t="s">
        <v>1816</v>
      </c>
      <c r="C881" s="128">
        <v>3.17</v>
      </c>
      <c r="D881" s="129">
        <v>1.3029999999999999</v>
      </c>
      <c r="E881" s="129">
        <v>1</v>
      </c>
      <c r="F881" s="129">
        <v>1</v>
      </c>
      <c r="G881" s="129">
        <v>1.25</v>
      </c>
      <c r="H881" s="129">
        <v>1.25</v>
      </c>
      <c r="I881" s="130" t="s">
        <v>1214</v>
      </c>
      <c r="J881" s="131" t="s">
        <v>1212</v>
      </c>
    </row>
    <row r="882" spans="1:10" ht="17.100000000000001" customHeight="1">
      <c r="A882" s="127" t="s">
        <v>1048</v>
      </c>
      <c r="B882" s="148" t="s">
        <v>1816</v>
      </c>
      <c r="C882" s="128">
        <v>7.71</v>
      </c>
      <c r="D882" s="129">
        <v>2.0506000000000002</v>
      </c>
      <c r="E882" s="129">
        <v>1</v>
      </c>
      <c r="F882" s="129">
        <v>1</v>
      </c>
      <c r="G882" s="129">
        <v>1.25</v>
      </c>
      <c r="H882" s="129">
        <v>1.25</v>
      </c>
      <c r="I882" s="130" t="s">
        <v>1214</v>
      </c>
      <c r="J882" s="131" t="s">
        <v>1212</v>
      </c>
    </row>
    <row r="883" spans="1:10" ht="17.100000000000001" customHeight="1">
      <c r="A883" s="132" t="s">
        <v>1049</v>
      </c>
      <c r="B883" s="149" t="s">
        <v>1816</v>
      </c>
      <c r="C883" s="133">
        <v>13.45</v>
      </c>
      <c r="D883" s="134">
        <v>3.5133000000000001</v>
      </c>
      <c r="E883" s="134">
        <v>1</v>
      </c>
      <c r="F883" s="134">
        <v>1</v>
      </c>
      <c r="G883" s="134">
        <v>1.75</v>
      </c>
      <c r="H883" s="134">
        <v>1.75</v>
      </c>
      <c r="I883" s="135" t="s">
        <v>1214</v>
      </c>
      <c r="J883" s="136" t="s">
        <v>1212</v>
      </c>
    </row>
    <row r="884" spans="1:10" ht="17.100000000000001" customHeight="1">
      <c r="A884" s="137" t="s">
        <v>1050</v>
      </c>
      <c r="B884" s="150" t="s">
        <v>1817</v>
      </c>
      <c r="C884" s="138">
        <v>1.96</v>
      </c>
      <c r="D884" s="139">
        <v>0.85099999999999998</v>
      </c>
      <c r="E884" s="139">
        <v>1</v>
      </c>
      <c r="F884" s="139">
        <v>1</v>
      </c>
      <c r="G884" s="139">
        <v>1.25</v>
      </c>
      <c r="H884" s="139">
        <v>1.25</v>
      </c>
      <c r="I884" s="140" t="s">
        <v>1214</v>
      </c>
      <c r="J884" s="141" t="s">
        <v>1212</v>
      </c>
    </row>
    <row r="885" spans="1:10" ht="17.100000000000001" customHeight="1">
      <c r="A885" s="127" t="s">
        <v>1051</v>
      </c>
      <c r="B885" s="148" t="s">
        <v>1817</v>
      </c>
      <c r="C885" s="128">
        <v>2.69</v>
      </c>
      <c r="D885" s="129">
        <v>1.0244</v>
      </c>
      <c r="E885" s="129">
        <v>1</v>
      </c>
      <c r="F885" s="129">
        <v>1</v>
      </c>
      <c r="G885" s="129">
        <v>1.25</v>
      </c>
      <c r="H885" s="129">
        <v>1.25</v>
      </c>
      <c r="I885" s="130" t="s">
        <v>1214</v>
      </c>
      <c r="J885" s="131" t="s">
        <v>1212</v>
      </c>
    </row>
    <row r="886" spans="1:10" ht="17.100000000000001" customHeight="1">
      <c r="A886" s="127" t="s">
        <v>1052</v>
      </c>
      <c r="B886" s="148" t="s">
        <v>1817</v>
      </c>
      <c r="C886" s="128">
        <v>5.85</v>
      </c>
      <c r="D886" s="129">
        <v>1.6274999999999999</v>
      </c>
      <c r="E886" s="129">
        <v>1</v>
      </c>
      <c r="F886" s="129">
        <v>1</v>
      </c>
      <c r="G886" s="129">
        <v>1.25</v>
      </c>
      <c r="H886" s="129">
        <v>1.25</v>
      </c>
      <c r="I886" s="130" t="s">
        <v>1214</v>
      </c>
      <c r="J886" s="131" t="s">
        <v>1212</v>
      </c>
    </row>
    <row r="887" spans="1:10" ht="17.100000000000001" customHeight="1">
      <c r="A887" s="132" t="s">
        <v>1053</v>
      </c>
      <c r="B887" s="149" t="s">
        <v>1817</v>
      </c>
      <c r="C887" s="133">
        <v>10.52</v>
      </c>
      <c r="D887" s="134">
        <v>2.6413000000000002</v>
      </c>
      <c r="E887" s="134">
        <v>1</v>
      </c>
      <c r="F887" s="134">
        <v>1</v>
      </c>
      <c r="G887" s="134">
        <v>1.75</v>
      </c>
      <c r="H887" s="134">
        <v>1.75</v>
      </c>
      <c r="I887" s="135" t="s">
        <v>1214</v>
      </c>
      <c r="J887" s="136" t="s">
        <v>1212</v>
      </c>
    </row>
    <row r="888" spans="1:10" ht="17.100000000000001" customHeight="1">
      <c r="A888" s="137" t="s">
        <v>1054</v>
      </c>
      <c r="B888" s="150" t="s">
        <v>1818</v>
      </c>
      <c r="C888" s="138">
        <v>1.57</v>
      </c>
      <c r="D888" s="139">
        <v>0.70469999999999999</v>
      </c>
      <c r="E888" s="139">
        <v>1</v>
      </c>
      <c r="F888" s="139">
        <v>1</v>
      </c>
      <c r="G888" s="139">
        <v>1.25</v>
      </c>
      <c r="H888" s="139">
        <v>1.25</v>
      </c>
      <c r="I888" s="140" t="s">
        <v>1214</v>
      </c>
      <c r="J888" s="141" t="s">
        <v>1212</v>
      </c>
    </row>
    <row r="889" spans="1:10" ht="17.100000000000001" customHeight="1">
      <c r="A889" s="127" t="s">
        <v>1055</v>
      </c>
      <c r="B889" s="148" t="s">
        <v>1818</v>
      </c>
      <c r="C889" s="128">
        <v>2.0499999999999998</v>
      </c>
      <c r="D889" s="129">
        <v>1.0454000000000001</v>
      </c>
      <c r="E889" s="129">
        <v>1</v>
      </c>
      <c r="F889" s="129">
        <v>1</v>
      </c>
      <c r="G889" s="129">
        <v>1.25</v>
      </c>
      <c r="H889" s="129">
        <v>1.25</v>
      </c>
      <c r="I889" s="130" t="s">
        <v>1214</v>
      </c>
      <c r="J889" s="131" t="s">
        <v>1212</v>
      </c>
    </row>
    <row r="890" spans="1:10" ht="17.100000000000001" customHeight="1">
      <c r="A890" s="127" t="s">
        <v>1056</v>
      </c>
      <c r="B890" s="148" t="s">
        <v>1818</v>
      </c>
      <c r="C890" s="128">
        <v>7.32</v>
      </c>
      <c r="D890" s="129">
        <v>2.0177999999999998</v>
      </c>
      <c r="E890" s="129">
        <v>1</v>
      </c>
      <c r="F890" s="129">
        <v>1</v>
      </c>
      <c r="G890" s="129">
        <v>1.25</v>
      </c>
      <c r="H890" s="129">
        <v>1.25</v>
      </c>
      <c r="I890" s="130" t="s">
        <v>1214</v>
      </c>
      <c r="J890" s="131" t="s">
        <v>1212</v>
      </c>
    </row>
    <row r="891" spans="1:10" ht="17.100000000000001" customHeight="1">
      <c r="A891" s="132" t="s">
        <v>1057</v>
      </c>
      <c r="B891" s="149" t="s">
        <v>1818</v>
      </c>
      <c r="C891" s="133">
        <v>14.5</v>
      </c>
      <c r="D891" s="134">
        <v>3.3725999999999998</v>
      </c>
      <c r="E891" s="134">
        <v>1</v>
      </c>
      <c r="F891" s="134">
        <v>1</v>
      </c>
      <c r="G891" s="134">
        <v>1.75</v>
      </c>
      <c r="H891" s="134">
        <v>1.75</v>
      </c>
      <c r="I891" s="135" t="s">
        <v>1214</v>
      </c>
      <c r="J891" s="136" t="s">
        <v>1212</v>
      </c>
    </row>
    <row r="892" spans="1:10" ht="17.100000000000001" customHeight="1">
      <c r="A892" s="137" t="s">
        <v>1058</v>
      </c>
      <c r="B892" s="150" t="s">
        <v>1819</v>
      </c>
      <c r="C892" s="138">
        <v>2.0699999999999998</v>
      </c>
      <c r="D892" s="139">
        <v>0.59519999999999995</v>
      </c>
      <c r="E892" s="139">
        <v>1</v>
      </c>
      <c r="F892" s="139">
        <v>1</v>
      </c>
      <c r="G892" s="139">
        <v>1.25</v>
      </c>
      <c r="H892" s="139">
        <v>1.25</v>
      </c>
      <c r="I892" s="140" t="s">
        <v>1214</v>
      </c>
      <c r="J892" s="141" t="s">
        <v>1212</v>
      </c>
    </row>
    <row r="893" spans="1:10" ht="17.100000000000001" customHeight="1">
      <c r="A893" s="127" t="s">
        <v>1059</v>
      </c>
      <c r="B893" s="148" t="s">
        <v>1819</v>
      </c>
      <c r="C893" s="128">
        <v>3.09</v>
      </c>
      <c r="D893" s="129">
        <v>0.75549999999999995</v>
      </c>
      <c r="E893" s="129">
        <v>1</v>
      </c>
      <c r="F893" s="129">
        <v>1</v>
      </c>
      <c r="G893" s="129">
        <v>1.25</v>
      </c>
      <c r="H893" s="129">
        <v>1.25</v>
      </c>
      <c r="I893" s="130" t="s">
        <v>1214</v>
      </c>
      <c r="J893" s="131" t="s">
        <v>1212</v>
      </c>
    </row>
    <row r="894" spans="1:10" ht="17.100000000000001" customHeight="1">
      <c r="A894" s="127" t="s">
        <v>1060</v>
      </c>
      <c r="B894" s="148" t="s">
        <v>1819</v>
      </c>
      <c r="C894" s="128">
        <v>6.54</v>
      </c>
      <c r="D894" s="129">
        <v>1.2681</v>
      </c>
      <c r="E894" s="129">
        <v>1</v>
      </c>
      <c r="F894" s="129">
        <v>1</v>
      </c>
      <c r="G894" s="129">
        <v>1.25</v>
      </c>
      <c r="H894" s="129">
        <v>1.25</v>
      </c>
      <c r="I894" s="130" t="s">
        <v>1214</v>
      </c>
      <c r="J894" s="131" t="s">
        <v>1212</v>
      </c>
    </row>
    <row r="895" spans="1:10" ht="17.100000000000001" customHeight="1">
      <c r="A895" s="132" t="s">
        <v>1061</v>
      </c>
      <c r="B895" s="149" t="s">
        <v>1819</v>
      </c>
      <c r="C895" s="133">
        <v>11.61</v>
      </c>
      <c r="D895" s="134">
        <v>2.2305000000000001</v>
      </c>
      <c r="E895" s="134">
        <v>1</v>
      </c>
      <c r="F895" s="134">
        <v>1</v>
      </c>
      <c r="G895" s="134">
        <v>1.75</v>
      </c>
      <c r="H895" s="134">
        <v>1.75</v>
      </c>
      <c r="I895" s="135" t="s">
        <v>1214</v>
      </c>
      <c r="J895" s="136" t="s">
        <v>1212</v>
      </c>
    </row>
    <row r="896" spans="1:10" ht="17.100000000000001" customHeight="1">
      <c r="A896" s="137" t="s">
        <v>1062</v>
      </c>
      <c r="B896" s="150" t="s">
        <v>1820</v>
      </c>
      <c r="C896" s="138">
        <v>2.1800000000000002</v>
      </c>
      <c r="D896" s="139">
        <v>0.72289999999999999</v>
      </c>
      <c r="E896" s="139">
        <v>1</v>
      </c>
      <c r="F896" s="139">
        <v>1</v>
      </c>
      <c r="G896" s="139">
        <v>1.25</v>
      </c>
      <c r="H896" s="139">
        <v>1.25</v>
      </c>
      <c r="I896" s="140" t="s">
        <v>1214</v>
      </c>
      <c r="J896" s="141" t="s">
        <v>1212</v>
      </c>
    </row>
    <row r="897" spans="1:10" ht="17.100000000000001" customHeight="1">
      <c r="A897" s="127" t="s">
        <v>1063</v>
      </c>
      <c r="B897" s="148" t="s">
        <v>1820</v>
      </c>
      <c r="C897" s="128">
        <v>4.03</v>
      </c>
      <c r="D897" s="129">
        <v>1.0490999999999999</v>
      </c>
      <c r="E897" s="129">
        <v>1</v>
      </c>
      <c r="F897" s="129">
        <v>1</v>
      </c>
      <c r="G897" s="129">
        <v>1.25</v>
      </c>
      <c r="H897" s="129">
        <v>1.25</v>
      </c>
      <c r="I897" s="130" t="s">
        <v>1214</v>
      </c>
      <c r="J897" s="131" t="s">
        <v>1212</v>
      </c>
    </row>
    <row r="898" spans="1:10" ht="17.100000000000001" customHeight="1">
      <c r="A898" s="127" t="s">
        <v>1064</v>
      </c>
      <c r="B898" s="148" t="s">
        <v>1820</v>
      </c>
      <c r="C898" s="128">
        <v>8.5299999999999994</v>
      </c>
      <c r="D898" s="129">
        <v>1.7644</v>
      </c>
      <c r="E898" s="129">
        <v>1</v>
      </c>
      <c r="F898" s="129">
        <v>1</v>
      </c>
      <c r="G898" s="129">
        <v>1.25</v>
      </c>
      <c r="H898" s="129">
        <v>1.25</v>
      </c>
      <c r="I898" s="130" t="s">
        <v>1214</v>
      </c>
      <c r="J898" s="131" t="s">
        <v>1212</v>
      </c>
    </row>
    <row r="899" spans="1:10" ht="17.100000000000001" customHeight="1">
      <c r="A899" s="132" t="s">
        <v>1065</v>
      </c>
      <c r="B899" s="149" t="s">
        <v>1820</v>
      </c>
      <c r="C899" s="133">
        <v>16.079999999999998</v>
      </c>
      <c r="D899" s="134">
        <v>3.2359</v>
      </c>
      <c r="E899" s="134">
        <v>1</v>
      </c>
      <c r="F899" s="134">
        <v>1</v>
      </c>
      <c r="G899" s="134">
        <v>1.75</v>
      </c>
      <c r="H899" s="134">
        <v>1.75</v>
      </c>
      <c r="I899" s="135" t="s">
        <v>1214</v>
      </c>
      <c r="J899" s="136" t="s">
        <v>1212</v>
      </c>
    </row>
    <row r="900" spans="1:10" ht="17.100000000000001" customHeight="1">
      <c r="A900" s="137" t="s">
        <v>1066</v>
      </c>
      <c r="B900" s="150" t="s">
        <v>1821</v>
      </c>
      <c r="C900" s="138">
        <v>2.06</v>
      </c>
      <c r="D900" s="139">
        <v>0.80479999999999996</v>
      </c>
      <c r="E900" s="139">
        <v>1</v>
      </c>
      <c r="F900" s="139">
        <v>1</v>
      </c>
      <c r="G900" s="139">
        <v>1.25</v>
      </c>
      <c r="H900" s="139">
        <v>1.25</v>
      </c>
      <c r="I900" s="140" t="s">
        <v>1214</v>
      </c>
      <c r="J900" s="141" t="s">
        <v>1212</v>
      </c>
    </row>
    <row r="901" spans="1:10" ht="17.100000000000001" customHeight="1">
      <c r="A901" s="127" t="s">
        <v>1067</v>
      </c>
      <c r="B901" s="148" t="s">
        <v>1821</v>
      </c>
      <c r="C901" s="128">
        <v>2.83</v>
      </c>
      <c r="D901" s="129">
        <v>1.0226999999999999</v>
      </c>
      <c r="E901" s="129">
        <v>1</v>
      </c>
      <c r="F901" s="129">
        <v>1</v>
      </c>
      <c r="G901" s="129">
        <v>1.25</v>
      </c>
      <c r="H901" s="129">
        <v>1.25</v>
      </c>
      <c r="I901" s="130" t="s">
        <v>1214</v>
      </c>
      <c r="J901" s="131" t="s">
        <v>1212</v>
      </c>
    </row>
    <row r="902" spans="1:10" ht="17.100000000000001" customHeight="1">
      <c r="A902" s="127" t="s">
        <v>1068</v>
      </c>
      <c r="B902" s="148" t="s">
        <v>1821</v>
      </c>
      <c r="C902" s="128">
        <v>5.63</v>
      </c>
      <c r="D902" s="129">
        <v>1.6531</v>
      </c>
      <c r="E902" s="129">
        <v>1</v>
      </c>
      <c r="F902" s="129">
        <v>1</v>
      </c>
      <c r="G902" s="129">
        <v>1.25</v>
      </c>
      <c r="H902" s="129">
        <v>1.25</v>
      </c>
      <c r="I902" s="130" t="s">
        <v>1214</v>
      </c>
      <c r="J902" s="131" t="s">
        <v>1212</v>
      </c>
    </row>
    <row r="903" spans="1:10" ht="17.100000000000001" customHeight="1">
      <c r="A903" s="132" t="s">
        <v>1069</v>
      </c>
      <c r="B903" s="149" t="s">
        <v>1821</v>
      </c>
      <c r="C903" s="133">
        <v>12.21</v>
      </c>
      <c r="D903" s="134">
        <v>3.1621000000000001</v>
      </c>
      <c r="E903" s="134">
        <v>1</v>
      </c>
      <c r="F903" s="134">
        <v>1</v>
      </c>
      <c r="G903" s="134">
        <v>1.75</v>
      </c>
      <c r="H903" s="134">
        <v>1.75</v>
      </c>
      <c r="I903" s="135" t="s">
        <v>1214</v>
      </c>
      <c r="J903" s="136" t="s">
        <v>1212</v>
      </c>
    </row>
    <row r="904" spans="1:10" ht="17.100000000000001" customHeight="1">
      <c r="A904" s="137" t="s">
        <v>1070</v>
      </c>
      <c r="B904" s="150" t="s">
        <v>1822</v>
      </c>
      <c r="C904" s="138">
        <v>2.8</v>
      </c>
      <c r="D904" s="139">
        <v>0.4738</v>
      </c>
      <c r="E904" s="139">
        <v>1</v>
      </c>
      <c r="F904" s="139">
        <v>1</v>
      </c>
      <c r="G904" s="139">
        <v>1.25</v>
      </c>
      <c r="H904" s="139">
        <v>1.25</v>
      </c>
      <c r="I904" s="140" t="s">
        <v>1214</v>
      </c>
      <c r="J904" s="141" t="s">
        <v>1212</v>
      </c>
    </row>
    <row r="905" spans="1:10" ht="17.100000000000001" customHeight="1">
      <c r="A905" s="127" t="s">
        <v>1071</v>
      </c>
      <c r="B905" s="148" t="s">
        <v>1822</v>
      </c>
      <c r="C905" s="128">
        <v>3.82</v>
      </c>
      <c r="D905" s="129">
        <v>0.63800000000000001</v>
      </c>
      <c r="E905" s="129">
        <v>1</v>
      </c>
      <c r="F905" s="129">
        <v>1</v>
      </c>
      <c r="G905" s="129">
        <v>1.25</v>
      </c>
      <c r="H905" s="129">
        <v>1.25</v>
      </c>
      <c r="I905" s="130" t="s">
        <v>1214</v>
      </c>
      <c r="J905" s="131" t="s">
        <v>1212</v>
      </c>
    </row>
    <row r="906" spans="1:10" ht="17.100000000000001" customHeight="1">
      <c r="A906" s="127" t="s">
        <v>1072</v>
      </c>
      <c r="B906" s="148" t="s">
        <v>1822</v>
      </c>
      <c r="C906" s="128">
        <v>6.1</v>
      </c>
      <c r="D906" s="129">
        <v>0.92759999999999998</v>
      </c>
      <c r="E906" s="129">
        <v>1</v>
      </c>
      <c r="F906" s="129">
        <v>1</v>
      </c>
      <c r="G906" s="129">
        <v>1.25</v>
      </c>
      <c r="H906" s="129">
        <v>1.25</v>
      </c>
      <c r="I906" s="130" t="s">
        <v>1214</v>
      </c>
      <c r="J906" s="131" t="s">
        <v>1212</v>
      </c>
    </row>
    <row r="907" spans="1:10" ht="17.100000000000001" customHeight="1">
      <c r="A907" s="132" t="s">
        <v>1073</v>
      </c>
      <c r="B907" s="149" t="s">
        <v>1822</v>
      </c>
      <c r="C907" s="133">
        <v>10.36</v>
      </c>
      <c r="D907" s="134">
        <v>1.4896</v>
      </c>
      <c r="E907" s="134">
        <v>1</v>
      </c>
      <c r="F907" s="134">
        <v>1</v>
      </c>
      <c r="G907" s="134">
        <v>1.75</v>
      </c>
      <c r="H907" s="134">
        <v>1.75</v>
      </c>
      <c r="I907" s="135" t="s">
        <v>1214</v>
      </c>
      <c r="J907" s="136" t="s">
        <v>1212</v>
      </c>
    </row>
    <row r="908" spans="1:10" ht="17.100000000000001" customHeight="1">
      <c r="A908" s="137" t="s">
        <v>1074</v>
      </c>
      <c r="B908" s="150" t="s">
        <v>1823</v>
      </c>
      <c r="C908" s="138">
        <v>2.63</v>
      </c>
      <c r="D908" s="139">
        <v>0.433</v>
      </c>
      <c r="E908" s="139">
        <v>1</v>
      </c>
      <c r="F908" s="139">
        <v>1</v>
      </c>
      <c r="G908" s="139">
        <v>1.25</v>
      </c>
      <c r="H908" s="139">
        <v>1.25</v>
      </c>
      <c r="I908" s="140" t="s">
        <v>1214</v>
      </c>
      <c r="J908" s="141" t="s">
        <v>1212</v>
      </c>
    </row>
    <row r="909" spans="1:10" ht="17.100000000000001" customHeight="1">
      <c r="A909" s="127" t="s">
        <v>1075</v>
      </c>
      <c r="B909" s="148" t="s">
        <v>1823</v>
      </c>
      <c r="C909" s="128">
        <v>3.64</v>
      </c>
      <c r="D909" s="129">
        <v>0.56520000000000004</v>
      </c>
      <c r="E909" s="129">
        <v>1</v>
      </c>
      <c r="F909" s="129">
        <v>1</v>
      </c>
      <c r="G909" s="129">
        <v>1.25</v>
      </c>
      <c r="H909" s="129">
        <v>1.25</v>
      </c>
      <c r="I909" s="130" t="s">
        <v>1214</v>
      </c>
      <c r="J909" s="131" t="s">
        <v>1212</v>
      </c>
    </row>
    <row r="910" spans="1:10" ht="17.100000000000001" customHeight="1">
      <c r="A910" s="127" t="s">
        <v>1076</v>
      </c>
      <c r="B910" s="148" t="s">
        <v>1823</v>
      </c>
      <c r="C910" s="128">
        <v>6.07</v>
      </c>
      <c r="D910" s="129">
        <v>0.87270000000000003</v>
      </c>
      <c r="E910" s="129">
        <v>1</v>
      </c>
      <c r="F910" s="129">
        <v>1</v>
      </c>
      <c r="G910" s="129">
        <v>1.25</v>
      </c>
      <c r="H910" s="129">
        <v>1.25</v>
      </c>
      <c r="I910" s="130" t="s">
        <v>1214</v>
      </c>
      <c r="J910" s="131" t="s">
        <v>1212</v>
      </c>
    </row>
    <row r="911" spans="1:10" ht="17.100000000000001" customHeight="1">
      <c r="A911" s="132" t="s">
        <v>1077</v>
      </c>
      <c r="B911" s="149" t="s">
        <v>1823</v>
      </c>
      <c r="C911" s="133">
        <v>9.94</v>
      </c>
      <c r="D911" s="134">
        <v>1.4282999999999999</v>
      </c>
      <c r="E911" s="134">
        <v>1</v>
      </c>
      <c r="F911" s="134">
        <v>1</v>
      </c>
      <c r="G911" s="134">
        <v>1.75</v>
      </c>
      <c r="H911" s="134">
        <v>1.75</v>
      </c>
      <c r="I911" s="135" t="s">
        <v>1214</v>
      </c>
      <c r="J911" s="136" t="s">
        <v>1212</v>
      </c>
    </row>
    <row r="912" spans="1:10" ht="17.100000000000001" customHeight="1">
      <c r="A912" s="137" t="s">
        <v>1078</v>
      </c>
      <c r="B912" s="150" t="s">
        <v>1824</v>
      </c>
      <c r="C912" s="138">
        <v>1.76</v>
      </c>
      <c r="D912" s="139">
        <v>0.36099999999999999</v>
      </c>
      <c r="E912" s="139">
        <v>1</v>
      </c>
      <c r="F912" s="139">
        <v>1</v>
      </c>
      <c r="G912" s="139">
        <v>1.25</v>
      </c>
      <c r="H912" s="139">
        <v>1.25</v>
      </c>
      <c r="I912" s="140" t="s">
        <v>1214</v>
      </c>
      <c r="J912" s="141" t="s">
        <v>1212</v>
      </c>
    </row>
    <row r="913" spans="1:10" ht="17.100000000000001" customHeight="1">
      <c r="A913" s="127" t="s">
        <v>1079</v>
      </c>
      <c r="B913" s="148" t="s">
        <v>1824</v>
      </c>
      <c r="C913" s="128">
        <v>2.33</v>
      </c>
      <c r="D913" s="129">
        <v>0.4526</v>
      </c>
      <c r="E913" s="129">
        <v>1</v>
      </c>
      <c r="F913" s="129">
        <v>1</v>
      </c>
      <c r="G913" s="129">
        <v>1.25</v>
      </c>
      <c r="H913" s="129">
        <v>1.25</v>
      </c>
      <c r="I913" s="130" t="s">
        <v>1214</v>
      </c>
      <c r="J913" s="131" t="s">
        <v>1212</v>
      </c>
    </row>
    <row r="914" spans="1:10" ht="17.100000000000001" customHeight="1">
      <c r="A914" s="127" t="s">
        <v>1080</v>
      </c>
      <c r="B914" s="148" t="s">
        <v>1824</v>
      </c>
      <c r="C914" s="128">
        <v>4.0199999999999996</v>
      </c>
      <c r="D914" s="129">
        <v>0.7117</v>
      </c>
      <c r="E914" s="129">
        <v>1</v>
      </c>
      <c r="F914" s="129">
        <v>1</v>
      </c>
      <c r="G914" s="129">
        <v>1.25</v>
      </c>
      <c r="H914" s="129">
        <v>1.25</v>
      </c>
      <c r="I914" s="130" t="s">
        <v>1214</v>
      </c>
      <c r="J914" s="131" t="s">
        <v>1212</v>
      </c>
    </row>
    <row r="915" spans="1:10" ht="17.100000000000001" customHeight="1">
      <c r="A915" s="132" t="s">
        <v>1081</v>
      </c>
      <c r="B915" s="149" t="s">
        <v>1824</v>
      </c>
      <c r="C915" s="133">
        <v>7.71</v>
      </c>
      <c r="D915" s="134">
        <v>1.1772</v>
      </c>
      <c r="E915" s="134">
        <v>1</v>
      </c>
      <c r="F915" s="134">
        <v>1</v>
      </c>
      <c r="G915" s="134">
        <v>1.75</v>
      </c>
      <c r="H915" s="134">
        <v>1.75</v>
      </c>
      <c r="I915" s="135" t="s">
        <v>1214</v>
      </c>
      <c r="J915" s="136" t="s">
        <v>1212</v>
      </c>
    </row>
    <row r="916" spans="1:10" ht="17.100000000000001" customHeight="1">
      <c r="A916" s="137" t="s">
        <v>1579</v>
      </c>
      <c r="B916" s="150" t="s">
        <v>1580</v>
      </c>
      <c r="C916" s="138">
        <v>2.7</v>
      </c>
      <c r="D916" s="139">
        <v>0.53779999999999994</v>
      </c>
      <c r="E916" s="139">
        <v>1</v>
      </c>
      <c r="F916" s="139">
        <v>1</v>
      </c>
      <c r="G916" s="139">
        <v>1</v>
      </c>
      <c r="H916" s="139">
        <v>1</v>
      </c>
      <c r="I916" s="140" t="s">
        <v>61</v>
      </c>
      <c r="J916" s="141" t="s">
        <v>61</v>
      </c>
    </row>
    <row r="917" spans="1:10" ht="17.100000000000001" customHeight="1">
      <c r="A917" s="127" t="s">
        <v>1581</v>
      </c>
      <c r="B917" s="148" t="s">
        <v>1580</v>
      </c>
      <c r="C917" s="128">
        <v>3.46</v>
      </c>
      <c r="D917" s="129">
        <v>0.62119999999999997</v>
      </c>
      <c r="E917" s="129">
        <v>1</v>
      </c>
      <c r="F917" s="129">
        <v>1</v>
      </c>
      <c r="G917" s="129">
        <v>1</v>
      </c>
      <c r="H917" s="129">
        <v>1</v>
      </c>
      <c r="I917" s="130" t="s">
        <v>61</v>
      </c>
      <c r="J917" s="131" t="s">
        <v>61</v>
      </c>
    </row>
    <row r="918" spans="1:10" ht="17.100000000000001" customHeight="1">
      <c r="A918" s="127" t="s">
        <v>1582</v>
      </c>
      <c r="B918" s="148" t="s">
        <v>1580</v>
      </c>
      <c r="C918" s="128">
        <v>5.87</v>
      </c>
      <c r="D918" s="129">
        <v>0.87790000000000001</v>
      </c>
      <c r="E918" s="129">
        <v>1</v>
      </c>
      <c r="F918" s="129">
        <v>1</v>
      </c>
      <c r="G918" s="129">
        <v>1</v>
      </c>
      <c r="H918" s="129">
        <v>1</v>
      </c>
      <c r="I918" s="130" t="s">
        <v>61</v>
      </c>
      <c r="J918" s="131" t="s">
        <v>61</v>
      </c>
    </row>
    <row r="919" spans="1:10" ht="17.100000000000001" customHeight="1">
      <c r="A919" s="132" t="s">
        <v>1583</v>
      </c>
      <c r="B919" s="149" t="s">
        <v>1580</v>
      </c>
      <c r="C919" s="133">
        <v>9.94</v>
      </c>
      <c r="D919" s="134">
        <v>1.8167</v>
      </c>
      <c r="E919" s="134">
        <v>1.1000000000000001</v>
      </c>
      <c r="F919" s="134">
        <v>1.1000000000000001</v>
      </c>
      <c r="G919" s="134">
        <v>1.1000000000000001</v>
      </c>
      <c r="H919" s="134">
        <v>1.1000000000000001</v>
      </c>
      <c r="I919" s="135" t="s">
        <v>61</v>
      </c>
      <c r="J919" s="136" t="s">
        <v>61</v>
      </c>
    </row>
    <row r="920" spans="1:10" ht="17.100000000000001" customHeight="1">
      <c r="A920" s="137" t="s">
        <v>1082</v>
      </c>
      <c r="B920" s="150" t="s">
        <v>1825</v>
      </c>
      <c r="C920" s="138">
        <v>2.94</v>
      </c>
      <c r="D920" s="139">
        <v>0.52769999999999995</v>
      </c>
      <c r="E920" s="139">
        <v>1</v>
      </c>
      <c r="F920" s="139">
        <v>1</v>
      </c>
      <c r="G920" s="139">
        <v>1</v>
      </c>
      <c r="H920" s="139">
        <v>1</v>
      </c>
      <c r="I920" s="140" t="s">
        <v>61</v>
      </c>
      <c r="J920" s="141" t="s">
        <v>61</v>
      </c>
    </row>
    <row r="921" spans="1:10" ht="17.100000000000001" customHeight="1">
      <c r="A921" s="127" t="s">
        <v>1083</v>
      </c>
      <c r="B921" s="148" t="s">
        <v>1825</v>
      </c>
      <c r="C921" s="128">
        <v>3.87</v>
      </c>
      <c r="D921" s="129">
        <v>0.64280000000000004</v>
      </c>
      <c r="E921" s="129">
        <v>1</v>
      </c>
      <c r="F921" s="129">
        <v>1</v>
      </c>
      <c r="G921" s="129">
        <v>1</v>
      </c>
      <c r="H921" s="129">
        <v>1</v>
      </c>
      <c r="I921" s="130" t="s">
        <v>61</v>
      </c>
      <c r="J921" s="131" t="s">
        <v>61</v>
      </c>
    </row>
    <row r="922" spans="1:10" ht="17.100000000000001" customHeight="1">
      <c r="A922" s="127" t="s">
        <v>1084</v>
      </c>
      <c r="B922" s="148" t="s">
        <v>1825</v>
      </c>
      <c r="C922" s="128">
        <v>5.49</v>
      </c>
      <c r="D922" s="129">
        <v>0.8125</v>
      </c>
      <c r="E922" s="129">
        <v>1</v>
      </c>
      <c r="F922" s="129">
        <v>1</v>
      </c>
      <c r="G922" s="129">
        <v>1</v>
      </c>
      <c r="H922" s="129">
        <v>1</v>
      </c>
      <c r="I922" s="130" t="s">
        <v>61</v>
      </c>
      <c r="J922" s="131" t="s">
        <v>61</v>
      </c>
    </row>
    <row r="923" spans="1:10" ht="17.100000000000001" customHeight="1">
      <c r="A923" s="132" t="s">
        <v>1085</v>
      </c>
      <c r="B923" s="149" t="s">
        <v>1825</v>
      </c>
      <c r="C923" s="133">
        <v>7.8</v>
      </c>
      <c r="D923" s="134">
        <v>1.3653</v>
      </c>
      <c r="E923" s="134">
        <v>1.1000000000000001</v>
      </c>
      <c r="F923" s="134">
        <v>1.1000000000000001</v>
      </c>
      <c r="G923" s="134">
        <v>1.1000000000000001</v>
      </c>
      <c r="H923" s="134">
        <v>1.1000000000000001</v>
      </c>
      <c r="I923" s="135" t="s">
        <v>61</v>
      </c>
      <c r="J923" s="136" t="s">
        <v>61</v>
      </c>
    </row>
    <row r="924" spans="1:10" ht="17.100000000000001" customHeight="1">
      <c r="A924" s="137" t="s">
        <v>1086</v>
      </c>
      <c r="B924" s="150" t="s">
        <v>1826</v>
      </c>
      <c r="C924" s="138">
        <v>2.11</v>
      </c>
      <c r="D924" s="139">
        <v>0.54779999999999995</v>
      </c>
      <c r="E924" s="139">
        <v>1</v>
      </c>
      <c r="F924" s="139">
        <v>1</v>
      </c>
      <c r="G924" s="139">
        <v>1</v>
      </c>
      <c r="H924" s="139">
        <v>1</v>
      </c>
      <c r="I924" s="140" t="s">
        <v>61</v>
      </c>
      <c r="J924" s="141" t="s">
        <v>61</v>
      </c>
    </row>
    <row r="925" spans="1:10" ht="17.100000000000001" customHeight="1">
      <c r="A925" s="127" t="s">
        <v>1087</v>
      </c>
      <c r="B925" s="148" t="s">
        <v>1826</v>
      </c>
      <c r="C925" s="128">
        <v>2.44</v>
      </c>
      <c r="D925" s="129">
        <v>0.57099999999999995</v>
      </c>
      <c r="E925" s="129">
        <v>1</v>
      </c>
      <c r="F925" s="129">
        <v>1</v>
      </c>
      <c r="G925" s="129">
        <v>1</v>
      </c>
      <c r="H925" s="129">
        <v>1</v>
      </c>
      <c r="I925" s="130" t="s">
        <v>61</v>
      </c>
      <c r="J925" s="131" t="s">
        <v>61</v>
      </c>
    </row>
    <row r="926" spans="1:10" ht="17.100000000000001" customHeight="1">
      <c r="A926" s="127" t="s">
        <v>1088</v>
      </c>
      <c r="B926" s="148" t="s">
        <v>1826</v>
      </c>
      <c r="C926" s="128">
        <v>4.01</v>
      </c>
      <c r="D926" s="129">
        <v>0.70289999999999997</v>
      </c>
      <c r="E926" s="129">
        <v>1</v>
      </c>
      <c r="F926" s="129">
        <v>1</v>
      </c>
      <c r="G926" s="129">
        <v>1</v>
      </c>
      <c r="H926" s="129">
        <v>1</v>
      </c>
      <c r="I926" s="130" t="s">
        <v>61</v>
      </c>
      <c r="J926" s="131" t="s">
        <v>61</v>
      </c>
    </row>
    <row r="927" spans="1:10" ht="17.100000000000001" customHeight="1">
      <c r="A927" s="132" t="s">
        <v>1089</v>
      </c>
      <c r="B927" s="149" t="s">
        <v>1826</v>
      </c>
      <c r="C927" s="133">
        <v>7.85</v>
      </c>
      <c r="D927" s="134">
        <v>0.94510000000000005</v>
      </c>
      <c r="E927" s="134">
        <v>1.1000000000000001</v>
      </c>
      <c r="F927" s="134">
        <v>1.1000000000000001</v>
      </c>
      <c r="G927" s="134">
        <v>1.1000000000000001</v>
      </c>
      <c r="H927" s="134">
        <v>1.1000000000000001</v>
      </c>
      <c r="I927" s="135" t="s">
        <v>61</v>
      </c>
      <c r="J927" s="136" t="s">
        <v>61</v>
      </c>
    </row>
    <row r="928" spans="1:10" ht="17.100000000000001" customHeight="1">
      <c r="A928" s="137" t="s">
        <v>1090</v>
      </c>
      <c r="B928" s="150" t="s">
        <v>1827</v>
      </c>
      <c r="C928" s="138">
        <v>2.2599999999999998</v>
      </c>
      <c r="D928" s="139">
        <v>0.35949999999999999</v>
      </c>
      <c r="E928" s="139">
        <v>1</v>
      </c>
      <c r="F928" s="139">
        <v>1</v>
      </c>
      <c r="G928" s="139">
        <v>1</v>
      </c>
      <c r="H928" s="139">
        <v>1</v>
      </c>
      <c r="I928" s="140" t="s">
        <v>61</v>
      </c>
      <c r="J928" s="141" t="s">
        <v>61</v>
      </c>
    </row>
    <row r="929" spans="1:10" ht="17.100000000000001" customHeight="1">
      <c r="A929" s="127" t="s">
        <v>1091</v>
      </c>
      <c r="B929" s="148" t="s">
        <v>1827</v>
      </c>
      <c r="C929" s="128">
        <v>2.57</v>
      </c>
      <c r="D929" s="129">
        <v>0.40889999999999999</v>
      </c>
      <c r="E929" s="129">
        <v>1</v>
      </c>
      <c r="F929" s="129">
        <v>1</v>
      </c>
      <c r="G929" s="129">
        <v>1</v>
      </c>
      <c r="H929" s="129">
        <v>1</v>
      </c>
      <c r="I929" s="130" t="s">
        <v>61</v>
      </c>
      <c r="J929" s="131" t="s">
        <v>61</v>
      </c>
    </row>
    <row r="930" spans="1:10" ht="17.100000000000001" customHeight="1">
      <c r="A930" s="127" t="s">
        <v>1092</v>
      </c>
      <c r="B930" s="148" t="s">
        <v>1827</v>
      </c>
      <c r="C930" s="128">
        <v>3.91</v>
      </c>
      <c r="D930" s="129">
        <v>0.60319999999999996</v>
      </c>
      <c r="E930" s="129">
        <v>1</v>
      </c>
      <c r="F930" s="129">
        <v>1</v>
      </c>
      <c r="G930" s="129">
        <v>1</v>
      </c>
      <c r="H930" s="129">
        <v>1</v>
      </c>
      <c r="I930" s="130" t="s">
        <v>61</v>
      </c>
      <c r="J930" s="131" t="s">
        <v>61</v>
      </c>
    </row>
    <row r="931" spans="1:10" ht="17.100000000000001" customHeight="1">
      <c r="A931" s="132" t="s">
        <v>1093</v>
      </c>
      <c r="B931" s="149" t="s">
        <v>1827</v>
      </c>
      <c r="C931" s="133">
        <v>7.42</v>
      </c>
      <c r="D931" s="134">
        <v>1.3851</v>
      </c>
      <c r="E931" s="134">
        <v>1.1000000000000001</v>
      </c>
      <c r="F931" s="134">
        <v>1.1000000000000001</v>
      </c>
      <c r="G931" s="134">
        <v>1.1000000000000001</v>
      </c>
      <c r="H931" s="134">
        <v>1.1000000000000001</v>
      </c>
      <c r="I931" s="135" t="s">
        <v>61</v>
      </c>
      <c r="J931" s="136" t="s">
        <v>61</v>
      </c>
    </row>
    <row r="932" spans="1:10" ht="17.100000000000001" customHeight="1">
      <c r="A932" s="137" t="s">
        <v>1584</v>
      </c>
      <c r="B932" s="150" t="s">
        <v>1585</v>
      </c>
      <c r="C932" s="138">
        <v>1.31</v>
      </c>
      <c r="D932" s="139">
        <v>0.41980000000000001</v>
      </c>
      <c r="E932" s="139">
        <v>1</v>
      </c>
      <c r="F932" s="139">
        <v>1</v>
      </c>
      <c r="G932" s="139">
        <v>1</v>
      </c>
      <c r="H932" s="139">
        <v>1</v>
      </c>
      <c r="I932" s="140" t="s">
        <v>61</v>
      </c>
      <c r="J932" s="141" t="s">
        <v>61</v>
      </c>
    </row>
    <row r="933" spans="1:10" ht="17.100000000000001" customHeight="1">
      <c r="A933" s="127" t="s">
        <v>1586</v>
      </c>
      <c r="B933" s="148" t="s">
        <v>1585</v>
      </c>
      <c r="C933" s="128">
        <v>1.76</v>
      </c>
      <c r="D933" s="129">
        <v>0.55569999999999997</v>
      </c>
      <c r="E933" s="129">
        <v>1</v>
      </c>
      <c r="F933" s="129">
        <v>1</v>
      </c>
      <c r="G933" s="129">
        <v>1</v>
      </c>
      <c r="H933" s="129">
        <v>1</v>
      </c>
      <c r="I933" s="130" t="s">
        <v>61</v>
      </c>
      <c r="J933" s="131" t="s">
        <v>61</v>
      </c>
    </row>
    <row r="934" spans="1:10" ht="17.100000000000001" customHeight="1">
      <c r="A934" s="127" t="s">
        <v>1587</v>
      </c>
      <c r="B934" s="148" t="s">
        <v>1585</v>
      </c>
      <c r="C934" s="128">
        <v>2.75</v>
      </c>
      <c r="D934" s="129">
        <v>0.75139999999999996</v>
      </c>
      <c r="E934" s="129">
        <v>1</v>
      </c>
      <c r="F934" s="129">
        <v>1</v>
      </c>
      <c r="G934" s="129">
        <v>1</v>
      </c>
      <c r="H934" s="129">
        <v>1</v>
      </c>
      <c r="I934" s="130" t="s">
        <v>61</v>
      </c>
      <c r="J934" s="131" t="s">
        <v>61</v>
      </c>
    </row>
    <row r="935" spans="1:10" ht="17.100000000000001" customHeight="1">
      <c r="A935" s="132" t="s">
        <v>1588</v>
      </c>
      <c r="B935" s="149" t="s">
        <v>1585</v>
      </c>
      <c r="C935" s="133">
        <v>8.43</v>
      </c>
      <c r="D935" s="134">
        <v>2.0396999999999998</v>
      </c>
      <c r="E935" s="134">
        <v>1.1000000000000001</v>
      </c>
      <c r="F935" s="134">
        <v>1.1000000000000001</v>
      </c>
      <c r="G935" s="134">
        <v>1.1000000000000001</v>
      </c>
      <c r="H935" s="134">
        <v>1.1000000000000001</v>
      </c>
      <c r="I935" s="135" t="s">
        <v>61</v>
      </c>
      <c r="J935" s="136" t="s">
        <v>61</v>
      </c>
    </row>
    <row r="936" spans="1:10" ht="17.100000000000001" customHeight="1">
      <c r="A936" s="137" t="s">
        <v>1589</v>
      </c>
      <c r="B936" s="150" t="s">
        <v>1590</v>
      </c>
      <c r="C936" s="138">
        <v>2.12</v>
      </c>
      <c r="D936" s="139">
        <v>0.54020000000000001</v>
      </c>
      <c r="E936" s="139">
        <v>1</v>
      </c>
      <c r="F936" s="139">
        <v>1</v>
      </c>
      <c r="G936" s="139">
        <v>1</v>
      </c>
      <c r="H936" s="139">
        <v>1</v>
      </c>
      <c r="I936" s="140" t="s">
        <v>61</v>
      </c>
      <c r="J936" s="141" t="s">
        <v>61</v>
      </c>
    </row>
    <row r="937" spans="1:10" ht="17.100000000000001" customHeight="1">
      <c r="A937" s="127" t="s">
        <v>1591</v>
      </c>
      <c r="B937" s="148" t="s">
        <v>1590</v>
      </c>
      <c r="C937" s="128">
        <v>2.65</v>
      </c>
      <c r="D937" s="129">
        <v>0.75529999999999997</v>
      </c>
      <c r="E937" s="129">
        <v>1</v>
      </c>
      <c r="F937" s="129">
        <v>1</v>
      </c>
      <c r="G937" s="129">
        <v>1</v>
      </c>
      <c r="H937" s="129">
        <v>1</v>
      </c>
      <c r="I937" s="130" t="s">
        <v>61</v>
      </c>
      <c r="J937" s="131" t="s">
        <v>61</v>
      </c>
    </row>
    <row r="938" spans="1:10" ht="17.100000000000001" customHeight="1">
      <c r="A938" s="127" t="s">
        <v>1592</v>
      </c>
      <c r="B938" s="148" t="s">
        <v>1590</v>
      </c>
      <c r="C938" s="128">
        <v>5.33</v>
      </c>
      <c r="D938" s="129">
        <v>1.1223000000000001</v>
      </c>
      <c r="E938" s="129">
        <v>1</v>
      </c>
      <c r="F938" s="129">
        <v>1</v>
      </c>
      <c r="G938" s="129">
        <v>1</v>
      </c>
      <c r="H938" s="129">
        <v>1</v>
      </c>
      <c r="I938" s="130" t="s">
        <v>61</v>
      </c>
      <c r="J938" s="131" t="s">
        <v>61</v>
      </c>
    </row>
    <row r="939" spans="1:10" ht="17.100000000000001" customHeight="1">
      <c r="A939" s="132" t="s">
        <v>1593</v>
      </c>
      <c r="B939" s="149" t="s">
        <v>1590</v>
      </c>
      <c r="C939" s="133">
        <v>8.59</v>
      </c>
      <c r="D939" s="134">
        <v>2.0049000000000001</v>
      </c>
      <c r="E939" s="134">
        <v>1.1000000000000001</v>
      </c>
      <c r="F939" s="134">
        <v>1.1000000000000001</v>
      </c>
      <c r="G939" s="134">
        <v>1.1000000000000001</v>
      </c>
      <c r="H939" s="134">
        <v>1.1000000000000001</v>
      </c>
      <c r="I939" s="135" t="s">
        <v>61</v>
      </c>
      <c r="J939" s="136" t="s">
        <v>61</v>
      </c>
    </row>
    <row r="940" spans="1:10" ht="17.100000000000001" customHeight="1">
      <c r="A940" s="137" t="s">
        <v>1594</v>
      </c>
      <c r="B940" s="150" t="s">
        <v>1595</v>
      </c>
      <c r="C940" s="138">
        <v>2.0699999999999998</v>
      </c>
      <c r="D940" s="139">
        <v>0.36459999999999998</v>
      </c>
      <c r="E940" s="139">
        <v>1</v>
      </c>
      <c r="F940" s="139">
        <v>1</v>
      </c>
      <c r="G940" s="139">
        <v>1</v>
      </c>
      <c r="H940" s="139">
        <v>1</v>
      </c>
      <c r="I940" s="140" t="s">
        <v>61</v>
      </c>
      <c r="J940" s="141" t="s">
        <v>61</v>
      </c>
    </row>
    <row r="941" spans="1:10" ht="17.100000000000001" customHeight="1">
      <c r="A941" s="127" t="s">
        <v>1596</v>
      </c>
      <c r="B941" s="148" t="s">
        <v>1595</v>
      </c>
      <c r="C941" s="128">
        <v>2.83</v>
      </c>
      <c r="D941" s="129">
        <v>0.75600000000000001</v>
      </c>
      <c r="E941" s="129">
        <v>1</v>
      </c>
      <c r="F941" s="129">
        <v>1</v>
      </c>
      <c r="G941" s="129">
        <v>1</v>
      </c>
      <c r="H941" s="129">
        <v>1</v>
      </c>
      <c r="I941" s="130" t="s">
        <v>61</v>
      </c>
      <c r="J941" s="131" t="s">
        <v>61</v>
      </c>
    </row>
    <row r="942" spans="1:10" ht="17.100000000000001" customHeight="1">
      <c r="A942" s="127" t="s">
        <v>1597</v>
      </c>
      <c r="B942" s="148" t="s">
        <v>1595</v>
      </c>
      <c r="C942" s="128">
        <v>4.84</v>
      </c>
      <c r="D942" s="129">
        <v>1.2628999999999999</v>
      </c>
      <c r="E942" s="129">
        <v>1</v>
      </c>
      <c r="F942" s="129">
        <v>1</v>
      </c>
      <c r="G942" s="129">
        <v>1</v>
      </c>
      <c r="H942" s="129">
        <v>1</v>
      </c>
      <c r="I942" s="130" t="s">
        <v>61</v>
      </c>
      <c r="J942" s="131" t="s">
        <v>61</v>
      </c>
    </row>
    <row r="943" spans="1:10" ht="17.100000000000001" customHeight="1">
      <c r="A943" s="132" t="s">
        <v>1598</v>
      </c>
      <c r="B943" s="149" t="s">
        <v>1595</v>
      </c>
      <c r="C943" s="133">
        <v>10.34</v>
      </c>
      <c r="D943" s="134">
        <v>2.8835000000000002</v>
      </c>
      <c r="E943" s="134">
        <v>1.1000000000000001</v>
      </c>
      <c r="F943" s="134">
        <v>1.1000000000000001</v>
      </c>
      <c r="G943" s="134">
        <v>1.1000000000000001</v>
      </c>
      <c r="H943" s="134">
        <v>1.1000000000000001</v>
      </c>
      <c r="I943" s="135" t="s">
        <v>61</v>
      </c>
      <c r="J943" s="136" t="s">
        <v>61</v>
      </c>
    </row>
    <row r="944" spans="1:10" ht="17.100000000000001" customHeight="1">
      <c r="A944" s="137" t="s">
        <v>1094</v>
      </c>
      <c r="B944" s="150" t="s">
        <v>1828</v>
      </c>
      <c r="C944" s="138">
        <v>2.0699999999999998</v>
      </c>
      <c r="D944" s="139">
        <v>0.31180000000000002</v>
      </c>
      <c r="E944" s="139">
        <v>1</v>
      </c>
      <c r="F944" s="139">
        <v>1</v>
      </c>
      <c r="G944" s="139">
        <v>1</v>
      </c>
      <c r="H944" s="139">
        <v>1</v>
      </c>
      <c r="I944" s="140" t="s">
        <v>61</v>
      </c>
      <c r="J944" s="141" t="s">
        <v>61</v>
      </c>
    </row>
    <row r="945" spans="1:10" ht="17.100000000000001" customHeight="1">
      <c r="A945" s="127" t="s">
        <v>1095</v>
      </c>
      <c r="B945" s="148" t="s">
        <v>1828</v>
      </c>
      <c r="C945" s="128">
        <v>2.38</v>
      </c>
      <c r="D945" s="129">
        <v>0.35599999999999998</v>
      </c>
      <c r="E945" s="129">
        <v>1</v>
      </c>
      <c r="F945" s="129">
        <v>1</v>
      </c>
      <c r="G945" s="129">
        <v>1</v>
      </c>
      <c r="H945" s="129">
        <v>1</v>
      </c>
      <c r="I945" s="130" t="s">
        <v>61</v>
      </c>
      <c r="J945" s="131" t="s">
        <v>61</v>
      </c>
    </row>
    <row r="946" spans="1:10" ht="17.100000000000001" customHeight="1">
      <c r="A946" s="127" t="s">
        <v>1096</v>
      </c>
      <c r="B946" s="148" t="s">
        <v>1828</v>
      </c>
      <c r="C946" s="128">
        <v>3.53</v>
      </c>
      <c r="D946" s="129">
        <v>0.4637</v>
      </c>
      <c r="E946" s="129">
        <v>1</v>
      </c>
      <c r="F946" s="129">
        <v>1</v>
      </c>
      <c r="G946" s="129">
        <v>1</v>
      </c>
      <c r="H946" s="129">
        <v>1</v>
      </c>
      <c r="I946" s="130" t="s">
        <v>61</v>
      </c>
      <c r="J946" s="131" t="s">
        <v>61</v>
      </c>
    </row>
    <row r="947" spans="1:10" ht="17.100000000000001" customHeight="1">
      <c r="A947" s="132" t="s">
        <v>1097</v>
      </c>
      <c r="B947" s="149" t="s">
        <v>1828</v>
      </c>
      <c r="C947" s="133">
        <v>4.93</v>
      </c>
      <c r="D947" s="134">
        <v>0.65290000000000004</v>
      </c>
      <c r="E947" s="134">
        <v>1.1000000000000001</v>
      </c>
      <c r="F947" s="134">
        <v>1.1000000000000001</v>
      </c>
      <c r="G947" s="134">
        <v>1.1000000000000001</v>
      </c>
      <c r="H947" s="134">
        <v>1.1000000000000001</v>
      </c>
      <c r="I947" s="135" t="s">
        <v>61</v>
      </c>
      <c r="J947" s="136" t="s">
        <v>61</v>
      </c>
    </row>
    <row r="948" spans="1:10" ht="17.100000000000001" customHeight="1">
      <c r="A948" s="137" t="s">
        <v>1098</v>
      </c>
      <c r="B948" s="150" t="s">
        <v>1829</v>
      </c>
      <c r="C948" s="138">
        <v>1.94</v>
      </c>
      <c r="D948" s="139">
        <v>0.219</v>
      </c>
      <c r="E948" s="139">
        <v>1</v>
      </c>
      <c r="F948" s="139">
        <v>1</v>
      </c>
      <c r="G948" s="139">
        <v>1</v>
      </c>
      <c r="H948" s="139">
        <v>1</v>
      </c>
      <c r="I948" s="140" t="s">
        <v>61</v>
      </c>
      <c r="J948" s="141" t="s">
        <v>61</v>
      </c>
    </row>
    <row r="949" spans="1:10" ht="17.100000000000001" customHeight="1">
      <c r="A949" s="127" t="s">
        <v>1099</v>
      </c>
      <c r="B949" s="148" t="s">
        <v>1829</v>
      </c>
      <c r="C949" s="128">
        <v>2.42</v>
      </c>
      <c r="D949" s="129">
        <v>0.33250000000000002</v>
      </c>
      <c r="E949" s="129">
        <v>1</v>
      </c>
      <c r="F949" s="129">
        <v>1</v>
      </c>
      <c r="G949" s="129">
        <v>1</v>
      </c>
      <c r="H949" s="129">
        <v>1</v>
      </c>
      <c r="I949" s="130" t="s">
        <v>61</v>
      </c>
      <c r="J949" s="131" t="s">
        <v>61</v>
      </c>
    </row>
    <row r="950" spans="1:10" ht="17.100000000000001" customHeight="1">
      <c r="A950" s="127" t="s">
        <v>1100</v>
      </c>
      <c r="B950" s="148" t="s">
        <v>1829</v>
      </c>
      <c r="C950" s="128">
        <v>3.7</v>
      </c>
      <c r="D950" s="129">
        <v>0.52</v>
      </c>
      <c r="E950" s="129">
        <v>1</v>
      </c>
      <c r="F950" s="129">
        <v>1</v>
      </c>
      <c r="G950" s="129">
        <v>1</v>
      </c>
      <c r="H950" s="129">
        <v>1</v>
      </c>
      <c r="I950" s="130" t="s">
        <v>61</v>
      </c>
      <c r="J950" s="131" t="s">
        <v>61</v>
      </c>
    </row>
    <row r="951" spans="1:10" ht="17.100000000000001" customHeight="1">
      <c r="A951" s="132" t="s">
        <v>1101</v>
      </c>
      <c r="B951" s="149" t="s">
        <v>1829</v>
      </c>
      <c r="C951" s="133">
        <v>5.92</v>
      </c>
      <c r="D951" s="134">
        <v>1.0989</v>
      </c>
      <c r="E951" s="134">
        <v>1.1000000000000001</v>
      </c>
      <c r="F951" s="134">
        <v>1.1000000000000001</v>
      </c>
      <c r="G951" s="134">
        <v>1.1000000000000001</v>
      </c>
      <c r="H951" s="134">
        <v>1.1000000000000001</v>
      </c>
      <c r="I951" s="135" t="s">
        <v>61</v>
      </c>
      <c r="J951" s="136" t="s">
        <v>61</v>
      </c>
    </row>
    <row r="952" spans="1:10" ht="17.100000000000001" customHeight="1">
      <c r="A952" s="137" t="s">
        <v>1102</v>
      </c>
      <c r="B952" s="150" t="s">
        <v>1830</v>
      </c>
      <c r="C952" s="138">
        <v>1.29</v>
      </c>
      <c r="D952" s="139">
        <v>0.2681</v>
      </c>
      <c r="E952" s="139">
        <v>1</v>
      </c>
      <c r="F952" s="139">
        <v>1</v>
      </c>
      <c r="G952" s="139">
        <v>1</v>
      </c>
      <c r="H952" s="139">
        <v>1</v>
      </c>
      <c r="I952" s="140" t="s">
        <v>61</v>
      </c>
      <c r="J952" s="141" t="s">
        <v>61</v>
      </c>
    </row>
    <row r="953" spans="1:10" ht="17.100000000000001" customHeight="1">
      <c r="A953" s="127" t="s">
        <v>1103</v>
      </c>
      <c r="B953" s="148" t="s">
        <v>1830</v>
      </c>
      <c r="C953" s="128">
        <v>1.67</v>
      </c>
      <c r="D953" s="129">
        <v>0.35859999999999997</v>
      </c>
      <c r="E953" s="129">
        <v>1</v>
      </c>
      <c r="F953" s="129">
        <v>1</v>
      </c>
      <c r="G953" s="129">
        <v>1</v>
      </c>
      <c r="H953" s="129">
        <v>1</v>
      </c>
      <c r="I953" s="130" t="s">
        <v>61</v>
      </c>
      <c r="J953" s="131" t="s">
        <v>61</v>
      </c>
    </row>
    <row r="954" spans="1:10" ht="17.100000000000001" customHeight="1">
      <c r="A954" s="127" t="s">
        <v>1104</v>
      </c>
      <c r="B954" s="148" t="s">
        <v>1830</v>
      </c>
      <c r="C954" s="128">
        <v>2.66</v>
      </c>
      <c r="D954" s="129">
        <v>0.50060000000000004</v>
      </c>
      <c r="E954" s="129">
        <v>1</v>
      </c>
      <c r="F954" s="129">
        <v>1</v>
      </c>
      <c r="G954" s="129">
        <v>1</v>
      </c>
      <c r="H954" s="129">
        <v>1</v>
      </c>
      <c r="I954" s="130" t="s">
        <v>61</v>
      </c>
      <c r="J954" s="131" t="s">
        <v>61</v>
      </c>
    </row>
    <row r="955" spans="1:10" ht="17.100000000000001" customHeight="1">
      <c r="A955" s="132" t="s">
        <v>1105</v>
      </c>
      <c r="B955" s="149" t="s">
        <v>1830</v>
      </c>
      <c r="C955" s="133">
        <v>6.16</v>
      </c>
      <c r="D955" s="134">
        <v>1.3169999999999999</v>
      </c>
      <c r="E955" s="134">
        <v>1.1000000000000001</v>
      </c>
      <c r="F955" s="134">
        <v>1.1000000000000001</v>
      </c>
      <c r="G955" s="134">
        <v>1.1000000000000001</v>
      </c>
      <c r="H955" s="134">
        <v>1.1000000000000001</v>
      </c>
      <c r="I955" s="135" t="s">
        <v>61</v>
      </c>
      <c r="J955" s="136" t="s">
        <v>61</v>
      </c>
    </row>
    <row r="956" spans="1:10" ht="17.100000000000001" customHeight="1">
      <c r="A956" s="137" t="s">
        <v>1106</v>
      </c>
      <c r="B956" s="150" t="s">
        <v>1599</v>
      </c>
      <c r="C956" s="138">
        <v>2.02</v>
      </c>
      <c r="D956" s="139">
        <v>0.21099999999999999</v>
      </c>
      <c r="E956" s="139">
        <v>1</v>
      </c>
      <c r="F956" s="139">
        <v>1</v>
      </c>
      <c r="G956" s="139">
        <v>1</v>
      </c>
      <c r="H956" s="139">
        <v>1</v>
      </c>
      <c r="I956" s="140" t="s">
        <v>61</v>
      </c>
      <c r="J956" s="141" t="s">
        <v>61</v>
      </c>
    </row>
    <row r="957" spans="1:10" ht="17.100000000000001" customHeight="1">
      <c r="A957" s="127" t="s">
        <v>1107</v>
      </c>
      <c r="B957" s="148" t="s">
        <v>1599</v>
      </c>
      <c r="C957" s="128">
        <v>2.78</v>
      </c>
      <c r="D957" s="129">
        <v>0.28389999999999999</v>
      </c>
      <c r="E957" s="129">
        <v>1</v>
      </c>
      <c r="F957" s="129">
        <v>1</v>
      </c>
      <c r="G957" s="129">
        <v>1</v>
      </c>
      <c r="H957" s="129">
        <v>1</v>
      </c>
      <c r="I957" s="130" t="s">
        <v>61</v>
      </c>
      <c r="J957" s="131" t="s">
        <v>61</v>
      </c>
    </row>
    <row r="958" spans="1:10" ht="17.100000000000001" customHeight="1">
      <c r="A958" s="127" t="s">
        <v>1108</v>
      </c>
      <c r="B958" s="148" t="s">
        <v>1599</v>
      </c>
      <c r="C958" s="128">
        <v>4.7</v>
      </c>
      <c r="D958" s="129">
        <v>0.41320000000000001</v>
      </c>
      <c r="E958" s="129">
        <v>1</v>
      </c>
      <c r="F958" s="129">
        <v>1</v>
      </c>
      <c r="G958" s="129">
        <v>1</v>
      </c>
      <c r="H958" s="129">
        <v>1</v>
      </c>
      <c r="I958" s="130" t="s">
        <v>61</v>
      </c>
      <c r="J958" s="131" t="s">
        <v>61</v>
      </c>
    </row>
    <row r="959" spans="1:10" ht="17.100000000000001" customHeight="1">
      <c r="A959" s="132" t="s">
        <v>1109</v>
      </c>
      <c r="B959" s="149" t="s">
        <v>1599</v>
      </c>
      <c r="C959" s="133">
        <v>6.39</v>
      </c>
      <c r="D959" s="134">
        <v>0.91659999999999997</v>
      </c>
      <c r="E959" s="134">
        <v>1.1000000000000001</v>
      </c>
      <c r="F959" s="134">
        <v>1.1000000000000001</v>
      </c>
      <c r="G959" s="134">
        <v>1.1000000000000001</v>
      </c>
      <c r="H959" s="134">
        <v>1.1000000000000001</v>
      </c>
      <c r="I959" s="135" t="s">
        <v>61</v>
      </c>
      <c r="J959" s="136" t="s">
        <v>61</v>
      </c>
    </row>
    <row r="960" spans="1:10" ht="17.100000000000001" customHeight="1">
      <c r="A960" s="137" t="s">
        <v>1110</v>
      </c>
      <c r="B960" s="150" t="s">
        <v>1831</v>
      </c>
      <c r="C960" s="138">
        <v>1.55</v>
      </c>
      <c r="D960" s="139">
        <v>0.2656</v>
      </c>
      <c r="E960" s="139">
        <v>1.25</v>
      </c>
      <c r="F960" s="139">
        <v>1.75</v>
      </c>
      <c r="G960" s="139">
        <v>1.25</v>
      </c>
      <c r="H960" s="139">
        <v>1.75</v>
      </c>
      <c r="I960" s="140" t="s">
        <v>60</v>
      </c>
      <c r="J960" s="141" t="s">
        <v>60</v>
      </c>
    </row>
    <row r="961" spans="1:10" ht="17.100000000000001" customHeight="1">
      <c r="A961" s="127" t="s">
        <v>1111</v>
      </c>
      <c r="B961" s="148" t="s">
        <v>1831</v>
      </c>
      <c r="C961" s="128">
        <v>1.72</v>
      </c>
      <c r="D961" s="129">
        <v>0.33960000000000001</v>
      </c>
      <c r="E961" s="129">
        <v>1.25</v>
      </c>
      <c r="F961" s="129">
        <v>1.75</v>
      </c>
      <c r="G961" s="129">
        <v>1.25</v>
      </c>
      <c r="H961" s="129">
        <v>1.75</v>
      </c>
      <c r="I961" s="130" t="s">
        <v>60</v>
      </c>
      <c r="J961" s="131" t="s">
        <v>60</v>
      </c>
    </row>
    <row r="962" spans="1:10" ht="17.100000000000001" customHeight="1">
      <c r="A962" s="127" t="s">
        <v>1112</v>
      </c>
      <c r="B962" s="148" t="s">
        <v>1831</v>
      </c>
      <c r="C962" s="128">
        <v>1.76</v>
      </c>
      <c r="D962" s="129">
        <v>0.55720000000000003</v>
      </c>
      <c r="E962" s="129">
        <v>1.25</v>
      </c>
      <c r="F962" s="129">
        <v>1.75</v>
      </c>
      <c r="G962" s="129">
        <v>1.25</v>
      </c>
      <c r="H962" s="129">
        <v>1.75</v>
      </c>
      <c r="I962" s="130" t="s">
        <v>60</v>
      </c>
      <c r="J962" s="131" t="s">
        <v>60</v>
      </c>
    </row>
    <row r="963" spans="1:10" ht="17.100000000000001" customHeight="1">
      <c r="A963" s="132" t="s">
        <v>1113</v>
      </c>
      <c r="B963" s="149" t="s">
        <v>1831</v>
      </c>
      <c r="C963" s="133">
        <v>2.8966247345205036</v>
      </c>
      <c r="D963" s="134">
        <v>0.91359999999999997</v>
      </c>
      <c r="E963" s="134">
        <v>1.8</v>
      </c>
      <c r="F963" s="134">
        <v>2.2999999999999998</v>
      </c>
      <c r="G963" s="134">
        <v>1.8</v>
      </c>
      <c r="H963" s="134">
        <v>2.2999999999999998</v>
      </c>
      <c r="I963" s="135" t="s">
        <v>60</v>
      </c>
      <c r="J963" s="136" t="s">
        <v>60</v>
      </c>
    </row>
    <row r="964" spans="1:10" ht="17.100000000000001" customHeight="1">
      <c r="A964" s="137" t="s">
        <v>1114</v>
      </c>
      <c r="B964" s="150" t="s">
        <v>1832</v>
      </c>
      <c r="C964" s="138">
        <v>1.23</v>
      </c>
      <c r="D964" s="139">
        <v>9.2499999999999999E-2</v>
      </c>
      <c r="E964" s="139">
        <v>1.25</v>
      </c>
      <c r="F964" s="139">
        <v>1.75</v>
      </c>
      <c r="G964" s="139">
        <v>1.25</v>
      </c>
      <c r="H964" s="139">
        <v>1.75</v>
      </c>
      <c r="I964" s="140" t="s">
        <v>60</v>
      </c>
      <c r="J964" s="141" t="s">
        <v>60</v>
      </c>
    </row>
    <row r="965" spans="1:10" ht="17.100000000000001" customHeight="1">
      <c r="A965" s="127" t="s">
        <v>1115</v>
      </c>
      <c r="B965" s="148" t="s">
        <v>1832</v>
      </c>
      <c r="C965" s="128">
        <v>1.24</v>
      </c>
      <c r="D965" s="129">
        <v>0.13850000000000001</v>
      </c>
      <c r="E965" s="129">
        <v>1.25</v>
      </c>
      <c r="F965" s="129">
        <v>1.75</v>
      </c>
      <c r="G965" s="129">
        <v>1.25</v>
      </c>
      <c r="H965" s="129">
        <v>1.75</v>
      </c>
      <c r="I965" s="130" t="s">
        <v>60</v>
      </c>
      <c r="J965" s="131" t="s">
        <v>60</v>
      </c>
    </row>
    <row r="966" spans="1:10" ht="17.100000000000001" customHeight="1">
      <c r="A966" s="127" t="s">
        <v>1116</v>
      </c>
      <c r="B966" s="148" t="s">
        <v>1832</v>
      </c>
      <c r="C966" s="128">
        <v>1.25</v>
      </c>
      <c r="D966" s="129">
        <v>0.21240000000000001</v>
      </c>
      <c r="E966" s="129">
        <v>1.25</v>
      </c>
      <c r="F966" s="129">
        <v>1.75</v>
      </c>
      <c r="G966" s="129">
        <v>1.25</v>
      </c>
      <c r="H966" s="129">
        <v>1.75</v>
      </c>
      <c r="I966" s="130" t="s">
        <v>60</v>
      </c>
      <c r="J966" s="131" t="s">
        <v>60</v>
      </c>
    </row>
    <row r="967" spans="1:10" ht="17.100000000000001" customHeight="1">
      <c r="A967" s="132" t="s">
        <v>1117</v>
      </c>
      <c r="B967" s="149" t="s">
        <v>1832</v>
      </c>
      <c r="C967" s="133">
        <v>1.31</v>
      </c>
      <c r="D967" s="134">
        <v>0.35539999999999999</v>
      </c>
      <c r="E967" s="134">
        <v>1.8</v>
      </c>
      <c r="F967" s="134">
        <v>2.2999999999999998</v>
      </c>
      <c r="G967" s="134">
        <v>1.8</v>
      </c>
      <c r="H967" s="134">
        <v>2.2999999999999998</v>
      </c>
      <c r="I967" s="135" t="s">
        <v>60</v>
      </c>
      <c r="J967" s="136" t="s">
        <v>60</v>
      </c>
    </row>
    <row r="968" spans="1:10" ht="17.100000000000001" customHeight="1">
      <c r="A968" s="137" t="s">
        <v>1118</v>
      </c>
      <c r="B968" s="150" t="s">
        <v>1833</v>
      </c>
      <c r="C968" s="138">
        <v>41.3</v>
      </c>
      <c r="D968" s="139">
        <v>13.6023</v>
      </c>
      <c r="E968" s="139">
        <v>1.25</v>
      </c>
      <c r="F968" s="139">
        <v>1.75</v>
      </c>
      <c r="G968" s="139">
        <v>1.25</v>
      </c>
      <c r="H968" s="139">
        <v>1.75</v>
      </c>
      <c r="I968" s="140" t="s">
        <v>60</v>
      </c>
      <c r="J968" s="141" t="s">
        <v>60</v>
      </c>
    </row>
    <row r="969" spans="1:10" ht="17.100000000000001" customHeight="1">
      <c r="A969" s="127" t="s">
        <v>1119</v>
      </c>
      <c r="B969" s="148" t="s">
        <v>1833</v>
      </c>
      <c r="C969" s="128">
        <v>47.15</v>
      </c>
      <c r="D969" s="129">
        <v>15.7401</v>
      </c>
      <c r="E969" s="129">
        <v>1.25</v>
      </c>
      <c r="F969" s="129">
        <v>1.75</v>
      </c>
      <c r="G969" s="129">
        <v>1.25</v>
      </c>
      <c r="H969" s="129">
        <v>1.75</v>
      </c>
      <c r="I969" s="130" t="s">
        <v>60</v>
      </c>
      <c r="J969" s="131" t="s">
        <v>60</v>
      </c>
    </row>
    <row r="970" spans="1:10" ht="17.100000000000001" customHeight="1">
      <c r="A970" s="127" t="s">
        <v>1120</v>
      </c>
      <c r="B970" s="148" t="s">
        <v>1833</v>
      </c>
      <c r="C970" s="128">
        <v>63.73</v>
      </c>
      <c r="D970" s="129">
        <v>21.345300000000002</v>
      </c>
      <c r="E970" s="129">
        <v>1.25</v>
      </c>
      <c r="F970" s="129">
        <v>1.75</v>
      </c>
      <c r="G970" s="129">
        <v>1.25</v>
      </c>
      <c r="H970" s="129">
        <v>1.75</v>
      </c>
      <c r="I970" s="130" t="s">
        <v>60</v>
      </c>
      <c r="J970" s="131" t="s">
        <v>60</v>
      </c>
    </row>
    <row r="971" spans="1:10" ht="17.100000000000001" customHeight="1">
      <c r="A971" s="132" t="s">
        <v>1121</v>
      </c>
      <c r="B971" s="149" t="s">
        <v>1833</v>
      </c>
      <c r="C971" s="133">
        <v>72.56</v>
      </c>
      <c r="D971" s="134">
        <v>26.950500000000002</v>
      </c>
      <c r="E971" s="134">
        <v>1.8</v>
      </c>
      <c r="F971" s="134">
        <v>2.2999999999999998</v>
      </c>
      <c r="G971" s="134">
        <v>1.8</v>
      </c>
      <c r="H971" s="134">
        <v>2.2999999999999998</v>
      </c>
      <c r="I971" s="135" t="s">
        <v>60</v>
      </c>
      <c r="J971" s="136" t="s">
        <v>60</v>
      </c>
    </row>
    <row r="972" spans="1:10" ht="17.100000000000001" customHeight="1">
      <c r="A972" s="137" t="s">
        <v>1122</v>
      </c>
      <c r="B972" s="150" t="s">
        <v>1834</v>
      </c>
      <c r="C972" s="138">
        <v>84.4</v>
      </c>
      <c r="D972" s="139">
        <v>9.1796000000000006</v>
      </c>
      <c r="E972" s="139">
        <v>1.25</v>
      </c>
      <c r="F972" s="139">
        <v>1.75</v>
      </c>
      <c r="G972" s="139">
        <v>1.25</v>
      </c>
      <c r="H972" s="139">
        <v>1.75</v>
      </c>
      <c r="I972" s="140" t="s">
        <v>60</v>
      </c>
      <c r="J972" s="141" t="s">
        <v>60</v>
      </c>
    </row>
    <row r="973" spans="1:10" ht="17.100000000000001" customHeight="1">
      <c r="A973" s="127" t="s">
        <v>1123</v>
      </c>
      <c r="B973" s="148" t="s">
        <v>1834</v>
      </c>
      <c r="C973" s="128">
        <v>84.4</v>
      </c>
      <c r="D973" s="129">
        <v>13.945600000000001</v>
      </c>
      <c r="E973" s="129">
        <v>1.25</v>
      </c>
      <c r="F973" s="129">
        <v>1.75</v>
      </c>
      <c r="G973" s="129">
        <v>1.25</v>
      </c>
      <c r="H973" s="129">
        <v>1.75</v>
      </c>
      <c r="I973" s="130" t="s">
        <v>60</v>
      </c>
      <c r="J973" s="131" t="s">
        <v>60</v>
      </c>
    </row>
    <row r="974" spans="1:10" ht="17.100000000000001" customHeight="1">
      <c r="A974" s="127" t="s">
        <v>1124</v>
      </c>
      <c r="B974" s="148" t="s">
        <v>1834</v>
      </c>
      <c r="C974" s="128">
        <v>92.97</v>
      </c>
      <c r="D974" s="129">
        <v>14.242000000000001</v>
      </c>
      <c r="E974" s="129">
        <v>1.25</v>
      </c>
      <c r="F974" s="129">
        <v>1.75</v>
      </c>
      <c r="G974" s="129">
        <v>1.25</v>
      </c>
      <c r="H974" s="129">
        <v>1.75</v>
      </c>
      <c r="I974" s="130" t="s">
        <v>60</v>
      </c>
      <c r="J974" s="131" t="s">
        <v>60</v>
      </c>
    </row>
    <row r="975" spans="1:10" ht="17.100000000000001" customHeight="1">
      <c r="A975" s="132" t="s">
        <v>1125</v>
      </c>
      <c r="B975" s="149" t="s">
        <v>1834</v>
      </c>
      <c r="C975" s="133">
        <v>122.9</v>
      </c>
      <c r="D975" s="134">
        <v>22.1067</v>
      </c>
      <c r="E975" s="134">
        <v>1.8</v>
      </c>
      <c r="F975" s="134">
        <v>2.2999999999999998</v>
      </c>
      <c r="G975" s="134">
        <v>1.8</v>
      </c>
      <c r="H975" s="134">
        <v>2.2999999999999998</v>
      </c>
      <c r="I975" s="135" t="s">
        <v>60</v>
      </c>
      <c r="J975" s="136" t="s">
        <v>60</v>
      </c>
    </row>
    <row r="976" spans="1:10" ht="17.100000000000001" customHeight="1">
      <c r="A976" s="137" t="s">
        <v>1126</v>
      </c>
      <c r="B976" s="150" t="s">
        <v>1835</v>
      </c>
      <c r="C976" s="138">
        <v>61.86</v>
      </c>
      <c r="D976" s="139">
        <v>4.3190999999999997</v>
      </c>
      <c r="E976" s="139">
        <v>1.25</v>
      </c>
      <c r="F976" s="139">
        <v>1.75</v>
      </c>
      <c r="G976" s="139">
        <v>1.25</v>
      </c>
      <c r="H976" s="139">
        <v>1.75</v>
      </c>
      <c r="I976" s="140" t="s">
        <v>60</v>
      </c>
      <c r="J976" s="141" t="s">
        <v>60</v>
      </c>
    </row>
    <row r="977" spans="1:10" ht="17.100000000000001" customHeight="1">
      <c r="A977" s="127" t="s">
        <v>1127</v>
      </c>
      <c r="B977" s="148" t="s">
        <v>1835</v>
      </c>
      <c r="C977" s="128">
        <v>57.48</v>
      </c>
      <c r="D977" s="129">
        <v>3.5855999999999999</v>
      </c>
      <c r="E977" s="129">
        <v>1.25</v>
      </c>
      <c r="F977" s="129">
        <v>1.75</v>
      </c>
      <c r="G977" s="129">
        <v>1.25</v>
      </c>
      <c r="H977" s="129">
        <v>1.75</v>
      </c>
      <c r="I977" s="130" t="s">
        <v>60</v>
      </c>
      <c r="J977" s="131" t="s">
        <v>60</v>
      </c>
    </row>
    <row r="978" spans="1:10" ht="17.100000000000001" customHeight="1">
      <c r="A978" s="127" t="s">
        <v>1128</v>
      </c>
      <c r="B978" s="148" t="s">
        <v>1835</v>
      </c>
      <c r="C978" s="128">
        <v>54.72</v>
      </c>
      <c r="D978" s="129">
        <v>2.8519999999999999</v>
      </c>
      <c r="E978" s="129">
        <v>1.25</v>
      </c>
      <c r="F978" s="129">
        <v>1.75</v>
      </c>
      <c r="G978" s="129">
        <v>1.25</v>
      </c>
      <c r="H978" s="129">
        <v>1.75</v>
      </c>
      <c r="I978" s="130" t="s">
        <v>60</v>
      </c>
      <c r="J978" s="131" t="s">
        <v>60</v>
      </c>
    </row>
    <row r="979" spans="1:10" ht="17.100000000000001" customHeight="1">
      <c r="A979" s="132" t="s">
        <v>1129</v>
      </c>
      <c r="B979" s="149" t="s">
        <v>1835</v>
      </c>
      <c r="C979" s="133">
        <v>1.55</v>
      </c>
      <c r="D979" s="134">
        <v>6.0499999999999998E-2</v>
      </c>
      <c r="E979" s="134">
        <v>1.8</v>
      </c>
      <c r="F979" s="134">
        <v>2.2999999999999998</v>
      </c>
      <c r="G979" s="134">
        <v>1.8</v>
      </c>
      <c r="H979" s="134">
        <v>2.2999999999999998</v>
      </c>
      <c r="I979" s="135" t="s">
        <v>60</v>
      </c>
      <c r="J979" s="136" t="s">
        <v>60</v>
      </c>
    </row>
    <row r="980" spans="1:10" ht="17.100000000000001" customHeight="1">
      <c r="A980" s="137" t="s">
        <v>1130</v>
      </c>
      <c r="B980" s="150" t="s">
        <v>1836</v>
      </c>
      <c r="C980" s="138">
        <v>1.36</v>
      </c>
      <c r="D980" s="139">
        <v>0.1179</v>
      </c>
      <c r="E980" s="139">
        <v>1.25</v>
      </c>
      <c r="F980" s="139">
        <v>1.75</v>
      </c>
      <c r="G980" s="139">
        <v>1.25</v>
      </c>
      <c r="H980" s="139">
        <v>1.75</v>
      </c>
      <c r="I980" s="140" t="s">
        <v>60</v>
      </c>
      <c r="J980" s="141" t="s">
        <v>60</v>
      </c>
    </row>
    <row r="981" spans="1:10" ht="17.100000000000001" customHeight="1">
      <c r="A981" s="127" t="s">
        <v>1131</v>
      </c>
      <c r="B981" s="148" t="s">
        <v>1836</v>
      </c>
      <c r="C981" s="128">
        <v>53.1</v>
      </c>
      <c r="D981" s="129">
        <v>4.3403</v>
      </c>
      <c r="E981" s="129">
        <v>1.25</v>
      </c>
      <c r="F981" s="129">
        <v>1.75</v>
      </c>
      <c r="G981" s="129">
        <v>1.25</v>
      </c>
      <c r="H981" s="129">
        <v>1.75</v>
      </c>
      <c r="I981" s="130" t="s">
        <v>60</v>
      </c>
      <c r="J981" s="131" t="s">
        <v>60</v>
      </c>
    </row>
    <row r="982" spans="1:10" ht="17.100000000000001" customHeight="1">
      <c r="A982" s="127" t="s">
        <v>1132</v>
      </c>
      <c r="B982" s="148" t="s">
        <v>1836</v>
      </c>
      <c r="C982" s="128">
        <v>69.89</v>
      </c>
      <c r="D982" s="129">
        <v>8.1565999999999992</v>
      </c>
      <c r="E982" s="129">
        <v>1.25</v>
      </c>
      <c r="F982" s="129">
        <v>1.75</v>
      </c>
      <c r="G982" s="129">
        <v>1.25</v>
      </c>
      <c r="H982" s="129">
        <v>1.75</v>
      </c>
      <c r="I982" s="130" t="s">
        <v>60</v>
      </c>
      <c r="J982" s="131" t="s">
        <v>60</v>
      </c>
    </row>
    <row r="983" spans="1:10" ht="17.100000000000001" customHeight="1">
      <c r="A983" s="132" t="s">
        <v>1133</v>
      </c>
      <c r="B983" s="149" t="s">
        <v>1836</v>
      </c>
      <c r="C983" s="133">
        <v>91.98</v>
      </c>
      <c r="D983" s="134">
        <v>13.922800000000001</v>
      </c>
      <c r="E983" s="134">
        <v>1.8</v>
      </c>
      <c r="F983" s="134">
        <v>2.2999999999999998</v>
      </c>
      <c r="G983" s="134">
        <v>1.8</v>
      </c>
      <c r="H983" s="134">
        <v>2.2999999999999998</v>
      </c>
      <c r="I983" s="135" t="s">
        <v>60</v>
      </c>
      <c r="J983" s="136" t="s">
        <v>60</v>
      </c>
    </row>
    <row r="984" spans="1:10" ht="17.100000000000001" customHeight="1">
      <c r="A984" s="137" t="s">
        <v>1134</v>
      </c>
      <c r="B984" s="150" t="s">
        <v>1837</v>
      </c>
      <c r="C984" s="138">
        <v>3.98</v>
      </c>
      <c r="D984" s="139">
        <v>0.1361</v>
      </c>
      <c r="E984" s="139">
        <v>1.25</v>
      </c>
      <c r="F984" s="139">
        <v>1.75</v>
      </c>
      <c r="G984" s="139">
        <v>1.25</v>
      </c>
      <c r="H984" s="139">
        <v>1.75</v>
      </c>
      <c r="I984" s="140" t="s">
        <v>60</v>
      </c>
      <c r="J984" s="141" t="s">
        <v>60</v>
      </c>
    </row>
    <row r="985" spans="1:10" ht="17.100000000000001" customHeight="1">
      <c r="A985" s="127" t="s">
        <v>1135</v>
      </c>
      <c r="B985" s="148" t="s">
        <v>1837</v>
      </c>
      <c r="C985" s="128">
        <v>62.64</v>
      </c>
      <c r="D985" s="129">
        <v>7.3486000000000002</v>
      </c>
      <c r="E985" s="129">
        <v>1.25</v>
      </c>
      <c r="F985" s="129">
        <v>1.75</v>
      </c>
      <c r="G985" s="129">
        <v>1.25</v>
      </c>
      <c r="H985" s="129">
        <v>1.75</v>
      </c>
      <c r="I985" s="130" t="s">
        <v>60</v>
      </c>
      <c r="J985" s="131" t="s">
        <v>60</v>
      </c>
    </row>
    <row r="986" spans="1:10" ht="17.100000000000001" customHeight="1">
      <c r="A986" s="127" t="s">
        <v>1136</v>
      </c>
      <c r="B986" s="148" t="s">
        <v>1837</v>
      </c>
      <c r="C986" s="128">
        <v>71.319999999999993</v>
      </c>
      <c r="D986" s="129">
        <v>9.2715999999999994</v>
      </c>
      <c r="E986" s="129">
        <v>1.25</v>
      </c>
      <c r="F986" s="129">
        <v>1.75</v>
      </c>
      <c r="G986" s="129">
        <v>1.25</v>
      </c>
      <c r="H986" s="129">
        <v>1.75</v>
      </c>
      <c r="I986" s="130" t="s">
        <v>60</v>
      </c>
      <c r="J986" s="131" t="s">
        <v>60</v>
      </c>
    </row>
    <row r="987" spans="1:10" ht="17.100000000000001" customHeight="1">
      <c r="A987" s="132" t="s">
        <v>1137</v>
      </c>
      <c r="B987" s="149" t="s">
        <v>1837</v>
      </c>
      <c r="C987" s="133">
        <v>89.07</v>
      </c>
      <c r="D987" s="134">
        <v>14.4178</v>
      </c>
      <c r="E987" s="134">
        <v>1.8</v>
      </c>
      <c r="F987" s="134">
        <v>2.2999999999999998</v>
      </c>
      <c r="G987" s="134">
        <v>1.8</v>
      </c>
      <c r="H987" s="134">
        <v>2.2999999999999998</v>
      </c>
      <c r="I987" s="135" t="s">
        <v>60</v>
      </c>
      <c r="J987" s="136" t="s">
        <v>60</v>
      </c>
    </row>
    <row r="988" spans="1:10" ht="17.100000000000001" customHeight="1">
      <c r="A988" s="137" t="s">
        <v>1138</v>
      </c>
      <c r="B988" s="150" t="s">
        <v>1838</v>
      </c>
      <c r="C988" s="138">
        <v>21.71</v>
      </c>
      <c r="D988" s="139">
        <v>1.2226999999999999</v>
      </c>
      <c r="E988" s="139">
        <v>1.25</v>
      </c>
      <c r="F988" s="139">
        <v>1.75</v>
      </c>
      <c r="G988" s="139">
        <v>1.25</v>
      </c>
      <c r="H988" s="139">
        <v>1.75</v>
      </c>
      <c r="I988" s="140" t="s">
        <v>60</v>
      </c>
      <c r="J988" s="141" t="s">
        <v>60</v>
      </c>
    </row>
    <row r="989" spans="1:10" ht="17.100000000000001" customHeight="1">
      <c r="A989" s="127" t="s">
        <v>1139</v>
      </c>
      <c r="B989" s="148" t="s">
        <v>1838</v>
      </c>
      <c r="C989" s="128">
        <v>51.53</v>
      </c>
      <c r="D989" s="129">
        <v>6.218</v>
      </c>
      <c r="E989" s="129">
        <v>1.25</v>
      </c>
      <c r="F989" s="129">
        <v>1.75</v>
      </c>
      <c r="G989" s="129">
        <v>1.25</v>
      </c>
      <c r="H989" s="129">
        <v>1.75</v>
      </c>
      <c r="I989" s="130" t="s">
        <v>60</v>
      </c>
      <c r="J989" s="131" t="s">
        <v>60</v>
      </c>
    </row>
    <row r="990" spans="1:10" ht="17.100000000000001" customHeight="1">
      <c r="A990" s="127" t="s">
        <v>1140</v>
      </c>
      <c r="B990" s="148" t="s">
        <v>1838</v>
      </c>
      <c r="C990" s="128">
        <v>60.69</v>
      </c>
      <c r="D990" s="129">
        <v>8.1492000000000004</v>
      </c>
      <c r="E990" s="129">
        <v>1.25</v>
      </c>
      <c r="F990" s="129">
        <v>1.75</v>
      </c>
      <c r="G990" s="129">
        <v>1.25</v>
      </c>
      <c r="H990" s="129">
        <v>1.75</v>
      </c>
      <c r="I990" s="130" t="s">
        <v>60</v>
      </c>
      <c r="J990" s="131" t="s">
        <v>60</v>
      </c>
    </row>
    <row r="991" spans="1:10" ht="17.100000000000001" customHeight="1">
      <c r="A991" s="132" t="s">
        <v>1141</v>
      </c>
      <c r="B991" s="149" t="s">
        <v>1838</v>
      </c>
      <c r="C991" s="133">
        <v>71.349999999999994</v>
      </c>
      <c r="D991" s="134">
        <v>10.3347</v>
      </c>
      <c r="E991" s="134">
        <v>1.8</v>
      </c>
      <c r="F991" s="134">
        <v>2.2999999999999998</v>
      </c>
      <c r="G991" s="134">
        <v>1.8</v>
      </c>
      <c r="H991" s="134">
        <v>2.2999999999999998</v>
      </c>
      <c r="I991" s="135" t="s">
        <v>60</v>
      </c>
      <c r="J991" s="136" t="s">
        <v>60</v>
      </c>
    </row>
    <row r="992" spans="1:10" ht="17.100000000000001" customHeight="1">
      <c r="A992" s="137" t="s">
        <v>1142</v>
      </c>
      <c r="B992" s="150" t="s">
        <v>1839</v>
      </c>
      <c r="C992" s="138">
        <v>2.72</v>
      </c>
      <c r="D992" s="139">
        <v>0.1351</v>
      </c>
      <c r="E992" s="139">
        <v>1.25</v>
      </c>
      <c r="F992" s="139">
        <v>1.75</v>
      </c>
      <c r="G992" s="139">
        <v>1.25</v>
      </c>
      <c r="H992" s="139">
        <v>1.75</v>
      </c>
      <c r="I992" s="140" t="s">
        <v>60</v>
      </c>
      <c r="J992" s="141" t="s">
        <v>60</v>
      </c>
    </row>
    <row r="993" spans="1:10" ht="17.100000000000001" customHeight="1">
      <c r="A993" s="127" t="s">
        <v>1143</v>
      </c>
      <c r="B993" s="148" t="s">
        <v>1839</v>
      </c>
      <c r="C993" s="128">
        <v>34.78</v>
      </c>
      <c r="D993" s="129">
        <v>2.7826</v>
      </c>
      <c r="E993" s="129">
        <v>1.25</v>
      </c>
      <c r="F993" s="129">
        <v>1.75</v>
      </c>
      <c r="G993" s="129">
        <v>1.25</v>
      </c>
      <c r="H993" s="129">
        <v>1.75</v>
      </c>
      <c r="I993" s="130" t="s">
        <v>60</v>
      </c>
      <c r="J993" s="131" t="s">
        <v>60</v>
      </c>
    </row>
    <row r="994" spans="1:10" ht="17.100000000000001" customHeight="1">
      <c r="A994" s="127" t="s">
        <v>1144</v>
      </c>
      <c r="B994" s="148" t="s">
        <v>1839</v>
      </c>
      <c r="C994" s="128">
        <v>54.44</v>
      </c>
      <c r="D994" s="129">
        <v>5.6398000000000001</v>
      </c>
      <c r="E994" s="129">
        <v>1.25</v>
      </c>
      <c r="F994" s="129">
        <v>1.75</v>
      </c>
      <c r="G994" s="129">
        <v>1.25</v>
      </c>
      <c r="H994" s="129">
        <v>1.75</v>
      </c>
      <c r="I994" s="130" t="s">
        <v>60</v>
      </c>
      <c r="J994" s="131" t="s">
        <v>60</v>
      </c>
    </row>
    <row r="995" spans="1:10" ht="17.100000000000001" customHeight="1">
      <c r="A995" s="132" t="s">
        <v>1145</v>
      </c>
      <c r="B995" s="149" t="s">
        <v>1839</v>
      </c>
      <c r="C995" s="133">
        <v>75.78</v>
      </c>
      <c r="D995" s="134">
        <v>11.589499999999999</v>
      </c>
      <c r="E995" s="134">
        <v>1.8</v>
      </c>
      <c r="F995" s="134">
        <v>2.2999999999999998</v>
      </c>
      <c r="G995" s="134">
        <v>1.8</v>
      </c>
      <c r="H995" s="134">
        <v>2.2999999999999998</v>
      </c>
      <c r="I995" s="135" t="s">
        <v>60</v>
      </c>
      <c r="J995" s="136" t="s">
        <v>60</v>
      </c>
    </row>
    <row r="996" spans="1:10" ht="17.100000000000001" customHeight="1">
      <c r="A996" s="137" t="s">
        <v>1146</v>
      </c>
      <c r="B996" s="150" t="s">
        <v>1840</v>
      </c>
      <c r="C996" s="138">
        <v>24.02</v>
      </c>
      <c r="D996" s="139">
        <v>1.9792000000000001</v>
      </c>
      <c r="E996" s="139">
        <v>1.25</v>
      </c>
      <c r="F996" s="139">
        <v>1.75</v>
      </c>
      <c r="G996" s="139">
        <v>1.25</v>
      </c>
      <c r="H996" s="139">
        <v>1.75</v>
      </c>
      <c r="I996" s="140" t="s">
        <v>60</v>
      </c>
      <c r="J996" s="141" t="s">
        <v>60</v>
      </c>
    </row>
    <row r="997" spans="1:10" ht="17.100000000000001" customHeight="1">
      <c r="A997" s="127" t="s">
        <v>1147</v>
      </c>
      <c r="B997" s="148" t="s">
        <v>1840</v>
      </c>
      <c r="C997" s="128">
        <v>39.340000000000003</v>
      </c>
      <c r="D997" s="129">
        <v>4.7816999999999998</v>
      </c>
      <c r="E997" s="129">
        <v>1.25</v>
      </c>
      <c r="F997" s="129">
        <v>1.75</v>
      </c>
      <c r="G997" s="129">
        <v>1.25</v>
      </c>
      <c r="H997" s="129">
        <v>1.75</v>
      </c>
      <c r="I997" s="130" t="s">
        <v>60</v>
      </c>
      <c r="J997" s="131" t="s">
        <v>60</v>
      </c>
    </row>
    <row r="998" spans="1:10" ht="17.100000000000001" customHeight="1">
      <c r="A998" s="127" t="s">
        <v>1148</v>
      </c>
      <c r="B998" s="148" t="s">
        <v>1840</v>
      </c>
      <c r="C998" s="128">
        <v>48.62</v>
      </c>
      <c r="D998" s="129">
        <v>6.1753</v>
      </c>
      <c r="E998" s="129">
        <v>1.25</v>
      </c>
      <c r="F998" s="129">
        <v>1.75</v>
      </c>
      <c r="G998" s="129">
        <v>1.25</v>
      </c>
      <c r="H998" s="129">
        <v>1.75</v>
      </c>
      <c r="I998" s="130" t="s">
        <v>60</v>
      </c>
      <c r="J998" s="131" t="s">
        <v>60</v>
      </c>
    </row>
    <row r="999" spans="1:10" ht="17.100000000000001" customHeight="1">
      <c r="A999" s="132" t="s">
        <v>1149</v>
      </c>
      <c r="B999" s="149" t="s">
        <v>1840</v>
      </c>
      <c r="C999" s="133">
        <v>57.61</v>
      </c>
      <c r="D999" s="134">
        <v>7.9379</v>
      </c>
      <c r="E999" s="134">
        <v>1.8</v>
      </c>
      <c r="F999" s="134">
        <v>2.2999999999999998</v>
      </c>
      <c r="G999" s="134">
        <v>1.8</v>
      </c>
      <c r="H999" s="134">
        <v>2.2999999999999998</v>
      </c>
      <c r="I999" s="135" t="s">
        <v>60</v>
      </c>
      <c r="J999" s="136" t="s">
        <v>60</v>
      </c>
    </row>
    <row r="1000" spans="1:10" ht="17.100000000000001" customHeight="1">
      <c r="A1000" s="137" t="s">
        <v>1150</v>
      </c>
      <c r="B1000" s="150" t="s">
        <v>1841</v>
      </c>
      <c r="C1000" s="138">
        <v>12.5</v>
      </c>
      <c r="D1000" s="139">
        <v>0.47870000000000001</v>
      </c>
      <c r="E1000" s="139">
        <v>1.25</v>
      </c>
      <c r="F1000" s="139">
        <v>1.75</v>
      </c>
      <c r="G1000" s="139">
        <v>1.25</v>
      </c>
      <c r="H1000" s="139">
        <v>1.75</v>
      </c>
      <c r="I1000" s="140" t="s">
        <v>60</v>
      </c>
      <c r="J1000" s="141" t="s">
        <v>60</v>
      </c>
    </row>
    <row r="1001" spans="1:10" ht="17.100000000000001" customHeight="1">
      <c r="A1001" s="127" t="s">
        <v>1151</v>
      </c>
      <c r="B1001" s="148" t="s">
        <v>1841</v>
      </c>
      <c r="C1001" s="128">
        <v>31.64</v>
      </c>
      <c r="D1001" s="129">
        <v>3.5335999999999999</v>
      </c>
      <c r="E1001" s="129">
        <v>1.25</v>
      </c>
      <c r="F1001" s="129">
        <v>1.75</v>
      </c>
      <c r="G1001" s="129">
        <v>1.25</v>
      </c>
      <c r="H1001" s="129">
        <v>1.75</v>
      </c>
      <c r="I1001" s="130" t="s">
        <v>60</v>
      </c>
      <c r="J1001" s="131" t="s">
        <v>60</v>
      </c>
    </row>
    <row r="1002" spans="1:10" ht="17.100000000000001" customHeight="1">
      <c r="A1002" s="127" t="s">
        <v>1152</v>
      </c>
      <c r="B1002" s="148" t="s">
        <v>1841</v>
      </c>
      <c r="C1002" s="128">
        <v>41.24</v>
      </c>
      <c r="D1002" s="129">
        <v>4.7866999999999997</v>
      </c>
      <c r="E1002" s="129">
        <v>1.25</v>
      </c>
      <c r="F1002" s="129">
        <v>1.75</v>
      </c>
      <c r="G1002" s="129">
        <v>1.25</v>
      </c>
      <c r="H1002" s="129">
        <v>1.75</v>
      </c>
      <c r="I1002" s="130" t="s">
        <v>60</v>
      </c>
      <c r="J1002" s="131" t="s">
        <v>60</v>
      </c>
    </row>
    <row r="1003" spans="1:10" ht="17.100000000000001" customHeight="1">
      <c r="A1003" s="132" t="s">
        <v>1153</v>
      </c>
      <c r="B1003" s="149" t="s">
        <v>1841</v>
      </c>
      <c r="C1003" s="133">
        <v>53.06</v>
      </c>
      <c r="D1003" s="134">
        <v>5.0259999999999998</v>
      </c>
      <c r="E1003" s="134">
        <v>1.8</v>
      </c>
      <c r="F1003" s="134">
        <v>2.2999999999999998</v>
      </c>
      <c r="G1003" s="134">
        <v>1.8</v>
      </c>
      <c r="H1003" s="134">
        <v>2.2999999999999998</v>
      </c>
      <c r="I1003" s="135" t="s">
        <v>60</v>
      </c>
      <c r="J1003" s="136" t="s">
        <v>60</v>
      </c>
    </row>
    <row r="1004" spans="1:10" ht="17.100000000000001" customHeight="1">
      <c r="A1004" s="137" t="s">
        <v>1154</v>
      </c>
      <c r="B1004" s="150" t="s">
        <v>1842</v>
      </c>
      <c r="C1004" s="138">
        <v>21.52</v>
      </c>
      <c r="D1004" s="139">
        <v>3.11</v>
      </c>
      <c r="E1004" s="139">
        <v>1.25</v>
      </c>
      <c r="F1004" s="139">
        <v>1.75</v>
      </c>
      <c r="G1004" s="139">
        <v>1.25</v>
      </c>
      <c r="H1004" s="139">
        <v>1.75</v>
      </c>
      <c r="I1004" s="140" t="s">
        <v>60</v>
      </c>
      <c r="J1004" s="141" t="s">
        <v>60</v>
      </c>
    </row>
    <row r="1005" spans="1:10" ht="17.100000000000001" customHeight="1">
      <c r="A1005" s="127" t="s">
        <v>1155</v>
      </c>
      <c r="B1005" s="148" t="s">
        <v>1842</v>
      </c>
      <c r="C1005" s="128">
        <v>21.52</v>
      </c>
      <c r="D1005" s="129">
        <v>3.2736999999999998</v>
      </c>
      <c r="E1005" s="129">
        <v>1.25</v>
      </c>
      <c r="F1005" s="129">
        <v>1.75</v>
      </c>
      <c r="G1005" s="129">
        <v>1.25</v>
      </c>
      <c r="H1005" s="129">
        <v>1.75</v>
      </c>
      <c r="I1005" s="130" t="s">
        <v>60</v>
      </c>
      <c r="J1005" s="131" t="s">
        <v>60</v>
      </c>
    </row>
    <row r="1006" spans="1:10" ht="17.100000000000001" customHeight="1">
      <c r="A1006" s="127" t="s">
        <v>1156</v>
      </c>
      <c r="B1006" s="148" t="s">
        <v>1842</v>
      </c>
      <c r="C1006" s="128">
        <v>40.299999999999997</v>
      </c>
      <c r="D1006" s="129">
        <v>6.8921000000000001</v>
      </c>
      <c r="E1006" s="129">
        <v>1.25</v>
      </c>
      <c r="F1006" s="129">
        <v>1.75</v>
      </c>
      <c r="G1006" s="129">
        <v>1.25</v>
      </c>
      <c r="H1006" s="129">
        <v>1.75</v>
      </c>
      <c r="I1006" s="130" t="s">
        <v>60</v>
      </c>
      <c r="J1006" s="131" t="s">
        <v>60</v>
      </c>
    </row>
    <row r="1007" spans="1:10" ht="17.100000000000001" customHeight="1">
      <c r="A1007" s="132" t="s">
        <v>1157</v>
      </c>
      <c r="B1007" s="149" t="s">
        <v>1842</v>
      </c>
      <c r="C1007" s="133">
        <v>80.72</v>
      </c>
      <c r="D1007" s="134">
        <v>13.834</v>
      </c>
      <c r="E1007" s="134">
        <v>1.8</v>
      </c>
      <c r="F1007" s="134">
        <v>2.2999999999999998</v>
      </c>
      <c r="G1007" s="134">
        <v>1.8</v>
      </c>
      <c r="H1007" s="134">
        <v>2.2999999999999998</v>
      </c>
      <c r="I1007" s="135" t="s">
        <v>60</v>
      </c>
      <c r="J1007" s="136" t="s">
        <v>60</v>
      </c>
    </row>
    <row r="1008" spans="1:10" ht="17.100000000000001" customHeight="1">
      <c r="A1008" s="137" t="s">
        <v>1158</v>
      </c>
      <c r="B1008" s="150" t="s">
        <v>1843</v>
      </c>
      <c r="C1008" s="138">
        <v>13.66</v>
      </c>
      <c r="D1008" s="139">
        <v>1.0125999999999999</v>
      </c>
      <c r="E1008" s="139">
        <v>1.25</v>
      </c>
      <c r="F1008" s="139">
        <v>1.75</v>
      </c>
      <c r="G1008" s="139">
        <v>1.25</v>
      </c>
      <c r="H1008" s="139">
        <v>1.75</v>
      </c>
      <c r="I1008" s="140" t="s">
        <v>60</v>
      </c>
      <c r="J1008" s="141" t="s">
        <v>60</v>
      </c>
    </row>
    <row r="1009" spans="1:10" ht="17.100000000000001" customHeight="1">
      <c r="A1009" s="127" t="s">
        <v>1159</v>
      </c>
      <c r="B1009" s="148" t="s">
        <v>1843</v>
      </c>
      <c r="C1009" s="128">
        <v>23.35</v>
      </c>
      <c r="D1009" s="129">
        <v>2.2505000000000002</v>
      </c>
      <c r="E1009" s="129">
        <v>1.25</v>
      </c>
      <c r="F1009" s="129">
        <v>1.75</v>
      </c>
      <c r="G1009" s="129">
        <v>1.25</v>
      </c>
      <c r="H1009" s="129">
        <v>1.75</v>
      </c>
      <c r="I1009" s="130" t="s">
        <v>60</v>
      </c>
      <c r="J1009" s="131" t="s">
        <v>60</v>
      </c>
    </row>
    <row r="1010" spans="1:10" ht="17.100000000000001" customHeight="1">
      <c r="A1010" s="127" t="s">
        <v>1160</v>
      </c>
      <c r="B1010" s="148" t="s">
        <v>1843</v>
      </c>
      <c r="C1010" s="128">
        <v>36.020000000000003</v>
      </c>
      <c r="D1010" s="129">
        <v>3.9289999999999998</v>
      </c>
      <c r="E1010" s="129">
        <v>1.25</v>
      </c>
      <c r="F1010" s="129">
        <v>1.75</v>
      </c>
      <c r="G1010" s="129">
        <v>1.25</v>
      </c>
      <c r="H1010" s="129">
        <v>1.75</v>
      </c>
      <c r="I1010" s="130" t="s">
        <v>60</v>
      </c>
      <c r="J1010" s="131" t="s">
        <v>60</v>
      </c>
    </row>
    <row r="1011" spans="1:10" ht="17.100000000000001" customHeight="1">
      <c r="A1011" s="132" t="s">
        <v>1161</v>
      </c>
      <c r="B1011" s="149" t="s">
        <v>1843</v>
      </c>
      <c r="C1011" s="133">
        <v>47.08</v>
      </c>
      <c r="D1011" s="134">
        <v>6.0321999999999996</v>
      </c>
      <c r="E1011" s="134">
        <v>1.8</v>
      </c>
      <c r="F1011" s="134">
        <v>2.2999999999999998</v>
      </c>
      <c r="G1011" s="134">
        <v>1.8</v>
      </c>
      <c r="H1011" s="134">
        <v>2.2999999999999998</v>
      </c>
      <c r="I1011" s="135" t="s">
        <v>60</v>
      </c>
      <c r="J1011" s="136" t="s">
        <v>60</v>
      </c>
    </row>
    <row r="1012" spans="1:10" ht="17.100000000000001" customHeight="1">
      <c r="A1012" s="137" t="s">
        <v>1162</v>
      </c>
      <c r="B1012" s="150" t="s">
        <v>1844</v>
      </c>
      <c r="C1012" s="138">
        <v>19.100000000000001</v>
      </c>
      <c r="D1012" s="139">
        <v>2.0533999999999999</v>
      </c>
      <c r="E1012" s="139">
        <v>1.25</v>
      </c>
      <c r="F1012" s="139">
        <v>1.75</v>
      </c>
      <c r="G1012" s="139">
        <v>1.25</v>
      </c>
      <c r="H1012" s="139">
        <v>1.75</v>
      </c>
      <c r="I1012" s="140" t="s">
        <v>60</v>
      </c>
      <c r="J1012" s="141" t="s">
        <v>60</v>
      </c>
    </row>
    <row r="1013" spans="1:10" ht="17.100000000000001" customHeight="1">
      <c r="A1013" s="127" t="s">
        <v>1163</v>
      </c>
      <c r="B1013" s="148" t="s">
        <v>1844</v>
      </c>
      <c r="C1013" s="128">
        <v>27.13</v>
      </c>
      <c r="D1013" s="129">
        <v>3.1415000000000002</v>
      </c>
      <c r="E1013" s="129">
        <v>1.25</v>
      </c>
      <c r="F1013" s="129">
        <v>1.75</v>
      </c>
      <c r="G1013" s="129">
        <v>1.25</v>
      </c>
      <c r="H1013" s="129">
        <v>1.75</v>
      </c>
      <c r="I1013" s="130" t="s">
        <v>60</v>
      </c>
      <c r="J1013" s="131" t="s">
        <v>60</v>
      </c>
    </row>
    <row r="1014" spans="1:10" ht="17.100000000000001" customHeight="1">
      <c r="A1014" s="127" t="s">
        <v>1164</v>
      </c>
      <c r="B1014" s="148" t="s">
        <v>1844</v>
      </c>
      <c r="C1014" s="128">
        <v>34.07</v>
      </c>
      <c r="D1014" s="129">
        <v>4.0567000000000002</v>
      </c>
      <c r="E1014" s="129">
        <v>1.25</v>
      </c>
      <c r="F1014" s="129">
        <v>1.75</v>
      </c>
      <c r="G1014" s="129">
        <v>1.25</v>
      </c>
      <c r="H1014" s="129">
        <v>1.75</v>
      </c>
      <c r="I1014" s="130" t="s">
        <v>60</v>
      </c>
      <c r="J1014" s="131" t="s">
        <v>60</v>
      </c>
    </row>
    <row r="1015" spans="1:10" ht="17.100000000000001" customHeight="1">
      <c r="A1015" s="132" t="s">
        <v>1165</v>
      </c>
      <c r="B1015" s="149" t="s">
        <v>1844</v>
      </c>
      <c r="C1015" s="133">
        <v>42.34</v>
      </c>
      <c r="D1015" s="134">
        <v>5.7683</v>
      </c>
      <c r="E1015" s="134">
        <v>1.8</v>
      </c>
      <c r="F1015" s="134">
        <v>2.2999999999999998</v>
      </c>
      <c r="G1015" s="134">
        <v>1.8</v>
      </c>
      <c r="H1015" s="134">
        <v>2.2999999999999998</v>
      </c>
      <c r="I1015" s="135" t="s">
        <v>60</v>
      </c>
      <c r="J1015" s="136" t="s">
        <v>60</v>
      </c>
    </row>
    <row r="1016" spans="1:10" ht="17.100000000000001" customHeight="1">
      <c r="A1016" s="137" t="s">
        <v>1166</v>
      </c>
      <c r="B1016" s="150" t="s">
        <v>1845</v>
      </c>
      <c r="C1016" s="138">
        <v>13.73</v>
      </c>
      <c r="D1016" s="139">
        <v>1.2633000000000001</v>
      </c>
      <c r="E1016" s="139">
        <v>1.25</v>
      </c>
      <c r="F1016" s="139">
        <v>1.75</v>
      </c>
      <c r="G1016" s="139">
        <v>1.25</v>
      </c>
      <c r="H1016" s="139">
        <v>1.75</v>
      </c>
      <c r="I1016" s="140" t="s">
        <v>60</v>
      </c>
      <c r="J1016" s="141" t="s">
        <v>60</v>
      </c>
    </row>
    <row r="1017" spans="1:10" ht="17.100000000000001" customHeight="1">
      <c r="A1017" s="127" t="s">
        <v>1167</v>
      </c>
      <c r="B1017" s="148" t="s">
        <v>1845</v>
      </c>
      <c r="C1017" s="128">
        <v>22.65</v>
      </c>
      <c r="D1017" s="129">
        <v>2.2928000000000002</v>
      </c>
      <c r="E1017" s="129">
        <v>1.25</v>
      </c>
      <c r="F1017" s="129">
        <v>1.75</v>
      </c>
      <c r="G1017" s="129">
        <v>1.25</v>
      </c>
      <c r="H1017" s="129">
        <v>1.75</v>
      </c>
      <c r="I1017" s="130" t="s">
        <v>60</v>
      </c>
      <c r="J1017" s="131" t="s">
        <v>60</v>
      </c>
    </row>
    <row r="1018" spans="1:10" ht="17.100000000000001" customHeight="1">
      <c r="A1018" s="127" t="s">
        <v>1168</v>
      </c>
      <c r="B1018" s="148" t="s">
        <v>1845</v>
      </c>
      <c r="C1018" s="128">
        <v>33.450000000000003</v>
      </c>
      <c r="D1018" s="129">
        <v>3.6903999999999999</v>
      </c>
      <c r="E1018" s="129">
        <v>1.25</v>
      </c>
      <c r="F1018" s="129">
        <v>1.75</v>
      </c>
      <c r="G1018" s="129">
        <v>1.25</v>
      </c>
      <c r="H1018" s="129">
        <v>1.75</v>
      </c>
      <c r="I1018" s="130" t="s">
        <v>60</v>
      </c>
      <c r="J1018" s="131" t="s">
        <v>60</v>
      </c>
    </row>
    <row r="1019" spans="1:10" ht="17.100000000000001" customHeight="1">
      <c r="A1019" s="132" t="s">
        <v>1169</v>
      </c>
      <c r="B1019" s="149" t="s">
        <v>1845</v>
      </c>
      <c r="C1019" s="133">
        <v>33.450000000000003</v>
      </c>
      <c r="D1019" s="134">
        <v>5.6593999999999998</v>
      </c>
      <c r="E1019" s="134">
        <v>1.8</v>
      </c>
      <c r="F1019" s="134">
        <v>2.2999999999999998</v>
      </c>
      <c r="G1019" s="134">
        <v>1.8</v>
      </c>
      <c r="H1019" s="134">
        <v>2.2999999999999998</v>
      </c>
      <c r="I1019" s="135" t="s">
        <v>60</v>
      </c>
      <c r="J1019" s="136" t="s">
        <v>60</v>
      </c>
    </row>
    <row r="1020" spans="1:10" ht="17.100000000000001" customHeight="1">
      <c r="A1020" s="137" t="s">
        <v>1170</v>
      </c>
      <c r="B1020" s="150" t="s">
        <v>1846</v>
      </c>
      <c r="C1020" s="138">
        <v>11.04</v>
      </c>
      <c r="D1020" s="139">
        <v>0.78910000000000002</v>
      </c>
      <c r="E1020" s="139">
        <v>1.25</v>
      </c>
      <c r="F1020" s="139">
        <v>1.75</v>
      </c>
      <c r="G1020" s="139">
        <v>1.25</v>
      </c>
      <c r="H1020" s="139">
        <v>1.75</v>
      </c>
      <c r="I1020" s="140" t="s">
        <v>60</v>
      </c>
      <c r="J1020" s="141" t="s">
        <v>60</v>
      </c>
    </row>
    <row r="1021" spans="1:10" ht="17.100000000000001" customHeight="1">
      <c r="A1021" s="127" t="s">
        <v>1171</v>
      </c>
      <c r="B1021" s="148" t="s">
        <v>1846</v>
      </c>
      <c r="C1021" s="128">
        <v>19.46</v>
      </c>
      <c r="D1021" s="129">
        <v>1.9169</v>
      </c>
      <c r="E1021" s="129">
        <v>1.25</v>
      </c>
      <c r="F1021" s="129">
        <v>1.75</v>
      </c>
      <c r="G1021" s="129">
        <v>1.25</v>
      </c>
      <c r="H1021" s="129">
        <v>1.75</v>
      </c>
      <c r="I1021" s="130" t="s">
        <v>60</v>
      </c>
      <c r="J1021" s="131" t="s">
        <v>60</v>
      </c>
    </row>
    <row r="1022" spans="1:10" ht="17.100000000000001" customHeight="1">
      <c r="A1022" s="127" t="s">
        <v>1172</v>
      </c>
      <c r="B1022" s="148" t="s">
        <v>1846</v>
      </c>
      <c r="C1022" s="128">
        <v>31.29</v>
      </c>
      <c r="D1022" s="129">
        <v>3.4889999999999999</v>
      </c>
      <c r="E1022" s="129">
        <v>1.25</v>
      </c>
      <c r="F1022" s="129">
        <v>1.75</v>
      </c>
      <c r="G1022" s="129">
        <v>1.25</v>
      </c>
      <c r="H1022" s="129">
        <v>1.75</v>
      </c>
      <c r="I1022" s="130" t="s">
        <v>60</v>
      </c>
      <c r="J1022" s="131" t="s">
        <v>60</v>
      </c>
    </row>
    <row r="1023" spans="1:10" ht="17.100000000000001" customHeight="1">
      <c r="A1023" s="132" t="s">
        <v>1173</v>
      </c>
      <c r="B1023" s="149" t="s">
        <v>1846</v>
      </c>
      <c r="C1023" s="133">
        <v>39.630000000000003</v>
      </c>
      <c r="D1023" s="134">
        <v>4.548</v>
      </c>
      <c r="E1023" s="134">
        <v>1.8</v>
      </c>
      <c r="F1023" s="134">
        <v>2.2999999999999998</v>
      </c>
      <c r="G1023" s="134">
        <v>1.8</v>
      </c>
      <c r="H1023" s="134">
        <v>2.2999999999999998</v>
      </c>
      <c r="I1023" s="135" t="s">
        <v>60</v>
      </c>
      <c r="J1023" s="136" t="s">
        <v>60</v>
      </c>
    </row>
    <row r="1024" spans="1:10" ht="17.100000000000001" customHeight="1">
      <c r="A1024" s="137" t="s">
        <v>1174</v>
      </c>
      <c r="B1024" s="150" t="s">
        <v>1847</v>
      </c>
      <c r="C1024" s="138">
        <v>6.3</v>
      </c>
      <c r="D1024" s="139">
        <v>0.36070000000000002</v>
      </c>
      <c r="E1024" s="139">
        <v>1.25</v>
      </c>
      <c r="F1024" s="139">
        <v>1.75</v>
      </c>
      <c r="G1024" s="139">
        <v>1.25</v>
      </c>
      <c r="H1024" s="139">
        <v>1.75</v>
      </c>
      <c r="I1024" s="140" t="s">
        <v>60</v>
      </c>
      <c r="J1024" s="141" t="s">
        <v>60</v>
      </c>
    </row>
    <row r="1025" spans="1:10" ht="17.100000000000001" customHeight="1">
      <c r="A1025" s="127" t="s">
        <v>1175</v>
      </c>
      <c r="B1025" s="148" t="s">
        <v>1847</v>
      </c>
      <c r="C1025" s="128">
        <v>14.2</v>
      </c>
      <c r="D1025" s="129">
        <v>1.1680999999999999</v>
      </c>
      <c r="E1025" s="129">
        <v>1.25</v>
      </c>
      <c r="F1025" s="129">
        <v>1.75</v>
      </c>
      <c r="G1025" s="129">
        <v>1.25</v>
      </c>
      <c r="H1025" s="129">
        <v>1.75</v>
      </c>
      <c r="I1025" s="130" t="s">
        <v>60</v>
      </c>
      <c r="J1025" s="131" t="s">
        <v>60</v>
      </c>
    </row>
    <row r="1026" spans="1:10" ht="17.100000000000001" customHeight="1">
      <c r="A1026" s="127" t="s">
        <v>1176</v>
      </c>
      <c r="B1026" s="148" t="s">
        <v>1847</v>
      </c>
      <c r="C1026" s="128">
        <v>25.05</v>
      </c>
      <c r="D1026" s="129">
        <v>2.7778999999999998</v>
      </c>
      <c r="E1026" s="129">
        <v>1.25</v>
      </c>
      <c r="F1026" s="129">
        <v>1.75</v>
      </c>
      <c r="G1026" s="129">
        <v>1.25</v>
      </c>
      <c r="H1026" s="129">
        <v>1.75</v>
      </c>
      <c r="I1026" s="130" t="s">
        <v>60</v>
      </c>
      <c r="J1026" s="131" t="s">
        <v>60</v>
      </c>
    </row>
    <row r="1027" spans="1:10" ht="17.100000000000001" customHeight="1">
      <c r="A1027" s="132" t="s">
        <v>1177</v>
      </c>
      <c r="B1027" s="149" t="s">
        <v>1847</v>
      </c>
      <c r="C1027" s="133">
        <v>34.03</v>
      </c>
      <c r="D1027" s="134">
        <v>4.7324000000000002</v>
      </c>
      <c r="E1027" s="134">
        <v>1.8</v>
      </c>
      <c r="F1027" s="134">
        <v>2.2999999999999998</v>
      </c>
      <c r="G1027" s="134">
        <v>1.8</v>
      </c>
      <c r="H1027" s="134">
        <v>2.2999999999999998</v>
      </c>
      <c r="I1027" s="135" t="s">
        <v>60</v>
      </c>
      <c r="J1027" s="136" t="s">
        <v>60</v>
      </c>
    </row>
    <row r="1028" spans="1:10" ht="17.100000000000001" customHeight="1">
      <c r="A1028" s="137" t="s">
        <v>1178</v>
      </c>
      <c r="B1028" s="150" t="s">
        <v>1848</v>
      </c>
      <c r="C1028" s="138">
        <v>12.01</v>
      </c>
      <c r="D1028" s="139">
        <v>1.2825</v>
      </c>
      <c r="E1028" s="139">
        <v>1.25</v>
      </c>
      <c r="F1028" s="139">
        <v>1.75</v>
      </c>
      <c r="G1028" s="139">
        <v>1.25</v>
      </c>
      <c r="H1028" s="139">
        <v>1.75</v>
      </c>
      <c r="I1028" s="140" t="s">
        <v>60</v>
      </c>
      <c r="J1028" s="141" t="s">
        <v>60</v>
      </c>
    </row>
    <row r="1029" spans="1:10" ht="17.100000000000001" customHeight="1">
      <c r="A1029" s="127" t="s">
        <v>1179</v>
      </c>
      <c r="B1029" s="148" t="s">
        <v>1848</v>
      </c>
      <c r="C1029" s="128">
        <v>17.260000000000002</v>
      </c>
      <c r="D1029" s="129">
        <v>1.9181999999999999</v>
      </c>
      <c r="E1029" s="129">
        <v>1.25</v>
      </c>
      <c r="F1029" s="129">
        <v>1.75</v>
      </c>
      <c r="G1029" s="129">
        <v>1.25</v>
      </c>
      <c r="H1029" s="129">
        <v>1.75</v>
      </c>
      <c r="I1029" s="130" t="s">
        <v>60</v>
      </c>
      <c r="J1029" s="131" t="s">
        <v>60</v>
      </c>
    </row>
    <row r="1030" spans="1:10" ht="17.100000000000001" customHeight="1">
      <c r="A1030" s="127" t="s">
        <v>1180</v>
      </c>
      <c r="B1030" s="148" t="s">
        <v>1848</v>
      </c>
      <c r="C1030" s="128">
        <v>19.850000000000001</v>
      </c>
      <c r="D1030" s="129">
        <v>2.1753</v>
      </c>
      <c r="E1030" s="129">
        <v>1.25</v>
      </c>
      <c r="F1030" s="129">
        <v>1.75</v>
      </c>
      <c r="G1030" s="129">
        <v>1.25</v>
      </c>
      <c r="H1030" s="129">
        <v>1.75</v>
      </c>
      <c r="I1030" s="130" t="s">
        <v>60</v>
      </c>
      <c r="J1030" s="131" t="s">
        <v>60</v>
      </c>
    </row>
    <row r="1031" spans="1:10" ht="17.100000000000001" customHeight="1">
      <c r="A1031" s="132" t="s">
        <v>1181</v>
      </c>
      <c r="B1031" s="149" t="s">
        <v>1848</v>
      </c>
      <c r="C1031" s="133">
        <v>25.12</v>
      </c>
      <c r="D1031" s="134">
        <v>3.7353000000000001</v>
      </c>
      <c r="E1031" s="134">
        <v>1.8</v>
      </c>
      <c r="F1031" s="134">
        <v>2.2999999999999998</v>
      </c>
      <c r="G1031" s="134">
        <v>1.8</v>
      </c>
      <c r="H1031" s="134">
        <v>2.2999999999999998</v>
      </c>
      <c r="I1031" s="135" t="s">
        <v>60</v>
      </c>
      <c r="J1031" s="136" t="s">
        <v>60</v>
      </c>
    </row>
    <row r="1032" spans="1:10" ht="17.100000000000001" customHeight="1">
      <c r="A1032" s="137" t="s">
        <v>1182</v>
      </c>
      <c r="B1032" s="150" t="s">
        <v>1849</v>
      </c>
      <c r="C1032" s="138">
        <v>9.6999999999999993</v>
      </c>
      <c r="D1032" s="139">
        <v>0.79210000000000003</v>
      </c>
      <c r="E1032" s="139">
        <v>1.25</v>
      </c>
      <c r="F1032" s="139">
        <v>1.75</v>
      </c>
      <c r="G1032" s="139">
        <v>1.25</v>
      </c>
      <c r="H1032" s="139">
        <v>1.75</v>
      </c>
      <c r="I1032" s="140" t="s">
        <v>60</v>
      </c>
      <c r="J1032" s="141" t="s">
        <v>60</v>
      </c>
    </row>
    <row r="1033" spans="1:10" ht="17.100000000000001" customHeight="1">
      <c r="A1033" s="127" t="s">
        <v>1183</v>
      </c>
      <c r="B1033" s="148" t="s">
        <v>1849</v>
      </c>
      <c r="C1033" s="128">
        <v>13.71</v>
      </c>
      <c r="D1033" s="129">
        <v>1.2847999999999999</v>
      </c>
      <c r="E1033" s="129">
        <v>1.25</v>
      </c>
      <c r="F1033" s="129">
        <v>1.75</v>
      </c>
      <c r="G1033" s="129">
        <v>1.25</v>
      </c>
      <c r="H1033" s="129">
        <v>1.75</v>
      </c>
      <c r="I1033" s="130" t="s">
        <v>60</v>
      </c>
      <c r="J1033" s="131" t="s">
        <v>60</v>
      </c>
    </row>
    <row r="1034" spans="1:10" ht="17.100000000000001" customHeight="1">
      <c r="A1034" s="127" t="s">
        <v>1184</v>
      </c>
      <c r="B1034" s="148" t="s">
        <v>1849</v>
      </c>
      <c r="C1034" s="128">
        <v>23.97</v>
      </c>
      <c r="D1034" s="129">
        <v>2.8269000000000002</v>
      </c>
      <c r="E1034" s="129">
        <v>1.25</v>
      </c>
      <c r="F1034" s="129">
        <v>1.75</v>
      </c>
      <c r="G1034" s="129">
        <v>1.25</v>
      </c>
      <c r="H1034" s="129">
        <v>1.75</v>
      </c>
      <c r="I1034" s="130" t="s">
        <v>60</v>
      </c>
      <c r="J1034" s="131" t="s">
        <v>60</v>
      </c>
    </row>
    <row r="1035" spans="1:10" ht="17.100000000000001" customHeight="1">
      <c r="A1035" s="132" t="s">
        <v>1185</v>
      </c>
      <c r="B1035" s="149" t="s">
        <v>1849</v>
      </c>
      <c r="C1035" s="133">
        <v>23.97</v>
      </c>
      <c r="D1035" s="134">
        <v>3.4281000000000001</v>
      </c>
      <c r="E1035" s="134">
        <v>1.8</v>
      </c>
      <c r="F1035" s="134">
        <v>2.2999999999999998</v>
      </c>
      <c r="G1035" s="134">
        <v>1.8</v>
      </c>
      <c r="H1035" s="134">
        <v>2.2999999999999998</v>
      </c>
      <c r="I1035" s="135" t="s">
        <v>60</v>
      </c>
      <c r="J1035" s="136" t="s">
        <v>60</v>
      </c>
    </row>
    <row r="1036" spans="1:10" ht="17.100000000000001" customHeight="1">
      <c r="A1036" s="137" t="s">
        <v>1186</v>
      </c>
      <c r="B1036" s="150" t="s">
        <v>1850</v>
      </c>
      <c r="C1036" s="138">
        <v>11.3</v>
      </c>
      <c r="D1036" s="139">
        <v>0.91520000000000001</v>
      </c>
      <c r="E1036" s="139">
        <v>1.25</v>
      </c>
      <c r="F1036" s="139">
        <v>1.75</v>
      </c>
      <c r="G1036" s="139">
        <v>1.25</v>
      </c>
      <c r="H1036" s="139">
        <v>1.75</v>
      </c>
      <c r="I1036" s="140" t="s">
        <v>60</v>
      </c>
      <c r="J1036" s="141" t="s">
        <v>60</v>
      </c>
    </row>
    <row r="1037" spans="1:10" ht="17.100000000000001" customHeight="1">
      <c r="A1037" s="127" t="s">
        <v>0</v>
      </c>
      <c r="B1037" s="148" t="s">
        <v>1850</v>
      </c>
      <c r="C1037" s="128">
        <v>14.66</v>
      </c>
      <c r="D1037" s="129">
        <v>1.2444999999999999</v>
      </c>
      <c r="E1037" s="129">
        <v>1.25</v>
      </c>
      <c r="F1037" s="129">
        <v>1.75</v>
      </c>
      <c r="G1037" s="129">
        <v>1.25</v>
      </c>
      <c r="H1037" s="129">
        <v>1.75</v>
      </c>
      <c r="I1037" s="130" t="s">
        <v>60</v>
      </c>
      <c r="J1037" s="131" t="s">
        <v>60</v>
      </c>
    </row>
    <row r="1038" spans="1:10" ht="17.100000000000001" customHeight="1">
      <c r="A1038" s="127" t="s">
        <v>1</v>
      </c>
      <c r="B1038" s="148" t="s">
        <v>1850</v>
      </c>
      <c r="C1038" s="128">
        <v>21.23</v>
      </c>
      <c r="D1038" s="129">
        <v>2.2507000000000001</v>
      </c>
      <c r="E1038" s="129">
        <v>1.25</v>
      </c>
      <c r="F1038" s="129">
        <v>1.75</v>
      </c>
      <c r="G1038" s="129">
        <v>1.25</v>
      </c>
      <c r="H1038" s="129">
        <v>1.75</v>
      </c>
      <c r="I1038" s="130" t="s">
        <v>60</v>
      </c>
      <c r="J1038" s="131" t="s">
        <v>60</v>
      </c>
    </row>
    <row r="1039" spans="1:10" ht="17.100000000000001" customHeight="1">
      <c r="A1039" s="132" t="s">
        <v>2</v>
      </c>
      <c r="B1039" s="149" t="s">
        <v>1850</v>
      </c>
      <c r="C1039" s="133">
        <v>25.72</v>
      </c>
      <c r="D1039" s="134">
        <v>3.1581000000000001</v>
      </c>
      <c r="E1039" s="134">
        <v>1.8</v>
      </c>
      <c r="F1039" s="134">
        <v>2.2999999999999998</v>
      </c>
      <c r="G1039" s="134">
        <v>1.8</v>
      </c>
      <c r="H1039" s="134">
        <v>2.2999999999999998</v>
      </c>
      <c r="I1039" s="135" t="s">
        <v>60</v>
      </c>
      <c r="J1039" s="136" t="s">
        <v>60</v>
      </c>
    </row>
    <row r="1040" spans="1:10" ht="17.100000000000001" customHeight="1">
      <c r="A1040" s="137" t="s">
        <v>3</v>
      </c>
      <c r="B1040" s="150" t="s">
        <v>1851</v>
      </c>
      <c r="C1040" s="138">
        <v>2.81</v>
      </c>
      <c r="D1040" s="139">
        <v>0.13850000000000001</v>
      </c>
      <c r="E1040" s="139">
        <v>1</v>
      </c>
      <c r="F1040" s="139">
        <v>1</v>
      </c>
      <c r="G1040" s="139">
        <v>1</v>
      </c>
      <c r="H1040" s="139">
        <v>1</v>
      </c>
      <c r="I1040" s="140" t="s">
        <v>1188</v>
      </c>
      <c r="J1040" s="141" t="s">
        <v>1188</v>
      </c>
    </row>
    <row r="1041" spans="1:10" ht="17.100000000000001" customHeight="1">
      <c r="A1041" s="127" t="s">
        <v>4</v>
      </c>
      <c r="B1041" s="148" t="s">
        <v>1851</v>
      </c>
      <c r="C1041" s="128">
        <v>3.29</v>
      </c>
      <c r="D1041" s="129">
        <v>0.16159999999999999</v>
      </c>
      <c r="E1041" s="129">
        <v>1</v>
      </c>
      <c r="F1041" s="129">
        <v>1</v>
      </c>
      <c r="G1041" s="129">
        <v>1</v>
      </c>
      <c r="H1041" s="129">
        <v>1</v>
      </c>
      <c r="I1041" s="130" t="s">
        <v>1188</v>
      </c>
      <c r="J1041" s="131" t="s">
        <v>1188</v>
      </c>
    </row>
    <row r="1042" spans="1:10" ht="17.100000000000001" customHeight="1">
      <c r="A1042" s="127" t="s">
        <v>5</v>
      </c>
      <c r="B1042" s="148" t="s">
        <v>1851</v>
      </c>
      <c r="C1042" s="128">
        <v>6.33</v>
      </c>
      <c r="D1042" s="129">
        <v>0.3826</v>
      </c>
      <c r="E1042" s="129">
        <v>1.25</v>
      </c>
      <c r="F1042" s="129">
        <v>1.75</v>
      </c>
      <c r="G1042" s="129">
        <v>1.25</v>
      </c>
      <c r="H1042" s="129">
        <v>1.75</v>
      </c>
      <c r="I1042" s="130" t="s">
        <v>60</v>
      </c>
      <c r="J1042" s="131" t="s">
        <v>60</v>
      </c>
    </row>
    <row r="1043" spans="1:10" ht="17.100000000000001" customHeight="1">
      <c r="A1043" s="132" t="s">
        <v>6</v>
      </c>
      <c r="B1043" s="149" t="s">
        <v>1851</v>
      </c>
      <c r="C1043" s="133">
        <v>6.33</v>
      </c>
      <c r="D1043" s="134">
        <v>2.1080000000000001</v>
      </c>
      <c r="E1043" s="134">
        <v>1.8</v>
      </c>
      <c r="F1043" s="134">
        <v>2.2999999999999998</v>
      </c>
      <c r="G1043" s="134">
        <v>1.8</v>
      </c>
      <c r="H1043" s="134">
        <v>2.2999999999999998</v>
      </c>
      <c r="I1043" s="135" t="s">
        <v>60</v>
      </c>
      <c r="J1043" s="136" t="s">
        <v>60</v>
      </c>
    </row>
    <row r="1044" spans="1:10" ht="17.100000000000001" customHeight="1">
      <c r="A1044" s="137" t="s">
        <v>7</v>
      </c>
      <c r="B1044" s="150" t="s">
        <v>1852</v>
      </c>
      <c r="C1044" s="138">
        <v>20.43</v>
      </c>
      <c r="D1044" s="139">
        <v>1.9513</v>
      </c>
      <c r="E1044" s="139">
        <v>1.25</v>
      </c>
      <c r="F1044" s="139">
        <v>1.75</v>
      </c>
      <c r="G1044" s="139">
        <v>1.25</v>
      </c>
      <c r="H1044" s="139">
        <v>1.75</v>
      </c>
      <c r="I1044" s="140" t="s">
        <v>60</v>
      </c>
      <c r="J1044" s="141" t="s">
        <v>60</v>
      </c>
    </row>
    <row r="1045" spans="1:10" ht="17.100000000000001" customHeight="1">
      <c r="A1045" s="127" t="s">
        <v>8</v>
      </c>
      <c r="B1045" s="148" t="s">
        <v>1852</v>
      </c>
      <c r="C1045" s="128">
        <v>20.43</v>
      </c>
      <c r="D1045" s="129">
        <v>4.9189999999999996</v>
      </c>
      <c r="E1045" s="129">
        <v>1.25</v>
      </c>
      <c r="F1045" s="129">
        <v>1.75</v>
      </c>
      <c r="G1045" s="129">
        <v>1.25</v>
      </c>
      <c r="H1045" s="129">
        <v>1.75</v>
      </c>
      <c r="I1045" s="130" t="s">
        <v>60</v>
      </c>
      <c r="J1045" s="131" t="s">
        <v>60</v>
      </c>
    </row>
    <row r="1046" spans="1:10" ht="17.100000000000001" customHeight="1">
      <c r="A1046" s="127" t="s">
        <v>9</v>
      </c>
      <c r="B1046" s="148" t="s">
        <v>1852</v>
      </c>
      <c r="C1046" s="128">
        <v>23.24</v>
      </c>
      <c r="D1046" s="129">
        <v>7.7530000000000001</v>
      </c>
      <c r="E1046" s="129">
        <v>1.25</v>
      </c>
      <c r="F1046" s="129">
        <v>1.75</v>
      </c>
      <c r="G1046" s="129">
        <v>1.25</v>
      </c>
      <c r="H1046" s="129">
        <v>1.75</v>
      </c>
      <c r="I1046" s="130" t="s">
        <v>60</v>
      </c>
      <c r="J1046" s="131" t="s">
        <v>60</v>
      </c>
    </row>
    <row r="1047" spans="1:10" ht="17.100000000000001" customHeight="1">
      <c r="A1047" s="132" t="s">
        <v>10</v>
      </c>
      <c r="B1047" s="149" t="s">
        <v>1852</v>
      </c>
      <c r="C1047" s="133">
        <v>63.01</v>
      </c>
      <c r="D1047" s="134">
        <v>16.0459</v>
      </c>
      <c r="E1047" s="134">
        <v>1.8</v>
      </c>
      <c r="F1047" s="134">
        <v>2.2999999999999998</v>
      </c>
      <c r="G1047" s="134">
        <v>1.8</v>
      </c>
      <c r="H1047" s="134">
        <v>2.2999999999999998</v>
      </c>
      <c r="I1047" s="135" t="s">
        <v>60</v>
      </c>
      <c r="J1047" s="136" t="s">
        <v>60</v>
      </c>
    </row>
    <row r="1048" spans="1:10" ht="17.100000000000001" customHeight="1">
      <c r="A1048" s="137" t="s">
        <v>11</v>
      </c>
      <c r="B1048" s="150" t="s">
        <v>1853</v>
      </c>
      <c r="C1048" s="138">
        <v>6.9</v>
      </c>
      <c r="D1048" s="139">
        <v>0.40389999999999998</v>
      </c>
      <c r="E1048" s="139">
        <v>1.25</v>
      </c>
      <c r="F1048" s="139">
        <v>1.75</v>
      </c>
      <c r="G1048" s="139">
        <v>1.25</v>
      </c>
      <c r="H1048" s="139">
        <v>1.75</v>
      </c>
      <c r="I1048" s="140" t="s">
        <v>60</v>
      </c>
      <c r="J1048" s="141" t="s">
        <v>60</v>
      </c>
    </row>
    <row r="1049" spans="1:10" ht="17.100000000000001" customHeight="1">
      <c r="A1049" s="127" t="s">
        <v>12</v>
      </c>
      <c r="B1049" s="148" t="s">
        <v>1853</v>
      </c>
      <c r="C1049" s="128">
        <v>17.02</v>
      </c>
      <c r="D1049" s="129">
        <v>3.1280000000000001</v>
      </c>
      <c r="E1049" s="129">
        <v>1.25</v>
      </c>
      <c r="F1049" s="129">
        <v>1.75</v>
      </c>
      <c r="G1049" s="129">
        <v>1.25</v>
      </c>
      <c r="H1049" s="129">
        <v>1.75</v>
      </c>
      <c r="I1049" s="130" t="s">
        <v>60</v>
      </c>
      <c r="J1049" s="131" t="s">
        <v>60</v>
      </c>
    </row>
    <row r="1050" spans="1:10" ht="17.100000000000001" customHeight="1">
      <c r="A1050" s="127" t="s">
        <v>13</v>
      </c>
      <c r="B1050" s="148" t="s">
        <v>1853</v>
      </c>
      <c r="C1050" s="128">
        <v>31.07</v>
      </c>
      <c r="D1050" s="129">
        <v>5.1002999999999998</v>
      </c>
      <c r="E1050" s="129">
        <v>1.25</v>
      </c>
      <c r="F1050" s="129">
        <v>1.75</v>
      </c>
      <c r="G1050" s="129">
        <v>1.25</v>
      </c>
      <c r="H1050" s="129">
        <v>1.75</v>
      </c>
      <c r="I1050" s="130" t="s">
        <v>60</v>
      </c>
      <c r="J1050" s="131" t="s">
        <v>60</v>
      </c>
    </row>
    <row r="1051" spans="1:10" ht="17.100000000000001" customHeight="1">
      <c r="A1051" s="132" t="s">
        <v>14</v>
      </c>
      <c r="B1051" s="149" t="s">
        <v>1853</v>
      </c>
      <c r="C1051" s="133">
        <v>73.12</v>
      </c>
      <c r="D1051" s="134">
        <v>13.2811</v>
      </c>
      <c r="E1051" s="134">
        <v>1.8</v>
      </c>
      <c r="F1051" s="134">
        <v>2.2999999999999998</v>
      </c>
      <c r="G1051" s="134">
        <v>1.8</v>
      </c>
      <c r="H1051" s="134">
        <v>2.2999999999999998</v>
      </c>
      <c r="I1051" s="135" t="s">
        <v>60</v>
      </c>
      <c r="J1051" s="136" t="s">
        <v>60</v>
      </c>
    </row>
    <row r="1052" spans="1:10" ht="17.100000000000001" customHeight="1">
      <c r="A1052" s="137" t="s">
        <v>15</v>
      </c>
      <c r="B1052" s="150" t="s">
        <v>1854</v>
      </c>
      <c r="C1052" s="138">
        <v>2.78</v>
      </c>
      <c r="D1052" s="139">
        <v>0.16489999999999999</v>
      </c>
      <c r="E1052" s="139">
        <v>1.25</v>
      </c>
      <c r="F1052" s="139">
        <v>1.75</v>
      </c>
      <c r="G1052" s="139">
        <v>1.25</v>
      </c>
      <c r="H1052" s="139">
        <v>1.75</v>
      </c>
      <c r="I1052" s="140" t="s">
        <v>60</v>
      </c>
      <c r="J1052" s="141" t="s">
        <v>60</v>
      </c>
    </row>
    <row r="1053" spans="1:10" ht="17.100000000000001" customHeight="1">
      <c r="A1053" s="127" t="s">
        <v>16</v>
      </c>
      <c r="B1053" s="148" t="s">
        <v>1854</v>
      </c>
      <c r="C1053" s="128">
        <v>6.46</v>
      </c>
      <c r="D1053" s="129">
        <v>0.46860000000000002</v>
      </c>
      <c r="E1053" s="129">
        <v>1.25</v>
      </c>
      <c r="F1053" s="129">
        <v>1.75</v>
      </c>
      <c r="G1053" s="129">
        <v>1.25</v>
      </c>
      <c r="H1053" s="129">
        <v>1.75</v>
      </c>
      <c r="I1053" s="130" t="s">
        <v>60</v>
      </c>
      <c r="J1053" s="131" t="s">
        <v>60</v>
      </c>
    </row>
    <row r="1054" spans="1:10" ht="17.100000000000001" customHeight="1">
      <c r="A1054" s="127" t="s">
        <v>17</v>
      </c>
      <c r="B1054" s="148" t="s">
        <v>1854</v>
      </c>
      <c r="C1054" s="128">
        <v>16.2</v>
      </c>
      <c r="D1054" s="129">
        <v>1.6633</v>
      </c>
      <c r="E1054" s="129">
        <v>1.25</v>
      </c>
      <c r="F1054" s="129">
        <v>1.75</v>
      </c>
      <c r="G1054" s="129">
        <v>1.25</v>
      </c>
      <c r="H1054" s="129">
        <v>1.75</v>
      </c>
      <c r="I1054" s="130" t="s">
        <v>60</v>
      </c>
      <c r="J1054" s="131" t="s">
        <v>60</v>
      </c>
    </row>
    <row r="1055" spans="1:10" ht="17.100000000000001" customHeight="1">
      <c r="A1055" s="132" t="s">
        <v>18</v>
      </c>
      <c r="B1055" s="149" t="s">
        <v>1854</v>
      </c>
      <c r="C1055" s="133">
        <v>27.68</v>
      </c>
      <c r="D1055" s="134">
        <v>4.3013000000000003</v>
      </c>
      <c r="E1055" s="134">
        <v>1.8</v>
      </c>
      <c r="F1055" s="134">
        <v>2.2999999999999998</v>
      </c>
      <c r="G1055" s="134">
        <v>1.8</v>
      </c>
      <c r="H1055" s="134">
        <v>2.2999999999999998</v>
      </c>
      <c r="I1055" s="135" t="s">
        <v>60</v>
      </c>
      <c r="J1055" s="136" t="s">
        <v>60</v>
      </c>
    </row>
    <row r="1056" spans="1:10" ht="17.100000000000001" customHeight="1">
      <c r="A1056" s="137" t="s">
        <v>19</v>
      </c>
      <c r="B1056" s="150" t="s">
        <v>1855</v>
      </c>
      <c r="C1056" s="138">
        <v>4.8899999999999997</v>
      </c>
      <c r="D1056" s="139">
        <v>0.48949999999999999</v>
      </c>
      <c r="E1056" s="139">
        <v>1.25</v>
      </c>
      <c r="F1056" s="139">
        <v>1.75</v>
      </c>
      <c r="G1056" s="139">
        <v>1.25</v>
      </c>
      <c r="H1056" s="139">
        <v>1.75</v>
      </c>
      <c r="I1056" s="140" t="s">
        <v>60</v>
      </c>
      <c r="J1056" s="141" t="s">
        <v>60</v>
      </c>
    </row>
    <row r="1057" spans="1:10" ht="17.100000000000001" customHeight="1">
      <c r="A1057" s="127" t="s">
        <v>20</v>
      </c>
      <c r="B1057" s="148" t="s">
        <v>1855</v>
      </c>
      <c r="C1057" s="128">
        <v>9.1300000000000008</v>
      </c>
      <c r="D1057" s="129">
        <v>1.0042</v>
      </c>
      <c r="E1057" s="129">
        <v>1.25</v>
      </c>
      <c r="F1057" s="129">
        <v>1.75</v>
      </c>
      <c r="G1057" s="129">
        <v>1.25</v>
      </c>
      <c r="H1057" s="129">
        <v>1.75</v>
      </c>
      <c r="I1057" s="130" t="s">
        <v>60</v>
      </c>
      <c r="J1057" s="131" t="s">
        <v>60</v>
      </c>
    </row>
    <row r="1058" spans="1:10" ht="17.100000000000001" customHeight="1">
      <c r="A1058" s="127" t="s">
        <v>21</v>
      </c>
      <c r="B1058" s="148" t="s">
        <v>1855</v>
      </c>
      <c r="C1058" s="128">
        <v>10.220000000000001</v>
      </c>
      <c r="D1058" s="129">
        <v>1.1338999999999999</v>
      </c>
      <c r="E1058" s="129">
        <v>1.25</v>
      </c>
      <c r="F1058" s="129">
        <v>1.75</v>
      </c>
      <c r="G1058" s="129">
        <v>1.25</v>
      </c>
      <c r="H1058" s="129">
        <v>1.75</v>
      </c>
      <c r="I1058" s="130" t="s">
        <v>60</v>
      </c>
      <c r="J1058" s="131" t="s">
        <v>60</v>
      </c>
    </row>
    <row r="1059" spans="1:10" ht="17.100000000000001" customHeight="1">
      <c r="A1059" s="132" t="s">
        <v>22</v>
      </c>
      <c r="B1059" s="149" t="s">
        <v>1855</v>
      </c>
      <c r="C1059" s="133">
        <v>18.489999999999998</v>
      </c>
      <c r="D1059" s="134">
        <v>3.2966000000000002</v>
      </c>
      <c r="E1059" s="134">
        <v>1.8</v>
      </c>
      <c r="F1059" s="134">
        <v>2.2999999999999998</v>
      </c>
      <c r="G1059" s="134">
        <v>1.8</v>
      </c>
      <c r="H1059" s="134">
        <v>2.2999999999999998</v>
      </c>
      <c r="I1059" s="135" t="s">
        <v>60</v>
      </c>
      <c r="J1059" s="136" t="s">
        <v>60</v>
      </c>
    </row>
    <row r="1060" spans="1:10" ht="17.100000000000001" customHeight="1">
      <c r="A1060" s="137" t="s">
        <v>23</v>
      </c>
      <c r="B1060" s="150" t="s">
        <v>1856</v>
      </c>
      <c r="C1060" s="138">
        <v>5.33</v>
      </c>
      <c r="D1060" s="139">
        <v>0.43619999999999998</v>
      </c>
      <c r="E1060" s="139">
        <v>1.25</v>
      </c>
      <c r="F1060" s="139">
        <v>1.75</v>
      </c>
      <c r="G1060" s="139">
        <v>1.25</v>
      </c>
      <c r="H1060" s="139">
        <v>1.75</v>
      </c>
      <c r="I1060" s="140" t="s">
        <v>60</v>
      </c>
      <c r="J1060" s="141" t="s">
        <v>60</v>
      </c>
    </row>
    <row r="1061" spans="1:10" ht="17.100000000000001" customHeight="1">
      <c r="A1061" s="127" t="s">
        <v>24</v>
      </c>
      <c r="B1061" s="148" t="s">
        <v>1856</v>
      </c>
      <c r="C1061" s="128">
        <v>8.6300000000000008</v>
      </c>
      <c r="D1061" s="129">
        <v>0.81699999999999995</v>
      </c>
      <c r="E1061" s="129">
        <v>1.25</v>
      </c>
      <c r="F1061" s="129">
        <v>1.75</v>
      </c>
      <c r="G1061" s="129">
        <v>1.25</v>
      </c>
      <c r="H1061" s="129">
        <v>1.75</v>
      </c>
      <c r="I1061" s="130" t="s">
        <v>60</v>
      </c>
      <c r="J1061" s="131" t="s">
        <v>60</v>
      </c>
    </row>
    <row r="1062" spans="1:10" ht="17.100000000000001" customHeight="1">
      <c r="A1062" s="127" t="s">
        <v>25</v>
      </c>
      <c r="B1062" s="148" t="s">
        <v>1856</v>
      </c>
      <c r="C1062" s="128">
        <v>14.83</v>
      </c>
      <c r="D1062" s="129">
        <v>1.6889000000000001</v>
      </c>
      <c r="E1062" s="129">
        <v>1.25</v>
      </c>
      <c r="F1062" s="129">
        <v>1.75</v>
      </c>
      <c r="G1062" s="129">
        <v>1.25</v>
      </c>
      <c r="H1062" s="129">
        <v>1.75</v>
      </c>
      <c r="I1062" s="130" t="s">
        <v>60</v>
      </c>
      <c r="J1062" s="131" t="s">
        <v>60</v>
      </c>
    </row>
    <row r="1063" spans="1:10" ht="17.100000000000001" customHeight="1">
      <c r="A1063" s="132" t="s">
        <v>26</v>
      </c>
      <c r="B1063" s="149" t="s">
        <v>1856</v>
      </c>
      <c r="C1063" s="133">
        <v>16.57</v>
      </c>
      <c r="D1063" s="134">
        <v>2.7290999999999999</v>
      </c>
      <c r="E1063" s="134">
        <v>1.8</v>
      </c>
      <c r="F1063" s="134">
        <v>2.2999999999999998</v>
      </c>
      <c r="G1063" s="134">
        <v>1.8</v>
      </c>
      <c r="H1063" s="134">
        <v>2.2999999999999998</v>
      </c>
      <c r="I1063" s="135" t="s">
        <v>60</v>
      </c>
      <c r="J1063" s="136" t="s">
        <v>60</v>
      </c>
    </row>
    <row r="1064" spans="1:10" ht="17.100000000000001" customHeight="1">
      <c r="A1064" s="137" t="s">
        <v>27</v>
      </c>
      <c r="B1064" s="150" t="s">
        <v>1857</v>
      </c>
      <c r="C1064" s="138">
        <v>5.3</v>
      </c>
      <c r="D1064" s="139">
        <v>0.30509999999999998</v>
      </c>
      <c r="E1064" s="139">
        <v>1.25</v>
      </c>
      <c r="F1064" s="139">
        <v>1.75</v>
      </c>
      <c r="G1064" s="139">
        <v>1.25</v>
      </c>
      <c r="H1064" s="139">
        <v>1.75</v>
      </c>
      <c r="I1064" s="140" t="s">
        <v>60</v>
      </c>
      <c r="J1064" s="141" t="s">
        <v>60</v>
      </c>
    </row>
    <row r="1065" spans="1:10" ht="17.100000000000001" customHeight="1">
      <c r="A1065" s="127" t="s">
        <v>28</v>
      </c>
      <c r="B1065" s="148" t="s">
        <v>1857</v>
      </c>
      <c r="C1065" s="128">
        <v>6.56</v>
      </c>
      <c r="D1065" s="129">
        <v>0.41720000000000002</v>
      </c>
      <c r="E1065" s="129">
        <v>1.25</v>
      </c>
      <c r="F1065" s="129">
        <v>1.75</v>
      </c>
      <c r="G1065" s="129">
        <v>1.25</v>
      </c>
      <c r="H1065" s="129">
        <v>1.75</v>
      </c>
      <c r="I1065" s="130" t="s">
        <v>60</v>
      </c>
      <c r="J1065" s="131" t="s">
        <v>60</v>
      </c>
    </row>
    <row r="1066" spans="1:10" ht="17.100000000000001" customHeight="1">
      <c r="A1066" s="127" t="s">
        <v>29</v>
      </c>
      <c r="B1066" s="148" t="s">
        <v>1857</v>
      </c>
      <c r="C1066" s="128">
        <v>14.53</v>
      </c>
      <c r="D1066" s="129">
        <v>1.3663000000000001</v>
      </c>
      <c r="E1066" s="129">
        <v>1.25</v>
      </c>
      <c r="F1066" s="129">
        <v>1.75</v>
      </c>
      <c r="G1066" s="129">
        <v>1.25</v>
      </c>
      <c r="H1066" s="129">
        <v>1.75</v>
      </c>
      <c r="I1066" s="130" t="s">
        <v>60</v>
      </c>
      <c r="J1066" s="131" t="s">
        <v>60</v>
      </c>
    </row>
    <row r="1067" spans="1:10" ht="17.100000000000001" customHeight="1">
      <c r="A1067" s="132" t="s">
        <v>30</v>
      </c>
      <c r="B1067" s="149" t="s">
        <v>1857</v>
      </c>
      <c r="C1067" s="133">
        <v>16.329999999999998</v>
      </c>
      <c r="D1067" s="134">
        <v>2.0177</v>
      </c>
      <c r="E1067" s="134">
        <v>1.8</v>
      </c>
      <c r="F1067" s="134">
        <v>2.2999999999999998</v>
      </c>
      <c r="G1067" s="134">
        <v>1.8</v>
      </c>
      <c r="H1067" s="134">
        <v>2.2999999999999998</v>
      </c>
      <c r="I1067" s="135" t="s">
        <v>60</v>
      </c>
      <c r="J1067" s="136" t="s">
        <v>60</v>
      </c>
    </row>
    <row r="1068" spans="1:10" ht="17.100000000000001" customHeight="1">
      <c r="A1068" s="137" t="s">
        <v>31</v>
      </c>
      <c r="B1068" s="150" t="s">
        <v>1858</v>
      </c>
      <c r="C1068" s="138">
        <v>1.98</v>
      </c>
      <c r="D1068" s="139">
        <v>9.64E-2</v>
      </c>
      <c r="E1068" s="139">
        <v>1</v>
      </c>
      <c r="F1068" s="139">
        <v>1</v>
      </c>
      <c r="G1068" s="139">
        <v>1</v>
      </c>
      <c r="H1068" s="139">
        <v>1</v>
      </c>
      <c r="I1068" s="140" t="s">
        <v>1188</v>
      </c>
      <c r="J1068" s="141" t="s">
        <v>1188</v>
      </c>
    </row>
    <row r="1069" spans="1:10" ht="17.100000000000001" customHeight="1">
      <c r="A1069" s="127" t="s">
        <v>32</v>
      </c>
      <c r="B1069" s="148" t="s">
        <v>1858</v>
      </c>
      <c r="C1069" s="128">
        <v>2.38</v>
      </c>
      <c r="D1069" s="129">
        <v>0.1275</v>
      </c>
      <c r="E1069" s="129">
        <v>1</v>
      </c>
      <c r="F1069" s="129">
        <v>1</v>
      </c>
      <c r="G1069" s="129">
        <v>1</v>
      </c>
      <c r="H1069" s="129">
        <v>1</v>
      </c>
      <c r="I1069" s="130" t="s">
        <v>1188</v>
      </c>
      <c r="J1069" s="131" t="s">
        <v>1188</v>
      </c>
    </row>
    <row r="1070" spans="1:10" ht="17.100000000000001" customHeight="1">
      <c r="A1070" s="127" t="s">
        <v>33</v>
      </c>
      <c r="B1070" s="148" t="s">
        <v>1858</v>
      </c>
      <c r="C1070" s="128">
        <v>3.53</v>
      </c>
      <c r="D1070" s="129">
        <v>0.23050000000000001</v>
      </c>
      <c r="E1070" s="129">
        <v>1</v>
      </c>
      <c r="F1070" s="129">
        <v>1</v>
      </c>
      <c r="G1070" s="129">
        <v>1</v>
      </c>
      <c r="H1070" s="129">
        <v>1</v>
      </c>
      <c r="I1070" s="130" t="s">
        <v>1188</v>
      </c>
      <c r="J1070" s="131" t="s">
        <v>1188</v>
      </c>
    </row>
    <row r="1071" spans="1:10" ht="17.100000000000001" customHeight="1">
      <c r="A1071" s="132" t="s">
        <v>34</v>
      </c>
      <c r="B1071" s="149" t="s">
        <v>1858</v>
      </c>
      <c r="C1071" s="133">
        <v>11.92</v>
      </c>
      <c r="D1071" s="134">
        <v>1.7394000000000001</v>
      </c>
      <c r="E1071" s="134">
        <v>1.8</v>
      </c>
      <c r="F1071" s="134">
        <v>2.2999999999999998</v>
      </c>
      <c r="G1071" s="134">
        <v>1.8</v>
      </c>
      <c r="H1071" s="134">
        <v>2.2999999999999998</v>
      </c>
      <c r="I1071" s="135" t="s">
        <v>60</v>
      </c>
      <c r="J1071" s="136" t="s">
        <v>60</v>
      </c>
    </row>
    <row r="1072" spans="1:10" ht="17.100000000000001" customHeight="1">
      <c r="A1072" s="137" t="s">
        <v>35</v>
      </c>
      <c r="B1072" s="150" t="s">
        <v>1859</v>
      </c>
      <c r="C1072" s="138">
        <v>3.04</v>
      </c>
      <c r="D1072" s="139">
        <v>1.2142999999999999</v>
      </c>
      <c r="E1072" s="139">
        <v>1</v>
      </c>
      <c r="F1072" s="139">
        <v>1</v>
      </c>
      <c r="G1072" s="139">
        <v>1.25</v>
      </c>
      <c r="H1072" s="139">
        <v>1.25</v>
      </c>
      <c r="I1072" s="140" t="s">
        <v>1214</v>
      </c>
      <c r="J1072" s="141" t="s">
        <v>1212</v>
      </c>
    </row>
    <row r="1073" spans="1:10" ht="17.100000000000001" customHeight="1">
      <c r="A1073" s="127" t="s">
        <v>36</v>
      </c>
      <c r="B1073" s="148" t="s">
        <v>1859</v>
      </c>
      <c r="C1073" s="128">
        <v>4.9000000000000004</v>
      </c>
      <c r="D1073" s="129">
        <v>1.6071</v>
      </c>
      <c r="E1073" s="129">
        <v>1</v>
      </c>
      <c r="F1073" s="129">
        <v>1</v>
      </c>
      <c r="G1073" s="129">
        <v>1.25</v>
      </c>
      <c r="H1073" s="129">
        <v>1.25</v>
      </c>
      <c r="I1073" s="130" t="s">
        <v>1214</v>
      </c>
      <c r="J1073" s="131" t="s">
        <v>1212</v>
      </c>
    </row>
    <row r="1074" spans="1:10" ht="17.100000000000001" customHeight="1">
      <c r="A1074" s="127" t="s">
        <v>37</v>
      </c>
      <c r="B1074" s="148" t="s">
        <v>1859</v>
      </c>
      <c r="C1074" s="128">
        <v>7.91</v>
      </c>
      <c r="D1074" s="129">
        <v>2.3681999999999999</v>
      </c>
      <c r="E1074" s="129">
        <v>1</v>
      </c>
      <c r="F1074" s="129">
        <v>1</v>
      </c>
      <c r="G1074" s="129">
        <v>1.25</v>
      </c>
      <c r="H1074" s="129">
        <v>1.25</v>
      </c>
      <c r="I1074" s="130" t="s">
        <v>1214</v>
      </c>
      <c r="J1074" s="131" t="s">
        <v>1212</v>
      </c>
    </row>
    <row r="1075" spans="1:10" ht="17.100000000000001" customHeight="1">
      <c r="A1075" s="132" t="s">
        <v>38</v>
      </c>
      <c r="B1075" s="149" t="s">
        <v>1859</v>
      </c>
      <c r="C1075" s="133">
        <v>12.76</v>
      </c>
      <c r="D1075" s="134">
        <v>3.8721000000000001</v>
      </c>
      <c r="E1075" s="134">
        <v>1</v>
      </c>
      <c r="F1075" s="134">
        <v>1</v>
      </c>
      <c r="G1075" s="134">
        <v>1.75</v>
      </c>
      <c r="H1075" s="134">
        <v>1.75</v>
      </c>
      <c r="I1075" s="135" t="s">
        <v>1214</v>
      </c>
      <c r="J1075" s="136" t="s">
        <v>1212</v>
      </c>
    </row>
    <row r="1076" spans="1:10" ht="17.100000000000001" customHeight="1">
      <c r="A1076" s="137" t="s">
        <v>39</v>
      </c>
      <c r="B1076" s="150" t="s">
        <v>1860</v>
      </c>
      <c r="C1076" s="138">
        <v>3.04</v>
      </c>
      <c r="D1076" s="139">
        <v>0.93820000000000003</v>
      </c>
      <c r="E1076" s="139">
        <v>1</v>
      </c>
      <c r="F1076" s="139">
        <v>1</v>
      </c>
      <c r="G1076" s="139">
        <v>1.25</v>
      </c>
      <c r="H1076" s="139">
        <v>1.25</v>
      </c>
      <c r="I1076" s="140" t="s">
        <v>1214</v>
      </c>
      <c r="J1076" s="141" t="s">
        <v>1212</v>
      </c>
    </row>
    <row r="1077" spans="1:10" ht="17.100000000000001" customHeight="1">
      <c r="A1077" s="127" t="s">
        <v>40</v>
      </c>
      <c r="B1077" s="148" t="s">
        <v>1860</v>
      </c>
      <c r="C1077" s="128">
        <v>3.89</v>
      </c>
      <c r="D1077" s="129">
        <v>1.3734</v>
      </c>
      <c r="E1077" s="129">
        <v>1</v>
      </c>
      <c r="F1077" s="129">
        <v>1</v>
      </c>
      <c r="G1077" s="129">
        <v>1.25</v>
      </c>
      <c r="H1077" s="129">
        <v>1.25</v>
      </c>
      <c r="I1077" s="130" t="s">
        <v>1214</v>
      </c>
      <c r="J1077" s="131" t="s">
        <v>1212</v>
      </c>
    </row>
    <row r="1078" spans="1:10" ht="17.100000000000001" customHeight="1">
      <c r="A1078" s="127" t="s">
        <v>41</v>
      </c>
      <c r="B1078" s="148" t="s">
        <v>1860</v>
      </c>
      <c r="C1078" s="128">
        <v>8.4600000000000009</v>
      </c>
      <c r="D1078" s="129">
        <v>1.857</v>
      </c>
      <c r="E1078" s="129">
        <v>1</v>
      </c>
      <c r="F1078" s="129">
        <v>1</v>
      </c>
      <c r="G1078" s="129">
        <v>1.25</v>
      </c>
      <c r="H1078" s="129">
        <v>1.25</v>
      </c>
      <c r="I1078" s="130" t="s">
        <v>1214</v>
      </c>
      <c r="J1078" s="131" t="s">
        <v>1212</v>
      </c>
    </row>
    <row r="1079" spans="1:10" ht="17.100000000000001" customHeight="1">
      <c r="A1079" s="132" t="s">
        <v>42</v>
      </c>
      <c r="B1079" s="149" t="s">
        <v>1860</v>
      </c>
      <c r="C1079" s="133">
        <v>21.94</v>
      </c>
      <c r="D1079" s="134">
        <v>4.2667999999999999</v>
      </c>
      <c r="E1079" s="134">
        <v>1</v>
      </c>
      <c r="F1079" s="134">
        <v>1</v>
      </c>
      <c r="G1079" s="134">
        <v>1.75</v>
      </c>
      <c r="H1079" s="134">
        <v>1.75</v>
      </c>
      <c r="I1079" s="135" t="s">
        <v>1214</v>
      </c>
      <c r="J1079" s="136" t="s">
        <v>1212</v>
      </c>
    </row>
    <row r="1080" spans="1:10" ht="17.100000000000001" customHeight="1">
      <c r="A1080" s="137" t="s">
        <v>43</v>
      </c>
      <c r="B1080" s="150" t="s">
        <v>1861</v>
      </c>
      <c r="C1080" s="138">
        <v>3.07</v>
      </c>
      <c r="D1080" s="139">
        <v>0.53610000000000002</v>
      </c>
      <c r="E1080" s="139">
        <v>1</v>
      </c>
      <c r="F1080" s="139">
        <v>1</v>
      </c>
      <c r="G1080" s="139">
        <v>1.25</v>
      </c>
      <c r="H1080" s="139">
        <v>1.25</v>
      </c>
      <c r="I1080" s="140" t="s">
        <v>1214</v>
      </c>
      <c r="J1080" s="141" t="s">
        <v>1212</v>
      </c>
    </row>
    <row r="1081" spans="1:10" ht="17.100000000000001" customHeight="1">
      <c r="A1081" s="127" t="s">
        <v>44</v>
      </c>
      <c r="B1081" s="148" t="s">
        <v>1861</v>
      </c>
      <c r="C1081" s="128">
        <v>3.88</v>
      </c>
      <c r="D1081" s="129">
        <v>0.63</v>
      </c>
      <c r="E1081" s="129">
        <v>1</v>
      </c>
      <c r="F1081" s="129">
        <v>1</v>
      </c>
      <c r="G1081" s="129">
        <v>1.25</v>
      </c>
      <c r="H1081" s="129">
        <v>1.25</v>
      </c>
      <c r="I1081" s="130" t="s">
        <v>1214</v>
      </c>
      <c r="J1081" s="131" t="s">
        <v>1212</v>
      </c>
    </row>
    <row r="1082" spans="1:10" ht="17.100000000000001" customHeight="1">
      <c r="A1082" s="127" t="s">
        <v>45</v>
      </c>
      <c r="B1082" s="148" t="s">
        <v>1861</v>
      </c>
      <c r="C1082" s="128">
        <v>6.05</v>
      </c>
      <c r="D1082" s="129">
        <v>0.98209999999999997</v>
      </c>
      <c r="E1082" s="129">
        <v>1</v>
      </c>
      <c r="F1082" s="129">
        <v>1</v>
      </c>
      <c r="G1082" s="129">
        <v>1.25</v>
      </c>
      <c r="H1082" s="129">
        <v>1.25</v>
      </c>
      <c r="I1082" s="130" t="s">
        <v>1214</v>
      </c>
      <c r="J1082" s="131" t="s">
        <v>1212</v>
      </c>
    </row>
    <row r="1083" spans="1:10" ht="17.100000000000001" customHeight="1">
      <c r="A1083" s="132" t="s">
        <v>46</v>
      </c>
      <c r="B1083" s="149" t="s">
        <v>1861</v>
      </c>
      <c r="C1083" s="133">
        <v>12.46</v>
      </c>
      <c r="D1083" s="134">
        <v>2.1427999999999998</v>
      </c>
      <c r="E1083" s="134">
        <v>1</v>
      </c>
      <c r="F1083" s="134">
        <v>1</v>
      </c>
      <c r="G1083" s="134">
        <v>1.75</v>
      </c>
      <c r="H1083" s="134">
        <v>1.75</v>
      </c>
      <c r="I1083" s="135" t="s">
        <v>1214</v>
      </c>
      <c r="J1083" s="136" t="s">
        <v>1212</v>
      </c>
    </row>
    <row r="1084" spans="1:10" ht="17.100000000000001" customHeight="1">
      <c r="A1084" s="137" t="s">
        <v>47</v>
      </c>
      <c r="B1084" s="150" t="s">
        <v>1862</v>
      </c>
      <c r="C1084" s="138">
        <v>3.05</v>
      </c>
      <c r="D1084" s="139">
        <v>0.61760000000000004</v>
      </c>
      <c r="E1084" s="139">
        <v>1</v>
      </c>
      <c r="F1084" s="139">
        <v>1</v>
      </c>
      <c r="G1084" s="139">
        <v>1.25</v>
      </c>
      <c r="H1084" s="139">
        <v>1.25</v>
      </c>
      <c r="I1084" s="140" t="s">
        <v>1214</v>
      </c>
      <c r="J1084" s="141" t="s">
        <v>1212</v>
      </c>
    </row>
    <row r="1085" spans="1:10" ht="17.100000000000001" customHeight="1">
      <c r="A1085" s="127" t="s">
        <v>48</v>
      </c>
      <c r="B1085" s="148" t="s">
        <v>1862</v>
      </c>
      <c r="C1085" s="128">
        <v>4.04</v>
      </c>
      <c r="D1085" s="129">
        <v>0.8226</v>
      </c>
      <c r="E1085" s="129">
        <v>1</v>
      </c>
      <c r="F1085" s="129">
        <v>1</v>
      </c>
      <c r="G1085" s="129">
        <v>1.25</v>
      </c>
      <c r="H1085" s="129">
        <v>1.25</v>
      </c>
      <c r="I1085" s="130" t="s">
        <v>1214</v>
      </c>
      <c r="J1085" s="131" t="s">
        <v>1212</v>
      </c>
    </row>
    <row r="1086" spans="1:10" ht="17.100000000000001" customHeight="1">
      <c r="A1086" s="127" t="s">
        <v>49</v>
      </c>
      <c r="B1086" s="148" t="s">
        <v>1862</v>
      </c>
      <c r="C1086" s="128">
        <v>5.76</v>
      </c>
      <c r="D1086" s="129">
        <v>1.0627</v>
      </c>
      <c r="E1086" s="129">
        <v>1</v>
      </c>
      <c r="F1086" s="129">
        <v>1</v>
      </c>
      <c r="G1086" s="129">
        <v>1.25</v>
      </c>
      <c r="H1086" s="129">
        <v>1.25</v>
      </c>
      <c r="I1086" s="130" t="s">
        <v>1214</v>
      </c>
      <c r="J1086" s="131" t="s">
        <v>1212</v>
      </c>
    </row>
    <row r="1087" spans="1:10" ht="17.100000000000001" customHeight="1">
      <c r="A1087" s="132" t="s">
        <v>50</v>
      </c>
      <c r="B1087" s="149" t="s">
        <v>1862</v>
      </c>
      <c r="C1087" s="133">
        <v>10.55</v>
      </c>
      <c r="D1087" s="134">
        <v>2.0242</v>
      </c>
      <c r="E1087" s="134">
        <v>1</v>
      </c>
      <c r="F1087" s="134">
        <v>1</v>
      </c>
      <c r="G1087" s="134">
        <v>1.75</v>
      </c>
      <c r="H1087" s="134">
        <v>1.75</v>
      </c>
      <c r="I1087" s="135" t="s">
        <v>1214</v>
      </c>
      <c r="J1087" s="136" t="s">
        <v>1212</v>
      </c>
    </row>
    <row r="1088" spans="1:10" ht="17.100000000000001" customHeight="1">
      <c r="A1088" s="137" t="s">
        <v>51</v>
      </c>
      <c r="B1088" s="150" t="s">
        <v>1863</v>
      </c>
      <c r="C1088" s="138">
        <v>3.94</v>
      </c>
      <c r="D1088" s="139">
        <v>0.44209999999999999</v>
      </c>
      <c r="E1088" s="139">
        <v>1</v>
      </c>
      <c r="F1088" s="139">
        <v>1</v>
      </c>
      <c r="G1088" s="139">
        <v>1.25</v>
      </c>
      <c r="H1088" s="139">
        <v>1.25</v>
      </c>
      <c r="I1088" s="140" t="s">
        <v>1214</v>
      </c>
      <c r="J1088" s="141" t="s">
        <v>1212</v>
      </c>
    </row>
    <row r="1089" spans="1:10" ht="17.100000000000001" customHeight="1">
      <c r="A1089" s="127" t="s">
        <v>52</v>
      </c>
      <c r="B1089" s="148" t="s">
        <v>1863</v>
      </c>
      <c r="C1089" s="128">
        <v>5.08</v>
      </c>
      <c r="D1089" s="129">
        <v>0.60629999999999995</v>
      </c>
      <c r="E1089" s="129">
        <v>1</v>
      </c>
      <c r="F1089" s="129">
        <v>1</v>
      </c>
      <c r="G1089" s="129">
        <v>1.25</v>
      </c>
      <c r="H1089" s="129">
        <v>1.25</v>
      </c>
      <c r="I1089" s="130" t="s">
        <v>1214</v>
      </c>
      <c r="J1089" s="131" t="s">
        <v>1212</v>
      </c>
    </row>
    <row r="1090" spans="1:10" ht="17.100000000000001" customHeight="1">
      <c r="A1090" s="127" t="s">
        <v>53</v>
      </c>
      <c r="B1090" s="148" t="s">
        <v>1863</v>
      </c>
      <c r="C1090" s="128">
        <v>7.05</v>
      </c>
      <c r="D1090" s="129">
        <v>0.85960000000000003</v>
      </c>
      <c r="E1090" s="129">
        <v>1</v>
      </c>
      <c r="F1090" s="129">
        <v>1</v>
      </c>
      <c r="G1090" s="129">
        <v>1.25</v>
      </c>
      <c r="H1090" s="129">
        <v>1.25</v>
      </c>
      <c r="I1090" s="130" t="s">
        <v>1214</v>
      </c>
      <c r="J1090" s="131" t="s">
        <v>1212</v>
      </c>
    </row>
    <row r="1091" spans="1:10" ht="17.100000000000001" customHeight="1">
      <c r="A1091" s="132" t="s">
        <v>54</v>
      </c>
      <c r="B1091" s="149" t="s">
        <v>1863</v>
      </c>
      <c r="C1091" s="133">
        <v>10.3</v>
      </c>
      <c r="D1091" s="134">
        <v>1.6162000000000001</v>
      </c>
      <c r="E1091" s="134">
        <v>1</v>
      </c>
      <c r="F1091" s="134">
        <v>1</v>
      </c>
      <c r="G1091" s="134">
        <v>1.75</v>
      </c>
      <c r="H1091" s="134">
        <v>1.75</v>
      </c>
      <c r="I1091" s="135" t="s">
        <v>1214</v>
      </c>
      <c r="J1091" s="136" t="s">
        <v>1212</v>
      </c>
    </row>
    <row r="1092" spans="1:10" ht="17.100000000000001" customHeight="1">
      <c r="A1092" s="137" t="s">
        <v>55</v>
      </c>
      <c r="B1092" s="150" t="s">
        <v>1864</v>
      </c>
      <c r="C1092" s="138">
        <v>2.31</v>
      </c>
      <c r="D1092" s="139">
        <v>0.42330000000000001</v>
      </c>
      <c r="E1092" s="139">
        <v>1</v>
      </c>
      <c r="F1092" s="139">
        <v>1</v>
      </c>
      <c r="G1092" s="139">
        <v>1.25</v>
      </c>
      <c r="H1092" s="139">
        <v>1.25</v>
      </c>
      <c r="I1092" s="140" t="s">
        <v>1214</v>
      </c>
      <c r="J1092" s="141" t="s">
        <v>1212</v>
      </c>
    </row>
    <row r="1093" spans="1:10" ht="17.100000000000001" customHeight="1">
      <c r="A1093" s="127" t="s">
        <v>56</v>
      </c>
      <c r="B1093" s="148" t="s">
        <v>1864</v>
      </c>
      <c r="C1093" s="128">
        <v>3.18</v>
      </c>
      <c r="D1093" s="129">
        <v>0.59870000000000001</v>
      </c>
      <c r="E1093" s="129">
        <v>1</v>
      </c>
      <c r="F1093" s="129">
        <v>1</v>
      </c>
      <c r="G1093" s="129">
        <v>1.25</v>
      </c>
      <c r="H1093" s="129">
        <v>1.25</v>
      </c>
      <c r="I1093" s="130" t="s">
        <v>1214</v>
      </c>
      <c r="J1093" s="131" t="s">
        <v>1212</v>
      </c>
    </row>
    <row r="1094" spans="1:10" ht="17.100000000000001" customHeight="1">
      <c r="A1094" s="127" t="s">
        <v>57</v>
      </c>
      <c r="B1094" s="148" t="s">
        <v>1864</v>
      </c>
      <c r="C1094" s="128">
        <v>4.66</v>
      </c>
      <c r="D1094" s="129">
        <v>0.83599999999999997</v>
      </c>
      <c r="E1094" s="129">
        <v>1</v>
      </c>
      <c r="F1094" s="129">
        <v>1</v>
      </c>
      <c r="G1094" s="129">
        <v>1.25</v>
      </c>
      <c r="H1094" s="129">
        <v>1.25</v>
      </c>
      <c r="I1094" s="130" t="s">
        <v>1214</v>
      </c>
      <c r="J1094" s="131" t="s">
        <v>1212</v>
      </c>
    </row>
    <row r="1095" spans="1:10" ht="17.100000000000001" customHeight="1">
      <c r="A1095" s="132" t="s">
        <v>58</v>
      </c>
      <c r="B1095" s="149" t="s">
        <v>1864</v>
      </c>
      <c r="C1095" s="133">
        <v>7.96</v>
      </c>
      <c r="D1095" s="134">
        <v>1.3819999999999999</v>
      </c>
      <c r="E1095" s="134">
        <v>1</v>
      </c>
      <c r="F1095" s="134">
        <v>1</v>
      </c>
      <c r="G1095" s="134">
        <v>1.75</v>
      </c>
      <c r="H1095" s="134">
        <v>1.75</v>
      </c>
      <c r="I1095" s="135" t="s">
        <v>1214</v>
      </c>
      <c r="J1095" s="136" t="s">
        <v>1212</v>
      </c>
    </row>
    <row r="1096" spans="1:10" ht="17.100000000000001" customHeight="1">
      <c r="A1096" s="137" t="s">
        <v>59</v>
      </c>
      <c r="B1096" s="150" t="s">
        <v>1865</v>
      </c>
      <c r="C1096" s="138">
        <v>3.69</v>
      </c>
      <c r="D1096" s="139">
        <v>1.3906000000000001</v>
      </c>
      <c r="E1096" s="139">
        <v>1</v>
      </c>
      <c r="F1096" s="139">
        <v>1</v>
      </c>
      <c r="G1096" s="139">
        <v>1.25</v>
      </c>
      <c r="H1096" s="139">
        <v>1.25</v>
      </c>
      <c r="I1096" s="140" t="s">
        <v>1214</v>
      </c>
      <c r="J1096" s="141" t="s">
        <v>1212</v>
      </c>
    </row>
    <row r="1097" spans="1:10" ht="17.100000000000001" customHeight="1">
      <c r="A1097" s="127" t="s">
        <v>62</v>
      </c>
      <c r="B1097" s="148" t="s">
        <v>1865</v>
      </c>
      <c r="C1097" s="128">
        <v>5.94</v>
      </c>
      <c r="D1097" s="129">
        <v>1.8348</v>
      </c>
      <c r="E1097" s="129">
        <v>1</v>
      </c>
      <c r="F1097" s="129">
        <v>1</v>
      </c>
      <c r="G1097" s="129">
        <v>1.25</v>
      </c>
      <c r="H1097" s="129">
        <v>1.25</v>
      </c>
      <c r="I1097" s="130" t="s">
        <v>1214</v>
      </c>
      <c r="J1097" s="131" t="s">
        <v>1212</v>
      </c>
    </row>
    <row r="1098" spans="1:10" ht="17.100000000000001" customHeight="1">
      <c r="A1098" s="127" t="s">
        <v>63</v>
      </c>
      <c r="B1098" s="148" t="s">
        <v>1865</v>
      </c>
      <c r="C1098" s="128">
        <v>11.68</v>
      </c>
      <c r="D1098" s="129">
        <v>3.0175000000000001</v>
      </c>
      <c r="E1098" s="129">
        <v>1</v>
      </c>
      <c r="F1098" s="129">
        <v>1</v>
      </c>
      <c r="G1098" s="129">
        <v>1.25</v>
      </c>
      <c r="H1098" s="129">
        <v>1.25</v>
      </c>
      <c r="I1098" s="130" t="s">
        <v>1214</v>
      </c>
      <c r="J1098" s="131" t="s">
        <v>1212</v>
      </c>
    </row>
    <row r="1099" spans="1:10" ht="17.100000000000001" customHeight="1">
      <c r="A1099" s="132" t="s">
        <v>64</v>
      </c>
      <c r="B1099" s="149" t="s">
        <v>1865</v>
      </c>
      <c r="C1099" s="133">
        <v>24.68</v>
      </c>
      <c r="D1099" s="134">
        <v>5.7808999999999999</v>
      </c>
      <c r="E1099" s="134">
        <v>1</v>
      </c>
      <c r="F1099" s="134">
        <v>1</v>
      </c>
      <c r="G1099" s="134">
        <v>1.75</v>
      </c>
      <c r="H1099" s="134">
        <v>1.75</v>
      </c>
      <c r="I1099" s="135" t="s">
        <v>1214</v>
      </c>
      <c r="J1099" s="136" t="s">
        <v>1212</v>
      </c>
    </row>
    <row r="1100" spans="1:10" ht="17.100000000000001" customHeight="1">
      <c r="A1100" s="137" t="s">
        <v>65</v>
      </c>
      <c r="B1100" s="150" t="s">
        <v>1866</v>
      </c>
      <c r="C1100" s="138">
        <v>2.5299999999999998</v>
      </c>
      <c r="D1100" s="139">
        <v>1.0285</v>
      </c>
      <c r="E1100" s="139">
        <v>1</v>
      </c>
      <c r="F1100" s="139">
        <v>1</v>
      </c>
      <c r="G1100" s="139">
        <v>1.25</v>
      </c>
      <c r="H1100" s="139">
        <v>1.25</v>
      </c>
      <c r="I1100" s="140" t="s">
        <v>1214</v>
      </c>
      <c r="J1100" s="141" t="s">
        <v>1212</v>
      </c>
    </row>
    <row r="1101" spans="1:10" ht="17.100000000000001" customHeight="1">
      <c r="A1101" s="127" t="s">
        <v>66</v>
      </c>
      <c r="B1101" s="148" t="s">
        <v>1866</v>
      </c>
      <c r="C1101" s="128">
        <v>5.0199999999999996</v>
      </c>
      <c r="D1101" s="129">
        <v>1.3498000000000001</v>
      </c>
      <c r="E1101" s="129">
        <v>1</v>
      </c>
      <c r="F1101" s="129">
        <v>1</v>
      </c>
      <c r="G1101" s="129">
        <v>1.25</v>
      </c>
      <c r="H1101" s="129">
        <v>1.25</v>
      </c>
      <c r="I1101" s="130" t="s">
        <v>1214</v>
      </c>
      <c r="J1101" s="131" t="s">
        <v>1212</v>
      </c>
    </row>
    <row r="1102" spans="1:10" ht="17.100000000000001" customHeight="1">
      <c r="A1102" s="127" t="s">
        <v>67</v>
      </c>
      <c r="B1102" s="148" t="s">
        <v>1866</v>
      </c>
      <c r="C1102" s="128">
        <v>11.39</v>
      </c>
      <c r="D1102" s="129">
        <v>2.3168000000000002</v>
      </c>
      <c r="E1102" s="129">
        <v>1</v>
      </c>
      <c r="F1102" s="129">
        <v>1</v>
      </c>
      <c r="G1102" s="129">
        <v>1.25</v>
      </c>
      <c r="H1102" s="129">
        <v>1.25</v>
      </c>
      <c r="I1102" s="130" t="s">
        <v>1214</v>
      </c>
      <c r="J1102" s="131" t="s">
        <v>1212</v>
      </c>
    </row>
    <row r="1103" spans="1:10" ht="17.100000000000001" customHeight="1">
      <c r="A1103" s="132" t="s">
        <v>68</v>
      </c>
      <c r="B1103" s="149" t="s">
        <v>1866</v>
      </c>
      <c r="C1103" s="133">
        <v>24.37</v>
      </c>
      <c r="D1103" s="134">
        <v>4.9294000000000002</v>
      </c>
      <c r="E1103" s="134">
        <v>1</v>
      </c>
      <c r="F1103" s="134">
        <v>1</v>
      </c>
      <c r="G1103" s="134">
        <v>1.75</v>
      </c>
      <c r="H1103" s="134">
        <v>1.75</v>
      </c>
      <c r="I1103" s="135" t="s">
        <v>1214</v>
      </c>
      <c r="J1103" s="136" t="s">
        <v>1212</v>
      </c>
    </row>
    <row r="1104" spans="1:10" ht="17.100000000000001" customHeight="1">
      <c r="A1104" s="137" t="s">
        <v>69</v>
      </c>
      <c r="B1104" s="150" t="s">
        <v>1867</v>
      </c>
      <c r="C1104" s="138">
        <v>4.34</v>
      </c>
      <c r="D1104" s="139">
        <v>0.75139999999999996</v>
      </c>
      <c r="E1104" s="139">
        <v>1</v>
      </c>
      <c r="F1104" s="139">
        <v>1</v>
      </c>
      <c r="G1104" s="139">
        <v>1.25</v>
      </c>
      <c r="H1104" s="139">
        <v>1.25</v>
      </c>
      <c r="I1104" s="140" t="s">
        <v>1214</v>
      </c>
      <c r="J1104" s="141" t="s">
        <v>1212</v>
      </c>
    </row>
    <row r="1105" spans="1:10" ht="17.100000000000001" customHeight="1">
      <c r="A1105" s="127" t="s">
        <v>70</v>
      </c>
      <c r="B1105" s="148" t="s">
        <v>1867</v>
      </c>
      <c r="C1105" s="128">
        <v>9.01</v>
      </c>
      <c r="D1105" s="129">
        <v>1.4549000000000001</v>
      </c>
      <c r="E1105" s="129">
        <v>1</v>
      </c>
      <c r="F1105" s="129">
        <v>1</v>
      </c>
      <c r="G1105" s="129">
        <v>1.25</v>
      </c>
      <c r="H1105" s="129">
        <v>1.25</v>
      </c>
      <c r="I1105" s="130" t="s">
        <v>1214</v>
      </c>
      <c r="J1105" s="131" t="s">
        <v>1212</v>
      </c>
    </row>
    <row r="1106" spans="1:10" ht="17.100000000000001" customHeight="1">
      <c r="A1106" s="127" t="s">
        <v>71</v>
      </c>
      <c r="B1106" s="148" t="s">
        <v>1867</v>
      </c>
      <c r="C1106" s="128">
        <v>17.21</v>
      </c>
      <c r="D1106" s="129">
        <v>2.71</v>
      </c>
      <c r="E1106" s="129">
        <v>1</v>
      </c>
      <c r="F1106" s="129">
        <v>1</v>
      </c>
      <c r="G1106" s="129">
        <v>1.25</v>
      </c>
      <c r="H1106" s="129">
        <v>1.25</v>
      </c>
      <c r="I1106" s="130" t="s">
        <v>1214</v>
      </c>
      <c r="J1106" s="131" t="s">
        <v>1212</v>
      </c>
    </row>
    <row r="1107" spans="1:10" ht="17.100000000000001" customHeight="1">
      <c r="A1107" s="132" t="s">
        <v>72</v>
      </c>
      <c r="B1107" s="149" t="s">
        <v>1867</v>
      </c>
      <c r="C1107" s="133">
        <v>24.91</v>
      </c>
      <c r="D1107" s="134">
        <v>4.7184999999999997</v>
      </c>
      <c r="E1107" s="134">
        <v>1</v>
      </c>
      <c r="F1107" s="134">
        <v>1</v>
      </c>
      <c r="G1107" s="134">
        <v>1.75</v>
      </c>
      <c r="H1107" s="134">
        <v>1.75</v>
      </c>
      <c r="I1107" s="135" t="s">
        <v>1214</v>
      </c>
      <c r="J1107" s="136" t="s">
        <v>1212</v>
      </c>
    </row>
    <row r="1108" spans="1:10" ht="17.100000000000001" customHeight="1">
      <c r="A1108" s="137" t="s">
        <v>73</v>
      </c>
      <c r="B1108" s="150" t="s">
        <v>1868</v>
      </c>
      <c r="C1108" s="138">
        <v>3.93</v>
      </c>
      <c r="D1108" s="139">
        <v>0.76759999999999995</v>
      </c>
      <c r="E1108" s="139">
        <v>1</v>
      </c>
      <c r="F1108" s="139">
        <v>1</v>
      </c>
      <c r="G1108" s="139">
        <v>1.25</v>
      </c>
      <c r="H1108" s="139">
        <v>1.25</v>
      </c>
      <c r="I1108" s="140" t="s">
        <v>1214</v>
      </c>
      <c r="J1108" s="141" t="s">
        <v>1212</v>
      </c>
    </row>
    <row r="1109" spans="1:10" ht="17.100000000000001" customHeight="1">
      <c r="A1109" s="127" t="s">
        <v>74</v>
      </c>
      <c r="B1109" s="148" t="s">
        <v>1868</v>
      </c>
      <c r="C1109" s="128">
        <v>5.47</v>
      </c>
      <c r="D1109" s="129">
        <v>0.99490000000000001</v>
      </c>
      <c r="E1109" s="129">
        <v>1</v>
      </c>
      <c r="F1109" s="129">
        <v>1</v>
      </c>
      <c r="G1109" s="129">
        <v>1.25</v>
      </c>
      <c r="H1109" s="129">
        <v>1.25</v>
      </c>
      <c r="I1109" s="130" t="s">
        <v>1214</v>
      </c>
      <c r="J1109" s="131" t="s">
        <v>1212</v>
      </c>
    </row>
    <row r="1110" spans="1:10" ht="17.100000000000001" customHeight="1">
      <c r="A1110" s="127" t="s">
        <v>75</v>
      </c>
      <c r="B1110" s="148" t="s">
        <v>1868</v>
      </c>
      <c r="C1110" s="128">
        <v>8.74</v>
      </c>
      <c r="D1110" s="129">
        <v>1.4903999999999999</v>
      </c>
      <c r="E1110" s="129">
        <v>1</v>
      </c>
      <c r="F1110" s="129">
        <v>1</v>
      </c>
      <c r="G1110" s="129">
        <v>1.25</v>
      </c>
      <c r="H1110" s="129">
        <v>1.25</v>
      </c>
      <c r="I1110" s="130" t="s">
        <v>1214</v>
      </c>
      <c r="J1110" s="131" t="s">
        <v>1212</v>
      </c>
    </row>
    <row r="1111" spans="1:10" ht="17.100000000000001" customHeight="1">
      <c r="A1111" s="132" t="s">
        <v>76</v>
      </c>
      <c r="B1111" s="149" t="s">
        <v>1868</v>
      </c>
      <c r="C1111" s="133">
        <v>15.21</v>
      </c>
      <c r="D1111" s="134">
        <v>2.7728000000000002</v>
      </c>
      <c r="E1111" s="134">
        <v>1</v>
      </c>
      <c r="F1111" s="134">
        <v>1</v>
      </c>
      <c r="G1111" s="134">
        <v>1.75</v>
      </c>
      <c r="H1111" s="134">
        <v>1.75</v>
      </c>
      <c r="I1111" s="135" t="s">
        <v>1214</v>
      </c>
      <c r="J1111" s="136" t="s">
        <v>1212</v>
      </c>
    </row>
    <row r="1112" spans="1:10" ht="17.100000000000001" customHeight="1">
      <c r="A1112" s="137" t="s">
        <v>77</v>
      </c>
      <c r="B1112" s="150" t="s">
        <v>1869</v>
      </c>
      <c r="C1112" s="138">
        <v>3.81</v>
      </c>
      <c r="D1112" s="139">
        <v>0.53859999999999997</v>
      </c>
      <c r="E1112" s="139">
        <v>1</v>
      </c>
      <c r="F1112" s="139">
        <v>1</v>
      </c>
      <c r="G1112" s="139">
        <v>1.25</v>
      </c>
      <c r="H1112" s="139">
        <v>1.25</v>
      </c>
      <c r="I1112" s="140" t="s">
        <v>1214</v>
      </c>
      <c r="J1112" s="141" t="s">
        <v>1212</v>
      </c>
    </row>
    <row r="1113" spans="1:10" ht="17.100000000000001" customHeight="1">
      <c r="A1113" s="127" t="s">
        <v>78</v>
      </c>
      <c r="B1113" s="148" t="s">
        <v>1869</v>
      </c>
      <c r="C1113" s="128">
        <v>6</v>
      </c>
      <c r="D1113" s="129">
        <v>0.9133</v>
      </c>
      <c r="E1113" s="129">
        <v>1</v>
      </c>
      <c r="F1113" s="129">
        <v>1</v>
      </c>
      <c r="G1113" s="129">
        <v>1.25</v>
      </c>
      <c r="H1113" s="129">
        <v>1.25</v>
      </c>
      <c r="I1113" s="130" t="s">
        <v>1214</v>
      </c>
      <c r="J1113" s="131" t="s">
        <v>1212</v>
      </c>
    </row>
    <row r="1114" spans="1:10" ht="17.100000000000001" customHeight="1">
      <c r="A1114" s="127" t="s">
        <v>79</v>
      </c>
      <c r="B1114" s="148" t="s">
        <v>1869</v>
      </c>
      <c r="C1114" s="128">
        <v>9.42</v>
      </c>
      <c r="D1114" s="129">
        <v>1.6568000000000001</v>
      </c>
      <c r="E1114" s="129">
        <v>1</v>
      </c>
      <c r="F1114" s="129">
        <v>1</v>
      </c>
      <c r="G1114" s="129">
        <v>1.25</v>
      </c>
      <c r="H1114" s="129">
        <v>1.25</v>
      </c>
      <c r="I1114" s="130" t="s">
        <v>1214</v>
      </c>
      <c r="J1114" s="131" t="s">
        <v>1212</v>
      </c>
    </row>
    <row r="1115" spans="1:10" ht="17.100000000000001" customHeight="1">
      <c r="A1115" s="132" t="s">
        <v>80</v>
      </c>
      <c r="B1115" s="149" t="s">
        <v>1869</v>
      </c>
      <c r="C1115" s="133">
        <v>15.96</v>
      </c>
      <c r="D1115" s="134">
        <v>2.9445000000000001</v>
      </c>
      <c r="E1115" s="134">
        <v>1</v>
      </c>
      <c r="F1115" s="134">
        <v>1</v>
      </c>
      <c r="G1115" s="134">
        <v>1.75</v>
      </c>
      <c r="H1115" s="134">
        <v>1.75</v>
      </c>
      <c r="I1115" s="135" t="s">
        <v>1214</v>
      </c>
      <c r="J1115" s="136" t="s">
        <v>1212</v>
      </c>
    </row>
    <row r="1116" spans="1:10" ht="17.100000000000001" customHeight="1">
      <c r="A1116" s="137" t="s">
        <v>81</v>
      </c>
      <c r="B1116" s="150" t="s">
        <v>1870</v>
      </c>
      <c r="C1116" s="138">
        <v>2.83</v>
      </c>
      <c r="D1116" s="139">
        <v>0.54159999999999997</v>
      </c>
      <c r="E1116" s="139">
        <v>1</v>
      </c>
      <c r="F1116" s="139">
        <v>1</v>
      </c>
      <c r="G1116" s="139">
        <v>1.25</v>
      </c>
      <c r="H1116" s="139">
        <v>1.25</v>
      </c>
      <c r="I1116" s="140" t="s">
        <v>1214</v>
      </c>
      <c r="J1116" s="141" t="s">
        <v>1212</v>
      </c>
    </row>
    <row r="1117" spans="1:10" ht="17.100000000000001" customHeight="1">
      <c r="A1117" s="127" t="s">
        <v>82</v>
      </c>
      <c r="B1117" s="148" t="s">
        <v>1870</v>
      </c>
      <c r="C1117" s="128">
        <v>4.05</v>
      </c>
      <c r="D1117" s="129">
        <v>0.67779999999999996</v>
      </c>
      <c r="E1117" s="129">
        <v>1</v>
      </c>
      <c r="F1117" s="129">
        <v>1</v>
      </c>
      <c r="G1117" s="129">
        <v>1.25</v>
      </c>
      <c r="H1117" s="129">
        <v>1.25</v>
      </c>
      <c r="I1117" s="130" t="s">
        <v>1214</v>
      </c>
      <c r="J1117" s="131" t="s">
        <v>1212</v>
      </c>
    </row>
    <row r="1118" spans="1:10" ht="17.100000000000001" customHeight="1">
      <c r="A1118" s="127" t="s">
        <v>83</v>
      </c>
      <c r="B1118" s="148" t="s">
        <v>1870</v>
      </c>
      <c r="C1118" s="128">
        <v>6.61</v>
      </c>
      <c r="D1118" s="129">
        <v>0.99609999999999999</v>
      </c>
      <c r="E1118" s="129">
        <v>1</v>
      </c>
      <c r="F1118" s="129">
        <v>1</v>
      </c>
      <c r="G1118" s="129">
        <v>1.25</v>
      </c>
      <c r="H1118" s="129">
        <v>1.25</v>
      </c>
      <c r="I1118" s="130" t="s">
        <v>1214</v>
      </c>
      <c r="J1118" s="131" t="s">
        <v>1212</v>
      </c>
    </row>
    <row r="1119" spans="1:10" ht="17.100000000000001" customHeight="1">
      <c r="A1119" s="132" t="s">
        <v>84</v>
      </c>
      <c r="B1119" s="149" t="s">
        <v>1870</v>
      </c>
      <c r="C1119" s="133">
        <v>11.05</v>
      </c>
      <c r="D1119" s="134">
        <v>1.7205999999999999</v>
      </c>
      <c r="E1119" s="134">
        <v>1</v>
      </c>
      <c r="F1119" s="134">
        <v>1</v>
      </c>
      <c r="G1119" s="134">
        <v>1.75</v>
      </c>
      <c r="H1119" s="134">
        <v>1.75</v>
      </c>
      <c r="I1119" s="135" t="s">
        <v>1214</v>
      </c>
      <c r="J1119" s="136" t="s">
        <v>1212</v>
      </c>
    </row>
    <row r="1120" spans="1:10" ht="17.100000000000001" customHeight="1">
      <c r="A1120" s="137" t="s">
        <v>1290</v>
      </c>
      <c r="B1120" s="150" t="s">
        <v>1871</v>
      </c>
      <c r="C1120" s="138">
        <v>3.82</v>
      </c>
      <c r="D1120" s="139">
        <v>0.49419999999999997</v>
      </c>
      <c r="E1120" s="139">
        <v>1</v>
      </c>
      <c r="F1120" s="139">
        <v>1</v>
      </c>
      <c r="G1120" s="139">
        <v>1.25</v>
      </c>
      <c r="H1120" s="139">
        <v>1.25</v>
      </c>
      <c r="I1120" s="140" t="s">
        <v>1214</v>
      </c>
      <c r="J1120" s="141" t="s">
        <v>1212</v>
      </c>
    </row>
    <row r="1121" spans="1:10" ht="17.100000000000001" customHeight="1">
      <c r="A1121" s="127" t="s">
        <v>1291</v>
      </c>
      <c r="B1121" s="148" t="s">
        <v>1871</v>
      </c>
      <c r="C1121" s="128">
        <v>4.45</v>
      </c>
      <c r="D1121" s="129">
        <v>0.68440000000000001</v>
      </c>
      <c r="E1121" s="129">
        <v>1</v>
      </c>
      <c r="F1121" s="129">
        <v>1</v>
      </c>
      <c r="G1121" s="129">
        <v>1.25</v>
      </c>
      <c r="H1121" s="129">
        <v>1.25</v>
      </c>
      <c r="I1121" s="130" t="s">
        <v>1214</v>
      </c>
      <c r="J1121" s="131" t="s">
        <v>1212</v>
      </c>
    </row>
    <row r="1122" spans="1:10" ht="17.100000000000001" customHeight="1">
      <c r="A1122" s="127" t="s">
        <v>1292</v>
      </c>
      <c r="B1122" s="148" t="s">
        <v>1871</v>
      </c>
      <c r="C1122" s="128">
        <v>10.68</v>
      </c>
      <c r="D1122" s="129">
        <v>1.4312</v>
      </c>
      <c r="E1122" s="129">
        <v>1</v>
      </c>
      <c r="F1122" s="129">
        <v>1</v>
      </c>
      <c r="G1122" s="129">
        <v>1.25</v>
      </c>
      <c r="H1122" s="129">
        <v>1.25</v>
      </c>
      <c r="I1122" s="130" t="s">
        <v>1214</v>
      </c>
      <c r="J1122" s="131" t="s">
        <v>1212</v>
      </c>
    </row>
    <row r="1123" spans="1:10" ht="17.100000000000001" customHeight="1">
      <c r="A1123" s="132" t="s">
        <v>1293</v>
      </c>
      <c r="B1123" s="149" t="s">
        <v>1871</v>
      </c>
      <c r="C1123" s="133">
        <v>25.38</v>
      </c>
      <c r="D1123" s="134">
        <v>4.4408000000000003</v>
      </c>
      <c r="E1123" s="134">
        <v>1</v>
      </c>
      <c r="F1123" s="134">
        <v>1</v>
      </c>
      <c r="G1123" s="134">
        <v>1.75</v>
      </c>
      <c r="H1123" s="134">
        <v>1.75</v>
      </c>
      <c r="I1123" s="135" t="s">
        <v>1214</v>
      </c>
      <c r="J1123" s="136" t="s">
        <v>1212</v>
      </c>
    </row>
    <row r="1124" spans="1:10" ht="17.100000000000001" customHeight="1">
      <c r="A1124" s="137" t="s">
        <v>1294</v>
      </c>
      <c r="B1124" s="150" t="s">
        <v>1872</v>
      </c>
      <c r="C1124" s="138">
        <v>3.02</v>
      </c>
      <c r="D1124" s="139">
        <v>0.57369999999999999</v>
      </c>
      <c r="E1124" s="139">
        <v>1</v>
      </c>
      <c r="F1124" s="139">
        <v>1</v>
      </c>
      <c r="G1124" s="139">
        <v>1.25</v>
      </c>
      <c r="H1124" s="139">
        <v>1.25</v>
      </c>
      <c r="I1124" s="140" t="s">
        <v>1214</v>
      </c>
      <c r="J1124" s="141" t="s">
        <v>1212</v>
      </c>
    </row>
    <row r="1125" spans="1:10" ht="17.100000000000001" customHeight="1">
      <c r="A1125" s="127" t="s">
        <v>1295</v>
      </c>
      <c r="B1125" s="148" t="s">
        <v>1872</v>
      </c>
      <c r="C1125" s="128">
        <v>3.81</v>
      </c>
      <c r="D1125" s="129">
        <v>0.73050000000000004</v>
      </c>
      <c r="E1125" s="129">
        <v>1</v>
      </c>
      <c r="F1125" s="129">
        <v>1</v>
      </c>
      <c r="G1125" s="129">
        <v>1.25</v>
      </c>
      <c r="H1125" s="129">
        <v>1.25</v>
      </c>
      <c r="I1125" s="130" t="s">
        <v>1214</v>
      </c>
      <c r="J1125" s="131" t="s">
        <v>1212</v>
      </c>
    </row>
    <row r="1126" spans="1:10" ht="17.100000000000001" customHeight="1">
      <c r="A1126" s="127" t="s">
        <v>1296</v>
      </c>
      <c r="B1126" s="148" t="s">
        <v>1872</v>
      </c>
      <c r="C1126" s="128">
        <v>5.66</v>
      </c>
      <c r="D1126" s="129">
        <v>1.0874999999999999</v>
      </c>
      <c r="E1126" s="129">
        <v>1</v>
      </c>
      <c r="F1126" s="129">
        <v>1</v>
      </c>
      <c r="G1126" s="129">
        <v>1.25</v>
      </c>
      <c r="H1126" s="129">
        <v>1.25</v>
      </c>
      <c r="I1126" s="130" t="s">
        <v>1214</v>
      </c>
      <c r="J1126" s="131" t="s">
        <v>1212</v>
      </c>
    </row>
    <row r="1127" spans="1:10" ht="17.100000000000001" customHeight="1">
      <c r="A1127" s="132" t="s">
        <v>1297</v>
      </c>
      <c r="B1127" s="149" t="s">
        <v>1872</v>
      </c>
      <c r="C1127" s="133">
        <v>12.8</v>
      </c>
      <c r="D1127" s="134">
        <v>2.1616</v>
      </c>
      <c r="E1127" s="134">
        <v>1</v>
      </c>
      <c r="F1127" s="134">
        <v>1</v>
      </c>
      <c r="G1127" s="134">
        <v>1.75</v>
      </c>
      <c r="H1127" s="134">
        <v>1.75</v>
      </c>
      <c r="I1127" s="135" t="s">
        <v>1214</v>
      </c>
      <c r="J1127" s="136" t="s">
        <v>1212</v>
      </c>
    </row>
    <row r="1128" spans="1:10" ht="17.100000000000001" customHeight="1">
      <c r="A1128" s="137" t="s">
        <v>85</v>
      </c>
      <c r="B1128" s="150" t="s">
        <v>1873</v>
      </c>
      <c r="C1128" s="138">
        <v>4.08</v>
      </c>
      <c r="D1128" s="139">
        <v>0.90780000000000005</v>
      </c>
      <c r="E1128" s="139">
        <v>1</v>
      </c>
      <c r="F1128" s="139">
        <v>1</v>
      </c>
      <c r="G1128" s="139">
        <v>1.25</v>
      </c>
      <c r="H1128" s="139">
        <v>1.25</v>
      </c>
      <c r="I1128" s="140" t="s">
        <v>1214</v>
      </c>
      <c r="J1128" s="141" t="s">
        <v>1212</v>
      </c>
    </row>
    <row r="1129" spans="1:10" ht="17.100000000000001" customHeight="1">
      <c r="A1129" s="127" t="s">
        <v>86</v>
      </c>
      <c r="B1129" s="148" t="s">
        <v>1873</v>
      </c>
      <c r="C1129" s="128">
        <v>6.1</v>
      </c>
      <c r="D1129" s="129">
        <v>1.3131999999999999</v>
      </c>
      <c r="E1129" s="129">
        <v>1</v>
      </c>
      <c r="F1129" s="129">
        <v>1</v>
      </c>
      <c r="G1129" s="129">
        <v>1.25</v>
      </c>
      <c r="H1129" s="129">
        <v>1.25</v>
      </c>
      <c r="I1129" s="130" t="s">
        <v>1214</v>
      </c>
      <c r="J1129" s="131" t="s">
        <v>1212</v>
      </c>
    </row>
    <row r="1130" spans="1:10" ht="17.100000000000001" customHeight="1">
      <c r="A1130" s="127" t="s">
        <v>87</v>
      </c>
      <c r="B1130" s="148" t="s">
        <v>1873</v>
      </c>
      <c r="C1130" s="128">
        <v>10.59</v>
      </c>
      <c r="D1130" s="129">
        <v>2.1516000000000002</v>
      </c>
      <c r="E1130" s="129">
        <v>1</v>
      </c>
      <c r="F1130" s="129">
        <v>1</v>
      </c>
      <c r="G1130" s="129">
        <v>1.25</v>
      </c>
      <c r="H1130" s="129">
        <v>1.25</v>
      </c>
      <c r="I1130" s="130" t="s">
        <v>1214</v>
      </c>
      <c r="J1130" s="131" t="s">
        <v>1212</v>
      </c>
    </row>
    <row r="1131" spans="1:10" ht="17.100000000000001" customHeight="1">
      <c r="A1131" s="132" t="s">
        <v>88</v>
      </c>
      <c r="B1131" s="149" t="s">
        <v>1873</v>
      </c>
      <c r="C1131" s="133">
        <v>16.91</v>
      </c>
      <c r="D1131" s="134">
        <v>3.9681000000000002</v>
      </c>
      <c r="E1131" s="134">
        <v>1</v>
      </c>
      <c r="F1131" s="134">
        <v>1</v>
      </c>
      <c r="G1131" s="134">
        <v>1.75</v>
      </c>
      <c r="H1131" s="134">
        <v>1.75</v>
      </c>
      <c r="I1131" s="135" t="s">
        <v>1214</v>
      </c>
      <c r="J1131" s="136" t="s">
        <v>1212</v>
      </c>
    </row>
    <row r="1132" spans="1:10" ht="17.100000000000001" customHeight="1">
      <c r="A1132" s="137" t="s">
        <v>89</v>
      </c>
      <c r="B1132" s="150" t="s">
        <v>1874</v>
      </c>
      <c r="C1132" s="138">
        <v>4.41</v>
      </c>
      <c r="D1132" s="139">
        <v>0.92249999999999999</v>
      </c>
      <c r="E1132" s="139">
        <v>1</v>
      </c>
      <c r="F1132" s="139">
        <v>1</v>
      </c>
      <c r="G1132" s="139">
        <v>1.25</v>
      </c>
      <c r="H1132" s="139">
        <v>1.25</v>
      </c>
      <c r="I1132" s="140" t="s">
        <v>1214</v>
      </c>
      <c r="J1132" s="141" t="s">
        <v>1212</v>
      </c>
    </row>
    <row r="1133" spans="1:10" ht="17.100000000000001" customHeight="1">
      <c r="A1133" s="127" t="s">
        <v>90</v>
      </c>
      <c r="B1133" s="148" t="s">
        <v>1874</v>
      </c>
      <c r="C1133" s="128">
        <v>6.3</v>
      </c>
      <c r="D1133" s="129">
        <v>1.2062999999999999</v>
      </c>
      <c r="E1133" s="129">
        <v>1</v>
      </c>
      <c r="F1133" s="129">
        <v>1</v>
      </c>
      <c r="G1133" s="129">
        <v>1.25</v>
      </c>
      <c r="H1133" s="129">
        <v>1.25</v>
      </c>
      <c r="I1133" s="130" t="s">
        <v>1214</v>
      </c>
      <c r="J1133" s="131" t="s">
        <v>1212</v>
      </c>
    </row>
    <row r="1134" spans="1:10" ht="17.100000000000001" customHeight="1">
      <c r="A1134" s="127" t="s">
        <v>91</v>
      </c>
      <c r="B1134" s="148" t="s">
        <v>1874</v>
      </c>
      <c r="C1134" s="128">
        <v>10.56</v>
      </c>
      <c r="D1134" s="129">
        <v>1.9933000000000001</v>
      </c>
      <c r="E1134" s="129">
        <v>1</v>
      </c>
      <c r="F1134" s="129">
        <v>1</v>
      </c>
      <c r="G1134" s="129">
        <v>1.25</v>
      </c>
      <c r="H1134" s="129">
        <v>1.25</v>
      </c>
      <c r="I1134" s="130" t="s">
        <v>1214</v>
      </c>
      <c r="J1134" s="131" t="s">
        <v>1212</v>
      </c>
    </row>
    <row r="1135" spans="1:10" ht="17.100000000000001" customHeight="1">
      <c r="A1135" s="132" t="s">
        <v>92</v>
      </c>
      <c r="B1135" s="149" t="s">
        <v>1874</v>
      </c>
      <c r="C1135" s="133">
        <v>18.2</v>
      </c>
      <c r="D1135" s="134">
        <v>3.7431000000000001</v>
      </c>
      <c r="E1135" s="134">
        <v>1</v>
      </c>
      <c r="F1135" s="134">
        <v>1</v>
      </c>
      <c r="G1135" s="134">
        <v>1.75</v>
      </c>
      <c r="H1135" s="134">
        <v>1.75</v>
      </c>
      <c r="I1135" s="135" t="s">
        <v>1214</v>
      </c>
      <c r="J1135" s="136" t="s">
        <v>1212</v>
      </c>
    </row>
    <row r="1136" spans="1:10" ht="17.100000000000001" customHeight="1">
      <c r="A1136" s="137" t="s">
        <v>93</v>
      </c>
      <c r="B1136" s="150" t="s">
        <v>1875</v>
      </c>
      <c r="C1136" s="138">
        <v>3.02</v>
      </c>
      <c r="D1136" s="139">
        <v>0.50719999999999998</v>
      </c>
      <c r="E1136" s="139">
        <v>1</v>
      </c>
      <c r="F1136" s="139">
        <v>1</v>
      </c>
      <c r="G1136" s="139">
        <v>1.25</v>
      </c>
      <c r="H1136" s="139">
        <v>1.25</v>
      </c>
      <c r="I1136" s="140" t="s">
        <v>1214</v>
      </c>
      <c r="J1136" s="141" t="s">
        <v>1212</v>
      </c>
    </row>
    <row r="1137" spans="1:10" ht="17.100000000000001" customHeight="1">
      <c r="A1137" s="127" t="s">
        <v>94</v>
      </c>
      <c r="B1137" s="148" t="s">
        <v>1875</v>
      </c>
      <c r="C1137" s="128">
        <v>3.99</v>
      </c>
      <c r="D1137" s="129">
        <v>0.65229999999999999</v>
      </c>
      <c r="E1137" s="129">
        <v>1</v>
      </c>
      <c r="F1137" s="129">
        <v>1</v>
      </c>
      <c r="G1137" s="129">
        <v>1.25</v>
      </c>
      <c r="H1137" s="129">
        <v>1.25</v>
      </c>
      <c r="I1137" s="130" t="s">
        <v>1214</v>
      </c>
      <c r="J1137" s="131" t="s">
        <v>1212</v>
      </c>
    </row>
    <row r="1138" spans="1:10" ht="17.100000000000001" customHeight="1">
      <c r="A1138" s="127" t="s">
        <v>95</v>
      </c>
      <c r="B1138" s="148" t="s">
        <v>1875</v>
      </c>
      <c r="C1138" s="128">
        <v>5.82</v>
      </c>
      <c r="D1138" s="129">
        <v>0.9587</v>
      </c>
      <c r="E1138" s="129">
        <v>1</v>
      </c>
      <c r="F1138" s="129">
        <v>1</v>
      </c>
      <c r="G1138" s="129">
        <v>1.25</v>
      </c>
      <c r="H1138" s="129">
        <v>1.25</v>
      </c>
      <c r="I1138" s="130" t="s">
        <v>1214</v>
      </c>
      <c r="J1138" s="131" t="s">
        <v>1212</v>
      </c>
    </row>
    <row r="1139" spans="1:10" ht="17.100000000000001" customHeight="1">
      <c r="A1139" s="132" t="s">
        <v>96</v>
      </c>
      <c r="B1139" s="149" t="s">
        <v>1875</v>
      </c>
      <c r="C1139" s="133">
        <v>8.83</v>
      </c>
      <c r="D1139" s="134">
        <v>1.6725000000000001</v>
      </c>
      <c r="E1139" s="134">
        <v>1</v>
      </c>
      <c r="F1139" s="134">
        <v>1</v>
      </c>
      <c r="G1139" s="134">
        <v>1.75</v>
      </c>
      <c r="H1139" s="134">
        <v>1.75</v>
      </c>
      <c r="I1139" s="135" t="s">
        <v>1214</v>
      </c>
      <c r="J1139" s="136" t="s">
        <v>1212</v>
      </c>
    </row>
    <row r="1140" spans="1:10" ht="17.100000000000001" customHeight="1">
      <c r="A1140" s="137" t="s">
        <v>97</v>
      </c>
      <c r="B1140" s="150" t="s">
        <v>1876</v>
      </c>
      <c r="C1140" s="138">
        <v>3.44</v>
      </c>
      <c r="D1140" s="139">
        <v>0.49159999999999998</v>
      </c>
      <c r="E1140" s="139">
        <v>1</v>
      </c>
      <c r="F1140" s="139">
        <v>1</v>
      </c>
      <c r="G1140" s="139">
        <v>1.25</v>
      </c>
      <c r="H1140" s="139">
        <v>1.25</v>
      </c>
      <c r="I1140" s="140" t="s">
        <v>1214</v>
      </c>
      <c r="J1140" s="141" t="s">
        <v>1212</v>
      </c>
    </row>
    <row r="1141" spans="1:10" ht="17.100000000000001" customHeight="1">
      <c r="A1141" s="127" t="s">
        <v>98</v>
      </c>
      <c r="B1141" s="148" t="s">
        <v>1876</v>
      </c>
      <c r="C1141" s="128">
        <v>4.45</v>
      </c>
      <c r="D1141" s="129">
        <v>0.64780000000000004</v>
      </c>
      <c r="E1141" s="129">
        <v>1</v>
      </c>
      <c r="F1141" s="129">
        <v>1</v>
      </c>
      <c r="G1141" s="129">
        <v>1.25</v>
      </c>
      <c r="H1141" s="129">
        <v>1.25</v>
      </c>
      <c r="I1141" s="130" t="s">
        <v>1214</v>
      </c>
      <c r="J1141" s="131" t="s">
        <v>1212</v>
      </c>
    </row>
    <row r="1142" spans="1:10" ht="17.100000000000001" customHeight="1">
      <c r="A1142" s="127" t="s">
        <v>99</v>
      </c>
      <c r="B1142" s="148" t="s">
        <v>1876</v>
      </c>
      <c r="C1142" s="128">
        <v>6.69</v>
      </c>
      <c r="D1142" s="129">
        <v>1.0217000000000001</v>
      </c>
      <c r="E1142" s="129">
        <v>1</v>
      </c>
      <c r="F1142" s="129">
        <v>1</v>
      </c>
      <c r="G1142" s="129">
        <v>1.25</v>
      </c>
      <c r="H1142" s="129">
        <v>1.25</v>
      </c>
      <c r="I1142" s="130" t="s">
        <v>1214</v>
      </c>
      <c r="J1142" s="131" t="s">
        <v>1212</v>
      </c>
    </row>
    <row r="1143" spans="1:10" ht="17.100000000000001" customHeight="1">
      <c r="A1143" s="132" t="s">
        <v>100</v>
      </c>
      <c r="B1143" s="149" t="s">
        <v>1876</v>
      </c>
      <c r="C1143" s="133">
        <v>10.69</v>
      </c>
      <c r="D1143" s="134">
        <v>1.8306</v>
      </c>
      <c r="E1143" s="134">
        <v>1</v>
      </c>
      <c r="F1143" s="134">
        <v>1</v>
      </c>
      <c r="G1143" s="134">
        <v>1.75</v>
      </c>
      <c r="H1143" s="134">
        <v>1.75</v>
      </c>
      <c r="I1143" s="135" t="s">
        <v>1214</v>
      </c>
      <c r="J1143" s="136" t="s">
        <v>1212</v>
      </c>
    </row>
    <row r="1144" spans="1:10" ht="17.100000000000001" customHeight="1">
      <c r="A1144" s="137" t="s">
        <v>101</v>
      </c>
      <c r="B1144" s="150" t="s">
        <v>1600</v>
      </c>
      <c r="C1144" s="138">
        <v>2.29</v>
      </c>
      <c r="D1144" s="139">
        <v>0.33529999999999999</v>
      </c>
      <c r="E1144" s="139">
        <v>1</v>
      </c>
      <c r="F1144" s="139">
        <v>1</v>
      </c>
      <c r="G1144" s="139">
        <v>1.25</v>
      </c>
      <c r="H1144" s="139">
        <v>1.25</v>
      </c>
      <c r="I1144" s="140" t="s">
        <v>1214</v>
      </c>
      <c r="J1144" s="141" t="s">
        <v>1212</v>
      </c>
    </row>
    <row r="1145" spans="1:10" ht="17.100000000000001" customHeight="1">
      <c r="A1145" s="127" t="s">
        <v>102</v>
      </c>
      <c r="B1145" s="148" t="s">
        <v>1600</v>
      </c>
      <c r="C1145" s="128">
        <v>2.99</v>
      </c>
      <c r="D1145" s="129">
        <v>0.50309999999999999</v>
      </c>
      <c r="E1145" s="129">
        <v>1</v>
      </c>
      <c r="F1145" s="129">
        <v>1</v>
      </c>
      <c r="G1145" s="129">
        <v>1.25</v>
      </c>
      <c r="H1145" s="129">
        <v>1.25</v>
      </c>
      <c r="I1145" s="130" t="s">
        <v>1214</v>
      </c>
      <c r="J1145" s="131" t="s">
        <v>1212</v>
      </c>
    </row>
    <row r="1146" spans="1:10" ht="17.100000000000001" customHeight="1">
      <c r="A1146" s="127" t="s">
        <v>103</v>
      </c>
      <c r="B1146" s="148" t="s">
        <v>1600</v>
      </c>
      <c r="C1146" s="128">
        <v>4.1500000000000004</v>
      </c>
      <c r="D1146" s="129">
        <v>0.68559999999999999</v>
      </c>
      <c r="E1146" s="129">
        <v>1</v>
      </c>
      <c r="F1146" s="129">
        <v>1</v>
      </c>
      <c r="G1146" s="129">
        <v>1.25</v>
      </c>
      <c r="H1146" s="129">
        <v>1.25</v>
      </c>
      <c r="I1146" s="130" t="s">
        <v>1214</v>
      </c>
      <c r="J1146" s="131" t="s">
        <v>1212</v>
      </c>
    </row>
    <row r="1147" spans="1:10" ht="17.100000000000001" customHeight="1">
      <c r="A1147" s="132" t="s">
        <v>104</v>
      </c>
      <c r="B1147" s="149" t="s">
        <v>1600</v>
      </c>
      <c r="C1147" s="133">
        <v>6.11</v>
      </c>
      <c r="D1147" s="134">
        <v>0.99519999999999997</v>
      </c>
      <c r="E1147" s="134">
        <v>1</v>
      </c>
      <c r="F1147" s="134">
        <v>1</v>
      </c>
      <c r="G1147" s="134">
        <v>1.75</v>
      </c>
      <c r="H1147" s="134">
        <v>1.75</v>
      </c>
      <c r="I1147" s="135" t="s">
        <v>1214</v>
      </c>
      <c r="J1147" s="136" t="s">
        <v>1212</v>
      </c>
    </row>
    <row r="1148" spans="1:10" ht="17.100000000000001" customHeight="1">
      <c r="A1148" s="137" t="s">
        <v>105</v>
      </c>
      <c r="B1148" s="150" t="s">
        <v>1877</v>
      </c>
      <c r="C1148" s="138">
        <v>2.13</v>
      </c>
      <c r="D1148" s="139">
        <v>0.32169999999999999</v>
      </c>
      <c r="E1148" s="139">
        <v>1</v>
      </c>
      <c r="F1148" s="139">
        <v>1</v>
      </c>
      <c r="G1148" s="139">
        <v>1.25</v>
      </c>
      <c r="H1148" s="139">
        <v>1.25</v>
      </c>
      <c r="I1148" s="140" t="s">
        <v>1214</v>
      </c>
      <c r="J1148" s="141" t="s">
        <v>1212</v>
      </c>
    </row>
    <row r="1149" spans="1:10" ht="17.100000000000001" customHeight="1">
      <c r="A1149" s="127" t="s">
        <v>106</v>
      </c>
      <c r="B1149" s="148" t="s">
        <v>1877</v>
      </c>
      <c r="C1149" s="128">
        <v>2.89</v>
      </c>
      <c r="D1149" s="129">
        <v>0.45889999999999997</v>
      </c>
      <c r="E1149" s="129">
        <v>1</v>
      </c>
      <c r="F1149" s="129">
        <v>1</v>
      </c>
      <c r="G1149" s="129">
        <v>1.25</v>
      </c>
      <c r="H1149" s="129">
        <v>1.25</v>
      </c>
      <c r="I1149" s="130" t="s">
        <v>1214</v>
      </c>
      <c r="J1149" s="131" t="s">
        <v>1212</v>
      </c>
    </row>
    <row r="1150" spans="1:10" ht="17.100000000000001" customHeight="1">
      <c r="A1150" s="127" t="s">
        <v>107</v>
      </c>
      <c r="B1150" s="148" t="s">
        <v>1877</v>
      </c>
      <c r="C1150" s="128">
        <v>4.58</v>
      </c>
      <c r="D1150" s="129">
        <v>0.68869999999999998</v>
      </c>
      <c r="E1150" s="129">
        <v>1</v>
      </c>
      <c r="F1150" s="129">
        <v>1</v>
      </c>
      <c r="G1150" s="129">
        <v>1.25</v>
      </c>
      <c r="H1150" s="129">
        <v>1.25</v>
      </c>
      <c r="I1150" s="130" t="s">
        <v>1214</v>
      </c>
      <c r="J1150" s="131" t="s">
        <v>1212</v>
      </c>
    </row>
    <row r="1151" spans="1:10" ht="17.100000000000001" customHeight="1">
      <c r="A1151" s="132" t="s">
        <v>108</v>
      </c>
      <c r="B1151" s="149" t="s">
        <v>1877</v>
      </c>
      <c r="C1151" s="133">
        <v>9.58</v>
      </c>
      <c r="D1151" s="134">
        <v>1.3604000000000001</v>
      </c>
      <c r="E1151" s="134">
        <v>1</v>
      </c>
      <c r="F1151" s="134">
        <v>1</v>
      </c>
      <c r="G1151" s="134">
        <v>1.75</v>
      </c>
      <c r="H1151" s="134">
        <v>1.75</v>
      </c>
      <c r="I1151" s="135" t="s">
        <v>1214</v>
      </c>
      <c r="J1151" s="136" t="s">
        <v>1212</v>
      </c>
    </row>
    <row r="1152" spans="1:10" ht="17.100000000000001" customHeight="1">
      <c r="A1152" s="137" t="s">
        <v>109</v>
      </c>
      <c r="B1152" s="150" t="s">
        <v>1878</v>
      </c>
      <c r="C1152" s="138">
        <v>3.88</v>
      </c>
      <c r="D1152" s="139">
        <v>0.49440000000000001</v>
      </c>
      <c r="E1152" s="139">
        <v>1</v>
      </c>
      <c r="F1152" s="139">
        <v>1</v>
      </c>
      <c r="G1152" s="139">
        <v>1.25</v>
      </c>
      <c r="H1152" s="139">
        <v>1.25</v>
      </c>
      <c r="I1152" s="140" t="s">
        <v>1214</v>
      </c>
      <c r="J1152" s="141" t="s">
        <v>1212</v>
      </c>
    </row>
    <row r="1153" spans="1:10" ht="17.100000000000001" customHeight="1">
      <c r="A1153" s="127" t="s">
        <v>110</v>
      </c>
      <c r="B1153" s="148" t="s">
        <v>1878</v>
      </c>
      <c r="C1153" s="128">
        <v>4.45</v>
      </c>
      <c r="D1153" s="129">
        <v>0.59240000000000004</v>
      </c>
      <c r="E1153" s="129">
        <v>1</v>
      </c>
      <c r="F1153" s="129">
        <v>1</v>
      </c>
      <c r="G1153" s="129">
        <v>1.25</v>
      </c>
      <c r="H1153" s="129">
        <v>1.25</v>
      </c>
      <c r="I1153" s="130" t="s">
        <v>1214</v>
      </c>
      <c r="J1153" s="131" t="s">
        <v>1212</v>
      </c>
    </row>
    <row r="1154" spans="1:10" ht="17.100000000000001" customHeight="1">
      <c r="A1154" s="127" t="s">
        <v>111</v>
      </c>
      <c r="B1154" s="148" t="s">
        <v>1878</v>
      </c>
      <c r="C1154" s="128">
        <v>6.84</v>
      </c>
      <c r="D1154" s="129">
        <v>0.98829999999999996</v>
      </c>
      <c r="E1154" s="129">
        <v>1</v>
      </c>
      <c r="F1154" s="129">
        <v>1</v>
      </c>
      <c r="G1154" s="129">
        <v>1.25</v>
      </c>
      <c r="H1154" s="129">
        <v>1.25</v>
      </c>
      <c r="I1154" s="130" t="s">
        <v>1214</v>
      </c>
      <c r="J1154" s="131" t="s">
        <v>1212</v>
      </c>
    </row>
    <row r="1155" spans="1:10" ht="17.100000000000001" customHeight="1">
      <c r="A1155" s="132" t="s">
        <v>112</v>
      </c>
      <c r="B1155" s="149" t="s">
        <v>1878</v>
      </c>
      <c r="C1155" s="133">
        <v>11.94</v>
      </c>
      <c r="D1155" s="134">
        <v>1.9914000000000001</v>
      </c>
      <c r="E1155" s="134">
        <v>1</v>
      </c>
      <c r="F1155" s="134">
        <v>1</v>
      </c>
      <c r="G1155" s="134">
        <v>1.75</v>
      </c>
      <c r="H1155" s="134">
        <v>1.75</v>
      </c>
      <c r="I1155" s="135" t="s">
        <v>1214</v>
      </c>
      <c r="J1155" s="136" t="s">
        <v>1212</v>
      </c>
    </row>
    <row r="1156" spans="1:10" ht="17.100000000000001" customHeight="1">
      <c r="A1156" s="137" t="s">
        <v>113</v>
      </c>
      <c r="B1156" s="150" t="s">
        <v>1879</v>
      </c>
      <c r="C1156" s="138">
        <v>4.03</v>
      </c>
      <c r="D1156" s="139">
        <v>1.0148999999999999</v>
      </c>
      <c r="E1156" s="139">
        <v>1</v>
      </c>
      <c r="F1156" s="139">
        <v>1</v>
      </c>
      <c r="G1156" s="139">
        <v>1</v>
      </c>
      <c r="H1156" s="139">
        <v>1</v>
      </c>
      <c r="I1156" s="140" t="s">
        <v>1218</v>
      </c>
      <c r="J1156" s="141" t="s">
        <v>1218</v>
      </c>
    </row>
    <row r="1157" spans="1:10" ht="17.100000000000001" customHeight="1">
      <c r="A1157" s="127" t="s">
        <v>114</v>
      </c>
      <c r="B1157" s="148" t="s">
        <v>1879</v>
      </c>
      <c r="C1157" s="128">
        <v>9.32</v>
      </c>
      <c r="D1157" s="129">
        <v>1.5611999999999999</v>
      </c>
      <c r="E1157" s="129">
        <v>1</v>
      </c>
      <c r="F1157" s="129">
        <v>1</v>
      </c>
      <c r="G1157" s="129">
        <v>1</v>
      </c>
      <c r="H1157" s="129">
        <v>1</v>
      </c>
      <c r="I1157" s="130" t="s">
        <v>1218</v>
      </c>
      <c r="J1157" s="131" t="s">
        <v>1218</v>
      </c>
    </row>
    <row r="1158" spans="1:10" ht="17.100000000000001" customHeight="1">
      <c r="A1158" s="127" t="s">
        <v>115</v>
      </c>
      <c r="B1158" s="148" t="s">
        <v>1879</v>
      </c>
      <c r="C1158" s="128">
        <v>21.58</v>
      </c>
      <c r="D1158" s="129">
        <v>2.1074999999999999</v>
      </c>
      <c r="E1158" s="129">
        <v>1</v>
      </c>
      <c r="F1158" s="129">
        <v>1</v>
      </c>
      <c r="G1158" s="129">
        <v>1</v>
      </c>
      <c r="H1158" s="129">
        <v>1</v>
      </c>
      <c r="I1158" s="130" t="s">
        <v>1218</v>
      </c>
      <c r="J1158" s="131" t="s">
        <v>1218</v>
      </c>
    </row>
    <row r="1159" spans="1:10" ht="17.100000000000001" customHeight="1">
      <c r="A1159" s="132" t="s">
        <v>116</v>
      </c>
      <c r="B1159" s="149" t="s">
        <v>1879</v>
      </c>
      <c r="C1159" s="133">
        <v>45.82</v>
      </c>
      <c r="D1159" s="134">
        <v>5.0335000000000001</v>
      </c>
      <c r="E1159" s="134">
        <v>1</v>
      </c>
      <c r="F1159" s="134">
        <v>1</v>
      </c>
      <c r="G1159" s="134">
        <v>1</v>
      </c>
      <c r="H1159" s="134">
        <v>1</v>
      </c>
      <c r="I1159" s="135" t="s">
        <v>1218</v>
      </c>
      <c r="J1159" s="136" t="s">
        <v>1218</v>
      </c>
    </row>
    <row r="1160" spans="1:10" ht="17.100000000000001" customHeight="1">
      <c r="A1160" s="137" t="s">
        <v>117</v>
      </c>
      <c r="B1160" s="150" t="s">
        <v>1880</v>
      </c>
      <c r="C1160" s="138">
        <v>8.92</v>
      </c>
      <c r="D1160" s="139">
        <v>0.46850000000000003</v>
      </c>
      <c r="E1160" s="139">
        <v>1</v>
      </c>
      <c r="F1160" s="139">
        <v>1</v>
      </c>
      <c r="G1160" s="139">
        <v>1</v>
      </c>
      <c r="H1160" s="139">
        <v>1</v>
      </c>
      <c r="I1160" s="140" t="s">
        <v>1218</v>
      </c>
      <c r="J1160" s="141" t="s">
        <v>1218</v>
      </c>
    </row>
    <row r="1161" spans="1:10" ht="17.100000000000001" customHeight="1">
      <c r="A1161" s="127" t="s">
        <v>118</v>
      </c>
      <c r="B1161" s="148" t="s">
        <v>1880</v>
      </c>
      <c r="C1161" s="128">
        <v>11.29</v>
      </c>
      <c r="D1161" s="129">
        <v>0.58389999999999997</v>
      </c>
      <c r="E1161" s="129">
        <v>1</v>
      </c>
      <c r="F1161" s="129">
        <v>1</v>
      </c>
      <c r="G1161" s="129">
        <v>1</v>
      </c>
      <c r="H1161" s="129">
        <v>1</v>
      </c>
      <c r="I1161" s="130" t="s">
        <v>1218</v>
      </c>
      <c r="J1161" s="131" t="s">
        <v>1218</v>
      </c>
    </row>
    <row r="1162" spans="1:10" ht="17.100000000000001" customHeight="1">
      <c r="A1162" s="127" t="s">
        <v>119</v>
      </c>
      <c r="B1162" s="148" t="s">
        <v>1880</v>
      </c>
      <c r="C1162" s="128">
        <v>17.39</v>
      </c>
      <c r="D1162" s="129">
        <v>0.97740000000000005</v>
      </c>
      <c r="E1162" s="129">
        <v>1</v>
      </c>
      <c r="F1162" s="129">
        <v>1</v>
      </c>
      <c r="G1162" s="129">
        <v>1</v>
      </c>
      <c r="H1162" s="129">
        <v>1</v>
      </c>
      <c r="I1162" s="130" t="s">
        <v>1218</v>
      </c>
      <c r="J1162" s="131" t="s">
        <v>1218</v>
      </c>
    </row>
    <row r="1163" spans="1:10" ht="17.100000000000001" customHeight="1">
      <c r="A1163" s="132" t="s">
        <v>120</v>
      </c>
      <c r="B1163" s="149" t="s">
        <v>1880</v>
      </c>
      <c r="C1163" s="133">
        <v>33.32</v>
      </c>
      <c r="D1163" s="134">
        <v>2.2103000000000002</v>
      </c>
      <c r="E1163" s="134">
        <v>1</v>
      </c>
      <c r="F1163" s="134">
        <v>1</v>
      </c>
      <c r="G1163" s="134">
        <v>1</v>
      </c>
      <c r="H1163" s="134">
        <v>1</v>
      </c>
      <c r="I1163" s="135" t="s">
        <v>1218</v>
      </c>
      <c r="J1163" s="136" t="s">
        <v>1218</v>
      </c>
    </row>
    <row r="1164" spans="1:10" ht="17.100000000000001" customHeight="1">
      <c r="A1164" s="137" t="s">
        <v>121</v>
      </c>
      <c r="B1164" s="150" t="s">
        <v>1881</v>
      </c>
      <c r="C1164" s="138">
        <v>5.16</v>
      </c>
      <c r="D1164" s="139">
        <v>0.32240000000000002</v>
      </c>
      <c r="E1164" s="139">
        <v>1</v>
      </c>
      <c r="F1164" s="139">
        <v>1</v>
      </c>
      <c r="G1164" s="139">
        <v>1</v>
      </c>
      <c r="H1164" s="139">
        <v>1</v>
      </c>
      <c r="I1164" s="140" t="s">
        <v>1218</v>
      </c>
      <c r="J1164" s="141" t="s">
        <v>1218</v>
      </c>
    </row>
    <row r="1165" spans="1:10" ht="17.100000000000001" customHeight="1">
      <c r="A1165" s="127" t="s">
        <v>122</v>
      </c>
      <c r="B1165" s="148" t="s">
        <v>1881</v>
      </c>
      <c r="C1165" s="128">
        <v>7.15</v>
      </c>
      <c r="D1165" s="129">
        <v>0.43419999999999997</v>
      </c>
      <c r="E1165" s="129">
        <v>1</v>
      </c>
      <c r="F1165" s="129">
        <v>1</v>
      </c>
      <c r="G1165" s="129">
        <v>1</v>
      </c>
      <c r="H1165" s="129">
        <v>1</v>
      </c>
      <c r="I1165" s="130" t="s">
        <v>1218</v>
      </c>
      <c r="J1165" s="131" t="s">
        <v>1218</v>
      </c>
    </row>
    <row r="1166" spans="1:10" ht="17.100000000000001" customHeight="1">
      <c r="A1166" s="127" t="s">
        <v>123</v>
      </c>
      <c r="B1166" s="148" t="s">
        <v>1881</v>
      </c>
      <c r="C1166" s="128">
        <v>11.9</v>
      </c>
      <c r="D1166" s="129">
        <v>0.7984</v>
      </c>
      <c r="E1166" s="129">
        <v>1</v>
      </c>
      <c r="F1166" s="129">
        <v>1</v>
      </c>
      <c r="G1166" s="129">
        <v>1</v>
      </c>
      <c r="H1166" s="129">
        <v>1</v>
      </c>
      <c r="I1166" s="130" t="s">
        <v>1218</v>
      </c>
      <c r="J1166" s="131" t="s">
        <v>1218</v>
      </c>
    </row>
    <row r="1167" spans="1:10" ht="17.100000000000001" customHeight="1">
      <c r="A1167" s="132" t="s">
        <v>124</v>
      </c>
      <c r="B1167" s="149" t="s">
        <v>1881</v>
      </c>
      <c r="C1167" s="133">
        <v>22.4</v>
      </c>
      <c r="D1167" s="134">
        <v>1.6237999999999999</v>
      </c>
      <c r="E1167" s="134">
        <v>1</v>
      </c>
      <c r="F1167" s="134">
        <v>1</v>
      </c>
      <c r="G1167" s="134">
        <v>1</v>
      </c>
      <c r="H1167" s="134">
        <v>1</v>
      </c>
      <c r="I1167" s="135" t="s">
        <v>1218</v>
      </c>
      <c r="J1167" s="136" t="s">
        <v>1218</v>
      </c>
    </row>
    <row r="1168" spans="1:10" ht="17.100000000000001" customHeight="1">
      <c r="A1168" s="137" t="s">
        <v>125</v>
      </c>
      <c r="B1168" s="150" t="s">
        <v>1882</v>
      </c>
      <c r="C1168" s="138">
        <v>3.91</v>
      </c>
      <c r="D1168" s="139">
        <v>0.25819999999999999</v>
      </c>
      <c r="E1168" s="139">
        <v>1</v>
      </c>
      <c r="F1168" s="139">
        <v>1</v>
      </c>
      <c r="G1168" s="139">
        <v>1</v>
      </c>
      <c r="H1168" s="139">
        <v>1</v>
      </c>
      <c r="I1168" s="140" t="s">
        <v>1218</v>
      </c>
      <c r="J1168" s="141" t="s">
        <v>1218</v>
      </c>
    </row>
    <row r="1169" spans="1:10" ht="17.100000000000001" customHeight="1">
      <c r="A1169" s="127" t="s">
        <v>126</v>
      </c>
      <c r="B1169" s="148" t="s">
        <v>1882</v>
      </c>
      <c r="C1169" s="128">
        <v>5.87</v>
      </c>
      <c r="D1169" s="129">
        <v>0.36370000000000002</v>
      </c>
      <c r="E1169" s="129">
        <v>1</v>
      </c>
      <c r="F1169" s="129">
        <v>1</v>
      </c>
      <c r="G1169" s="129">
        <v>1</v>
      </c>
      <c r="H1169" s="129">
        <v>1</v>
      </c>
      <c r="I1169" s="130" t="s">
        <v>1218</v>
      </c>
      <c r="J1169" s="131" t="s">
        <v>1218</v>
      </c>
    </row>
    <row r="1170" spans="1:10" ht="17.100000000000001" customHeight="1">
      <c r="A1170" s="127" t="s">
        <v>127</v>
      </c>
      <c r="B1170" s="148" t="s">
        <v>1882</v>
      </c>
      <c r="C1170" s="128">
        <v>13.49</v>
      </c>
      <c r="D1170" s="129">
        <v>0.83379999999999999</v>
      </c>
      <c r="E1170" s="129">
        <v>1</v>
      </c>
      <c r="F1170" s="129">
        <v>1</v>
      </c>
      <c r="G1170" s="129">
        <v>1</v>
      </c>
      <c r="H1170" s="129">
        <v>1</v>
      </c>
      <c r="I1170" s="130" t="s">
        <v>1218</v>
      </c>
      <c r="J1170" s="131" t="s">
        <v>1218</v>
      </c>
    </row>
    <row r="1171" spans="1:10" ht="17.100000000000001" customHeight="1">
      <c r="A1171" s="132" t="s">
        <v>128</v>
      </c>
      <c r="B1171" s="149" t="s">
        <v>1882</v>
      </c>
      <c r="C1171" s="133">
        <v>13.49</v>
      </c>
      <c r="D1171" s="134">
        <v>3.3008000000000002</v>
      </c>
      <c r="E1171" s="134">
        <v>1</v>
      </c>
      <c r="F1171" s="134">
        <v>1</v>
      </c>
      <c r="G1171" s="134">
        <v>1</v>
      </c>
      <c r="H1171" s="134">
        <v>1</v>
      </c>
      <c r="I1171" s="135" t="s">
        <v>1218</v>
      </c>
      <c r="J1171" s="136" t="s">
        <v>1218</v>
      </c>
    </row>
    <row r="1172" spans="1:10" ht="17.100000000000001" customHeight="1">
      <c r="A1172" s="137" t="s">
        <v>129</v>
      </c>
      <c r="B1172" s="150" t="s">
        <v>1883</v>
      </c>
      <c r="C1172" s="138">
        <v>5.79</v>
      </c>
      <c r="D1172" s="139">
        <v>0.3523</v>
      </c>
      <c r="E1172" s="139">
        <v>1</v>
      </c>
      <c r="F1172" s="139">
        <v>1</v>
      </c>
      <c r="G1172" s="139">
        <v>1</v>
      </c>
      <c r="H1172" s="139">
        <v>1</v>
      </c>
      <c r="I1172" s="140" t="s">
        <v>1218</v>
      </c>
      <c r="J1172" s="141" t="s">
        <v>1218</v>
      </c>
    </row>
    <row r="1173" spans="1:10" ht="17.100000000000001" customHeight="1">
      <c r="A1173" s="127" t="s">
        <v>130</v>
      </c>
      <c r="B1173" s="148" t="s">
        <v>1883</v>
      </c>
      <c r="C1173" s="128">
        <v>8.1199999999999992</v>
      </c>
      <c r="D1173" s="129">
        <v>0.47589999999999999</v>
      </c>
      <c r="E1173" s="129">
        <v>1</v>
      </c>
      <c r="F1173" s="129">
        <v>1</v>
      </c>
      <c r="G1173" s="129">
        <v>1</v>
      </c>
      <c r="H1173" s="129">
        <v>1</v>
      </c>
      <c r="I1173" s="130" t="s">
        <v>1218</v>
      </c>
      <c r="J1173" s="131" t="s">
        <v>1218</v>
      </c>
    </row>
    <row r="1174" spans="1:10" ht="17.100000000000001" customHeight="1">
      <c r="A1174" s="127" t="s">
        <v>131</v>
      </c>
      <c r="B1174" s="148" t="s">
        <v>1883</v>
      </c>
      <c r="C1174" s="128">
        <v>13.54</v>
      </c>
      <c r="D1174" s="129">
        <v>0.84289999999999998</v>
      </c>
      <c r="E1174" s="129">
        <v>1</v>
      </c>
      <c r="F1174" s="129">
        <v>1</v>
      </c>
      <c r="G1174" s="129">
        <v>1</v>
      </c>
      <c r="H1174" s="129">
        <v>1</v>
      </c>
      <c r="I1174" s="130" t="s">
        <v>1218</v>
      </c>
      <c r="J1174" s="131" t="s">
        <v>1218</v>
      </c>
    </row>
    <row r="1175" spans="1:10" ht="17.100000000000001" customHeight="1">
      <c r="A1175" s="132" t="s">
        <v>132</v>
      </c>
      <c r="B1175" s="149" t="s">
        <v>1883</v>
      </c>
      <c r="C1175" s="133">
        <v>23.53</v>
      </c>
      <c r="D1175" s="134">
        <v>1.5991</v>
      </c>
      <c r="E1175" s="134">
        <v>1</v>
      </c>
      <c r="F1175" s="134">
        <v>1</v>
      </c>
      <c r="G1175" s="134">
        <v>1</v>
      </c>
      <c r="H1175" s="134">
        <v>1</v>
      </c>
      <c r="I1175" s="135" t="s">
        <v>1218</v>
      </c>
      <c r="J1175" s="136" t="s">
        <v>1218</v>
      </c>
    </row>
    <row r="1176" spans="1:10" ht="17.100000000000001" customHeight="1">
      <c r="A1176" s="137" t="s">
        <v>133</v>
      </c>
      <c r="B1176" s="150" t="s">
        <v>1884</v>
      </c>
      <c r="C1176" s="138">
        <v>4.4000000000000004</v>
      </c>
      <c r="D1176" s="139">
        <v>0.2863</v>
      </c>
      <c r="E1176" s="139">
        <v>1</v>
      </c>
      <c r="F1176" s="139">
        <v>1</v>
      </c>
      <c r="G1176" s="139">
        <v>1</v>
      </c>
      <c r="H1176" s="139">
        <v>1</v>
      </c>
      <c r="I1176" s="140" t="s">
        <v>1218</v>
      </c>
      <c r="J1176" s="141" t="s">
        <v>1218</v>
      </c>
    </row>
    <row r="1177" spans="1:10" ht="17.100000000000001" customHeight="1">
      <c r="A1177" s="127" t="s">
        <v>134</v>
      </c>
      <c r="B1177" s="148" t="s">
        <v>1884</v>
      </c>
      <c r="C1177" s="128">
        <v>6.06</v>
      </c>
      <c r="D1177" s="129">
        <v>0.38300000000000001</v>
      </c>
      <c r="E1177" s="129">
        <v>1</v>
      </c>
      <c r="F1177" s="129">
        <v>1</v>
      </c>
      <c r="G1177" s="129">
        <v>1</v>
      </c>
      <c r="H1177" s="129">
        <v>1</v>
      </c>
      <c r="I1177" s="130" t="s">
        <v>1218</v>
      </c>
      <c r="J1177" s="131" t="s">
        <v>1218</v>
      </c>
    </row>
    <row r="1178" spans="1:10" ht="17.100000000000001" customHeight="1">
      <c r="A1178" s="127" t="s">
        <v>135</v>
      </c>
      <c r="B1178" s="148" t="s">
        <v>1884</v>
      </c>
      <c r="C1178" s="128">
        <v>8.91</v>
      </c>
      <c r="D1178" s="129">
        <v>0.60770000000000002</v>
      </c>
      <c r="E1178" s="129">
        <v>1</v>
      </c>
      <c r="F1178" s="129">
        <v>1</v>
      </c>
      <c r="G1178" s="129">
        <v>1</v>
      </c>
      <c r="H1178" s="129">
        <v>1</v>
      </c>
      <c r="I1178" s="130" t="s">
        <v>1218</v>
      </c>
      <c r="J1178" s="131" t="s">
        <v>1218</v>
      </c>
    </row>
    <row r="1179" spans="1:10" ht="17.100000000000001" customHeight="1">
      <c r="A1179" s="132" t="s">
        <v>136</v>
      </c>
      <c r="B1179" s="149" t="s">
        <v>1884</v>
      </c>
      <c r="C1179" s="133">
        <v>19.28</v>
      </c>
      <c r="D1179" s="134">
        <v>1.2851999999999999</v>
      </c>
      <c r="E1179" s="134">
        <v>1</v>
      </c>
      <c r="F1179" s="134">
        <v>1</v>
      </c>
      <c r="G1179" s="134">
        <v>1</v>
      </c>
      <c r="H1179" s="134">
        <v>1</v>
      </c>
      <c r="I1179" s="135" t="s">
        <v>1218</v>
      </c>
      <c r="J1179" s="136" t="s">
        <v>1218</v>
      </c>
    </row>
    <row r="1180" spans="1:10" ht="17.100000000000001" customHeight="1">
      <c r="A1180" s="137" t="s">
        <v>137</v>
      </c>
      <c r="B1180" s="150" t="s">
        <v>1885</v>
      </c>
      <c r="C1180" s="138">
        <v>3.72</v>
      </c>
      <c r="D1180" s="139">
        <v>0.26040000000000002</v>
      </c>
      <c r="E1180" s="139">
        <v>1</v>
      </c>
      <c r="F1180" s="139">
        <v>1</v>
      </c>
      <c r="G1180" s="139">
        <v>1</v>
      </c>
      <c r="H1180" s="139">
        <v>1</v>
      </c>
      <c r="I1180" s="140" t="s">
        <v>1218</v>
      </c>
      <c r="J1180" s="141" t="s">
        <v>1218</v>
      </c>
    </row>
    <row r="1181" spans="1:10" ht="17.100000000000001" customHeight="1">
      <c r="A1181" s="127" t="s">
        <v>138</v>
      </c>
      <c r="B1181" s="148" t="s">
        <v>1885</v>
      </c>
      <c r="C1181" s="128">
        <v>5.71</v>
      </c>
      <c r="D1181" s="129">
        <v>0.38179999999999997</v>
      </c>
      <c r="E1181" s="129">
        <v>1</v>
      </c>
      <c r="F1181" s="129">
        <v>1</v>
      </c>
      <c r="G1181" s="129">
        <v>1</v>
      </c>
      <c r="H1181" s="129">
        <v>1</v>
      </c>
      <c r="I1181" s="130" t="s">
        <v>1218</v>
      </c>
      <c r="J1181" s="131" t="s">
        <v>1218</v>
      </c>
    </row>
    <row r="1182" spans="1:10" ht="17.100000000000001" customHeight="1">
      <c r="A1182" s="127" t="s">
        <v>139</v>
      </c>
      <c r="B1182" s="148" t="s">
        <v>1885</v>
      </c>
      <c r="C1182" s="128">
        <v>9.08</v>
      </c>
      <c r="D1182" s="129">
        <v>0.59850000000000003</v>
      </c>
      <c r="E1182" s="129">
        <v>1</v>
      </c>
      <c r="F1182" s="129">
        <v>1</v>
      </c>
      <c r="G1182" s="129">
        <v>1</v>
      </c>
      <c r="H1182" s="129">
        <v>1</v>
      </c>
      <c r="I1182" s="130" t="s">
        <v>1218</v>
      </c>
      <c r="J1182" s="131" t="s">
        <v>1218</v>
      </c>
    </row>
    <row r="1183" spans="1:10" ht="17.100000000000001" customHeight="1">
      <c r="A1183" s="132" t="s">
        <v>140</v>
      </c>
      <c r="B1183" s="149" t="s">
        <v>1885</v>
      </c>
      <c r="C1183" s="133">
        <v>14.05</v>
      </c>
      <c r="D1183" s="134">
        <v>1.0318000000000001</v>
      </c>
      <c r="E1183" s="134">
        <v>1</v>
      </c>
      <c r="F1183" s="134">
        <v>1</v>
      </c>
      <c r="G1183" s="134">
        <v>1</v>
      </c>
      <c r="H1183" s="134">
        <v>1</v>
      </c>
      <c r="I1183" s="135" t="s">
        <v>1218</v>
      </c>
      <c r="J1183" s="136" t="s">
        <v>1218</v>
      </c>
    </row>
    <row r="1184" spans="1:10" ht="17.100000000000001" customHeight="1">
      <c r="A1184" s="137" t="s">
        <v>141</v>
      </c>
      <c r="B1184" s="150" t="s">
        <v>1886</v>
      </c>
      <c r="C1184" s="138">
        <v>3.31</v>
      </c>
      <c r="D1184" s="139">
        <v>0.3876</v>
      </c>
      <c r="E1184" s="139">
        <v>1</v>
      </c>
      <c r="F1184" s="139">
        <v>1</v>
      </c>
      <c r="G1184" s="139">
        <v>1</v>
      </c>
      <c r="H1184" s="139">
        <v>1</v>
      </c>
      <c r="I1184" s="140" t="s">
        <v>1218</v>
      </c>
      <c r="J1184" s="141" t="s">
        <v>1218</v>
      </c>
    </row>
    <row r="1185" spans="1:10" ht="17.100000000000001" customHeight="1">
      <c r="A1185" s="127" t="s">
        <v>142</v>
      </c>
      <c r="B1185" s="148" t="s">
        <v>1886</v>
      </c>
      <c r="C1185" s="128">
        <v>4.0599999999999996</v>
      </c>
      <c r="D1185" s="129">
        <v>0.50680000000000003</v>
      </c>
      <c r="E1185" s="129">
        <v>1</v>
      </c>
      <c r="F1185" s="129">
        <v>1</v>
      </c>
      <c r="G1185" s="129">
        <v>1</v>
      </c>
      <c r="H1185" s="129">
        <v>1</v>
      </c>
      <c r="I1185" s="130" t="s">
        <v>1218</v>
      </c>
      <c r="J1185" s="131" t="s">
        <v>1218</v>
      </c>
    </row>
    <row r="1186" spans="1:10" ht="17.100000000000001" customHeight="1">
      <c r="A1186" s="127" t="s">
        <v>143</v>
      </c>
      <c r="B1186" s="148" t="s">
        <v>1886</v>
      </c>
      <c r="C1186" s="128">
        <v>4.83</v>
      </c>
      <c r="D1186" s="129">
        <v>0.52539999999999998</v>
      </c>
      <c r="E1186" s="129">
        <v>1</v>
      </c>
      <c r="F1186" s="129">
        <v>1</v>
      </c>
      <c r="G1186" s="129">
        <v>1</v>
      </c>
      <c r="H1186" s="129">
        <v>1</v>
      </c>
      <c r="I1186" s="130" t="s">
        <v>1218</v>
      </c>
      <c r="J1186" s="131" t="s">
        <v>1218</v>
      </c>
    </row>
    <row r="1187" spans="1:10" ht="17.100000000000001" customHeight="1">
      <c r="A1187" s="132" t="s">
        <v>144</v>
      </c>
      <c r="B1187" s="149" t="s">
        <v>1886</v>
      </c>
      <c r="C1187" s="133">
        <v>7.28</v>
      </c>
      <c r="D1187" s="134">
        <v>1.0855999999999999</v>
      </c>
      <c r="E1187" s="134">
        <v>1</v>
      </c>
      <c r="F1187" s="134">
        <v>1</v>
      </c>
      <c r="G1187" s="134">
        <v>1</v>
      </c>
      <c r="H1187" s="134">
        <v>1</v>
      </c>
      <c r="I1187" s="135" t="s">
        <v>1218</v>
      </c>
      <c r="J1187" s="136" t="s">
        <v>1218</v>
      </c>
    </row>
    <row r="1188" spans="1:10" ht="17.100000000000001" customHeight="1">
      <c r="A1188" s="137" t="s">
        <v>145</v>
      </c>
      <c r="B1188" s="150" t="s">
        <v>1887</v>
      </c>
      <c r="C1188" s="138">
        <v>6.32</v>
      </c>
      <c r="D1188" s="139">
        <v>0.39629999999999999</v>
      </c>
      <c r="E1188" s="139">
        <v>1</v>
      </c>
      <c r="F1188" s="139">
        <v>1</v>
      </c>
      <c r="G1188" s="139">
        <v>1</v>
      </c>
      <c r="H1188" s="139">
        <v>1</v>
      </c>
      <c r="I1188" s="140" t="s">
        <v>1218</v>
      </c>
      <c r="J1188" s="141" t="s">
        <v>1218</v>
      </c>
    </row>
    <row r="1189" spans="1:10" ht="17.100000000000001" customHeight="1">
      <c r="A1189" s="127" t="s">
        <v>146</v>
      </c>
      <c r="B1189" s="148" t="s">
        <v>1887</v>
      </c>
      <c r="C1189" s="128">
        <v>9.15</v>
      </c>
      <c r="D1189" s="129">
        <v>0.53700000000000003</v>
      </c>
      <c r="E1189" s="129">
        <v>1</v>
      </c>
      <c r="F1189" s="129">
        <v>1</v>
      </c>
      <c r="G1189" s="129">
        <v>1</v>
      </c>
      <c r="H1189" s="129">
        <v>1</v>
      </c>
      <c r="I1189" s="130" t="s">
        <v>1218</v>
      </c>
      <c r="J1189" s="131" t="s">
        <v>1218</v>
      </c>
    </row>
    <row r="1190" spans="1:10" ht="17.100000000000001" customHeight="1">
      <c r="A1190" s="127" t="s">
        <v>147</v>
      </c>
      <c r="B1190" s="148" t="s">
        <v>1887</v>
      </c>
      <c r="C1190" s="128">
        <v>11.05</v>
      </c>
      <c r="D1190" s="129">
        <v>0.81989999999999996</v>
      </c>
      <c r="E1190" s="129">
        <v>1</v>
      </c>
      <c r="F1190" s="129">
        <v>1</v>
      </c>
      <c r="G1190" s="129">
        <v>1</v>
      </c>
      <c r="H1190" s="129">
        <v>1</v>
      </c>
      <c r="I1190" s="130" t="s">
        <v>1218</v>
      </c>
      <c r="J1190" s="131" t="s">
        <v>1218</v>
      </c>
    </row>
    <row r="1191" spans="1:10" ht="17.100000000000001" customHeight="1">
      <c r="A1191" s="132" t="s">
        <v>148</v>
      </c>
      <c r="B1191" s="149" t="s">
        <v>1887</v>
      </c>
      <c r="C1191" s="133">
        <v>24.38</v>
      </c>
      <c r="D1191" s="134">
        <v>1.8920999999999999</v>
      </c>
      <c r="E1191" s="134">
        <v>1</v>
      </c>
      <c r="F1191" s="134">
        <v>1</v>
      </c>
      <c r="G1191" s="134">
        <v>1</v>
      </c>
      <c r="H1191" s="134">
        <v>1</v>
      </c>
      <c r="I1191" s="135" t="s">
        <v>1218</v>
      </c>
      <c r="J1191" s="136" t="s">
        <v>1218</v>
      </c>
    </row>
    <row r="1192" spans="1:10" ht="17.100000000000001" customHeight="1">
      <c r="A1192" s="137" t="s">
        <v>149</v>
      </c>
      <c r="B1192" s="150" t="s">
        <v>1888</v>
      </c>
      <c r="C1192" s="138">
        <v>5.59</v>
      </c>
      <c r="D1192" s="139">
        <v>0.32990000000000003</v>
      </c>
      <c r="E1192" s="139">
        <v>1</v>
      </c>
      <c r="F1192" s="139">
        <v>1</v>
      </c>
      <c r="G1192" s="139">
        <v>1</v>
      </c>
      <c r="H1192" s="139">
        <v>1</v>
      </c>
      <c r="I1192" s="140" t="s">
        <v>1218</v>
      </c>
      <c r="J1192" s="141" t="s">
        <v>1218</v>
      </c>
    </row>
    <row r="1193" spans="1:10" ht="17.100000000000001" customHeight="1">
      <c r="A1193" s="127" t="s">
        <v>150</v>
      </c>
      <c r="B1193" s="148" t="s">
        <v>1888</v>
      </c>
      <c r="C1193" s="128">
        <v>6.93</v>
      </c>
      <c r="D1193" s="129">
        <v>0.40810000000000002</v>
      </c>
      <c r="E1193" s="129">
        <v>1</v>
      </c>
      <c r="F1193" s="129">
        <v>1</v>
      </c>
      <c r="G1193" s="129">
        <v>1</v>
      </c>
      <c r="H1193" s="129">
        <v>1</v>
      </c>
      <c r="I1193" s="130" t="s">
        <v>1218</v>
      </c>
      <c r="J1193" s="131" t="s">
        <v>1218</v>
      </c>
    </row>
    <row r="1194" spans="1:10" ht="17.100000000000001" customHeight="1">
      <c r="A1194" s="127" t="s">
        <v>151</v>
      </c>
      <c r="B1194" s="148" t="s">
        <v>1888</v>
      </c>
      <c r="C1194" s="128">
        <v>13.76</v>
      </c>
      <c r="D1194" s="129">
        <v>0.71160000000000001</v>
      </c>
      <c r="E1194" s="129">
        <v>1</v>
      </c>
      <c r="F1194" s="129">
        <v>1</v>
      </c>
      <c r="G1194" s="129">
        <v>1</v>
      </c>
      <c r="H1194" s="129">
        <v>1</v>
      </c>
      <c r="I1194" s="130" t="s">
        <v>1218</v>
      </c>
      <c r="J1194" s="131" t="s">
        <v>1218</v>
      </c>
    </row>
    <row r="1195" spans="1:10" ht="17.100000000000001" customHeight="1">
      <c r="A1195" s="132" t="s">
        <v>152</v>
      </c>
      <c r="B1195" s="149" t="s">
        <v>1888</v>
      </c>
      <c r="C1195" s="133">
        <v>13.76</v>
      </c>
      <c r="D1195" s="134">
        <v>0.93920000000000003</v>
      </c>
      <c r="E1195" s="134">
        <v>1</v>
      </c>
      <c r="F1195" s="134">
        <v>1</v>
      </c>
      <c r="G1195" s="134">
        <v>1</v>
      </c>
      <c r="H1195" s="134">
        <v>1</v>
      </c>
      <c r="I1195" s="135" t="s">
        <v>1218</v>
      </c>
      <c r="J1195" s="136" t="s">
        <v>1218</v>
      </c>
    </row>
    <row r="1196" spans="1:10" ht="17.100000000000001" customHeight="1">
      <c r="A1196" s="137" t="s">
        <v>153</v>
      </c>
      <c r="B1196" s="150" t="s">
        <v>1889</v>
      </c>
      <c r="C1196" s="138">
        <v>7.39</v>
      </c>
      <c r="D1196" s="139">
        <v>0.52659999999999996</v>
      </c>
      <c r="E1196" s="139">
        <v>1</v>
      </c>
      <c r="F1196" s="139">
        <v>1</v>
      </c>
      <c r="G1196" s="139">
        <v>1</v>
      </c>
      <c r="H1196" s="139">
        <v>1</v>
      </c>
      <c r="I1196" s="140" t="s">
        <v>1218</v>
      </c>
      <c r="J1196" s="141" t="s">
        <v>1218</v>
      </c>
    </row>
    <row r="1197" spans="1:10" ht="17.100000000000001" customHeight="1">
      <c r="A1197" s="127" t="s">
        <v>154</v>
      </c>
      <c r="B1197" s="148" t="s">
        <v>1889</v>
      </c>
      <c r="C1197" s="128">
        <v>12.35</v>
      </c>
      <c r="D1197" s="129">
        <v>0.82410000000000005</v>
      </c>
      <c r="E1197" s="129">
        <v>1</v>
      </c>
      <c r="F1197" s="129">
        <v>1</v>
      </c>
      <c r="G1197" s="129">
        <v>1</v>
      </c>
      <c r="H1197" s="129">
        <v>1</v>
      </c>
      <c r="I1197" s="130" t="s">
        <v>1218</v>
      </c>
      <c r="J1197" s="131" t="s">
        <v>1218</v>
      </c>
    </row>
    <row r="1198" spans="1:10" ht="17.100000000000001" customHeight="1">
      <c r="A1198" s="127" t="s">
        <v>155</v>
      </c>
      <c r="B1198" s="148" t="s">
        <v>1889</v>
      </c>
      <c r="C1198" s="128">
        <v>13.9</v>
      </c>
      <c r="D1198" s="129">
        <v>1.1400999999999999</v>
      </c>
      <c r="E1198" s="129">
        <v>1</v>
      </c>
      <c r="F1198" s="129">
        <v>1</v>
      </c>
      <c r="G1198" s="129">
        <v>1</v>
      </c>
      <c r="H1198" s="129">
        <v>1</v>
      </c>
      <c r="I1198" s="130" t="s">
        <v>1218</v>
      </c>
      <c r="J1198" s="131" t="s">
        <v>1218</v>
      </c>
    </row>
    <row r="1199" spans="1:10" ht="17.100000000000001" customHeight="1">
      <c r="A1199" s="132" t="s">
        <v>156</v>
      </c>
      <c r="B1199" s="149" t="s">
        <v>1889</v>
      </c>
      <c r="C1199" s="133">
        <v>45.41</v>
      </c>
      <c r="D1199" s="134">
        <v>4.71</v>
      </c>
      <c r="E1199" s="134">
        <v>1</v>
      </c>
      <c r="F1199" s="134">
        <v>1</v>
      </c>
      <c r="G1199" s="134">
        <v>1</v>
      </c>
      <c r="H1199" s="134">
        <v>1</v>
      </c>
      <c r="I1199" s="135" t="s">
        <v>1218</v>
      </c>
      <c r="J1199" s="136" t="s">
        <v>1218</v>
      </c>
    </row>
    <row r="1200" spans="1:10" ht="17.100000000000001" customHeight="1">
      <c r="A1200" s="137" t="s">
        <v>157</v>
      </c>
      <c r="B1200" s="150" t="s">
        <v>1890</v>
      </c>
      <c r="C1200" s="138">
        <v>5.9</v>
      </c>
      <c r="D1200" s="139">
        <v>0.45789999999999997</v>
      </c>
      <c r="E1200" s="139">
        <v>1</v>
      </c>
      <c r="F1200" s="139">
        <v>1</v>
      </c>
      <c r="G1200" s="139">
        <v>1</v>
      </c>
      <c r="H1200" s="139">
        <v>1</v>
      </c>
      <c r="I1200" s="140" t="s">
        <v>1218</v>
      </c>
      <c r="J1200" s="141" t="s">
        <v>1218</v>
      </c>
    </row>
    <row r="1201" spans="1:10" ht="17.100000000000001" customHeight="1">
      <c r="A1201" s="127" t="s">
        <v>158</v>
      </c>
      <c r="B1201" s="148" t="s">
        <v>1890</v>
      </c>
      <c r="C1201" s="128">
        <v>7.73</v>
      </c>
      <c r="D1201" s="129">
        <v>0.56279999999999997</v>
      </c>
      <c r="E1201" s="129">
        <v>1</v>
      </c>
      <c r="F1201" s="129">
        <v>1</v>
      </c>
      <c r="G1201" s="129">
        <v>1</v>
      </c>
      <c r="H1201" s="129">
        <v>1</v>
      </c>
      <c r="I1201" s="130" t="s">
        <v>1218</v>
      </c>
      <c r="J1201" s="131" t="s">
        <v>1218</v>
      </c>
    </row>
    <row r="1202" spans="1:10" ht="17.100000000000001" customHeight="1">
      <c r="A1202" s="127" t="s">
        <v>159</v>
      </c>
      <c r="B1202" s="148" t="s">
        <v>1890</v>
      </c>
      <c r="C1202" s="128">
        <v>8.3800000000000008</v>
      </c>
      <c r="D1202" s="129">
        <v>0.78749999999999998</v>
      </c>
      <c r="E1202" s="129">
        <v>1</v>
      </c>
      <c r="F1202" s="129">
        <v>1</v>
      </c>
      <c r="G1202" s="129">
        <v>1</v>
      </c>
      <c r="H1202" s="129">
        <v>1</v>
      </c>
      <c r="I1202" s="130" t="s">
        <v>1218</v>
      </c>
      <c r="J1202" s="131" t="s">
        <v>1218</v>
      </c>
    </row>
    <row r="1203" spans="1:10" ht="17.100000000000001" customHeight="1">
      <c r="A1203" s="132" t="s">
        <v>160</v>
      </c>
      <c r="B1203" s="149" t="s">
        <v>1890</v>
      </c>
      <c r="C1203" s="133">
        <v>14.88</v>
      </c>
      <c r="D1203" s="134">
        <v>1.3207</v>
      </c>
      <c r="E1203" s="134">
        <v>1</v>
      </c>
      <c r="F1203" s="134">
        <v>1</v>
      </c>
      <c r="G1203" s="134">
        <v>1</v>
      </c>
      <c r="H1203" s="134">
        <v>1</v>
      </c>
      <c r="I1203" s="135" t="s">
        <v>1218</v>
      </c>
      <c r="J1203" s="136" t="s">
        <v>1218</v>
      </c>
    </row>
    <row r="1204" spans="1:10" ht="17.100000000000001" customHeight="1">
      <c r="A1204" s="137" t="s">
        <v>161</v>
      </c>
      <c r="B1204" s="150" t="s">
        <v>1891</v>
      </c>
      <c r="C1204" s="138">
        <v>2.21</v>
      </c>
      <c r="D1204" s="139">
        <v>0.22370000000000001</v>
      </c>
      <c r="E1204" s="139">
        <v>1</v>
      </c>
      <c r="F1204" s="139">
        <v>1</v>
      </c>
      <c r="G1204" s="139">
        <v>1</v>
      </c>
      <c r="H1204" s="139">
        <v>1</v>
      </c>
      <c r="I1204" s="140" t="s">
        <v>1218</v>
      </c>
      <c r="J1204" s="141" t="s">
        <v>1218</v>
      </c>
    </row>
    <row r="1205" spans="1:10" ht="17.100000000000001" customHeight="1">
      <c r="A1205" s="127" t="s">
        <v>162</v>
      </c>
      <c r="B1205" s="148" t="s">
        <v>1891</v>
      </c>
      <c r="C1205" s="128">
        <v>2.37</v>
      </c>
      <c r="D1205" s="129">
        <v>0.34229999999999999</v>
      </c>
      <c r="E1205" s="129">
        <v>1</v>
      </c>
      <c r="F1205" s="129">
        <v>1</v>
      </c>
      <c r="G1205" s="129">
        <v>1</v>
      </c>
      <c r="H1205" s="129">
        <v>1</v>
      </c>
      <c r="I1205" s="130" t="s">
        <v>1218</v>
      </c>
      <c r="J1205" s="131" t="s">
        <v>1218</v>
      </c>
    </row>
    <row r="1206" spans="1:10" ht="17.100000000000001" customHeight="1">
      <c r="A1206" s="127" t="s">
        <v>163</v>
      </c>
      <c r="B1206" s="148" t="s">
        <v>1891</v>
      </c>
      <c r="C1206" s="128">
        <v>3.14</v>
      </c>
      <c r="D1206" s="129">
        <v>0.54220000000000002</v>
      </c>
      <c r="E1206" s="129">
        <v>1</v>
      </c>
      <c r="F1206" s="129">
        <v>1</v>
      </c>
      <c r="G1206" s="129">
        <v>1</v>
      </c>
      <c r="H1206" s="129">
        <v>1</v>
      </c>
      <c r="I1206" s="130" t="s">
        <v>1218</v>
      </c>
      <c r="J1206" s="131" t="s">
        <v>1218</v>
      </c>
    </row>
    <row r="1207" spans="1:10" ht="17.100000000000001" customHeight="1">
      <c r="A1207" s="132" t="s">
        <v>164</v>
      </c>
      <c r="B1207" s="149" t="s">
        <v>1891</v>
      </c>
      <c r="C1207" s="133">
        <v>5.6</v>
      </c>
      <c r="D1207" s="134">
        <v>1.1040000000000001</v>
      </c>
      <c r="E1207" s="134">
        <v>1</v>
      </c>
      <c r="F1207" s="134">
        <v>1</v>
      </c>
      <c r="G1207" s="134">
        <v>1</v>
      </c>
      <c r="H1207" s="134">
        <v>1</v>
      </c>
      <c r="I1207" s="135" t="s">
        <v>1218</v>
      </c>
      <c r="J1207" s="136" t="s">
        <v>1218</v>
      </c>
    </row>
    <row r="1208" spans="1:10" ht="17.100000000000001" customHeight="1">
      <c r="A1208" s="137" t="s">
        <v>165</v>
      </c>
      <c r="B1208" s="150" t="s">
        <v>1892</v>
      </c>
      <c r="C1208" s="138">
        <v>9.2899999999999991</v>
      </c>
      <c r="D1208" s="139">
        <v>0.40710000000000002</v>
      </c>
      <c r="E1208" s="139">
        <v>1</v>
      </c>
      <c r="F1208" s="139">
        <v>1</v>
      </c>
      <c r="G1208" s="139">
        <v>1</v>
      </c>
      <c r="H1208" s="139">
        <v>1</v>
      </c>
      <c r="I1208" s="140" t="s">
        <v>1218</v>
      </c>
      <c r="J1208" s="141" t="s">
        <v>1218</v>
      </c>
    </row>
    <row r="1209" spans="1:10" ht="17.100000000000001" customHeight="1">
      <c r="A1209" s="127" t="s">
        <v>166</v>
      </c>
      <c r="B1209" s="148" t="s">
        <v>1892</v>
      </c>
      <c r="C1209" s="128">
        <v>11.02</v>
      </c>
      <c r="D1209" s="129">
        <v>0.50049999999999994</v>
      </c>
      <c r="E1209" s="129">
        <v>1</v>
      </c>
      <c r="F1209" s="129">
        <v>1</v>
      </c>
      <c r="G1209" s="129">
        <v>1</v>
      </c>
      <c r="H1209" s="129">
        <v>1</v>
      </c>
      <c r="I1209" s="130" t="s">
        <v>1218</v>
      </c>
      <c r="J1209" s="131" t="s">
        <v>1218</v>
      </c>
    </row>
    <row r="1210" spans="1:10" ht="17.100000000000001" customHeight="1">
      <c r="A1210" s="127" t="s">
        <v>167</v>
      </c>
      <c r="B1210" s="148" t="s">
        <v>1892</v>
      </c>
      <c r="C1210" s="128">
        <v>13.9</v>
      </c>
      <c r="D1210" s="129">
        <v>0.6129</v>
      </c>
      <c r="E1210" s="129">
        <v>1</v>
      </c>
      <c r="F1210" s="129">
        <v>1</v>
      </c>
      <c r="G1210" s="129">
        <v>1</v>
      </c>
      <c r="H1210" s="129">
        <v>1</v>
      </c>
      <c r="I1210" s="130" t="s">
        <v>1218</v>
      </c>
      <c r="J1210" s="131" t="s">
        <v>1218</v>
      </c>
    </row>
    <row r="1211" spans="1:10" ht="17.100000000000001" customHeight="1">
      <c r="A1211" s="132" t="s">
        <v>168</v>
      </c>
      <c r="B1211" s="149" t="s">
        <v>1892</v>
      </c>
      <c r="C1211" s="133">
        <v>14.11</v>
      </c>
      <c r="D1211" s="134">
        <v>1.6182000000000001</v>
      </c>
      <c r="E1211" s="134">
        <v>1</v>
      </c>
      <c r="F1211" s="134">
        <v>1</v>
      </c>
      <c r="G1211" s="134">
        <v>1</v>
      </c>
      <c r="H1211" s="134">
        <v>1</v>
      </c>
      <c r="I1211" s="135" t="s">
        <v>1218</v>
      </c>
      <c r="J1211" s="136" t="s">
        <v>1218</v>
      </c>
    </row>
    <row r="1212" spans="1:10" ht="17.100000000000001" customHeight="1">
      <c r="A1212" s="137" t="s">
        <v>169</v>
      </c>
      <c r="B1212" s="150" t="s">
        <v>1893</v>
      </c>
      <c r="C1212" s="138">
        <v>3.68</v>
      </c>
      <c r="D1212" s="139">
        <v>0.25330000000000003</v>
      </c>
      <c r="E1212" s="139">
        <v>1</v>
      </c>
      <c r="F1212" s="139">
        <v>1</v>
      </c>
      <c r="G1212" s="139">
        <v>1</v>
      </c>
      <c r="H1212" s="139">
        <v>1</v>
      </c>
      <c r="I1212" s="140" t="s">
        <v>1218</v>
      </c>
      <c r="J1212" s="141" t="s">
        <v>1218</v>
      </c>
    </row>
    <row r="1213" spans="1:10" ht="17.100000000000001" customHeight="1">
      <c r="A1213" s="127" t="s">
        <v>170</v>
      </c>
      <c r="B1213" s="148" t="s">
        <v>1893</v>
      </c>
      <c r="C1213" s="128">
        <v>4.45</v>
      </c>
      <c r="D1213" s="129">
        <v>0.36170000000000002</v>
      </c>
      <c r="E1213" s="129">
        <v>1</v>
      </c>
      <c r="F1213" s="129">
        <v>1</v>
      </c>
      <c r="G1213" s="129">
        <v>1</v>
      </c>
      <c r="H1213" s="129">
        <v>1</v>
      </c>
      <c r="I1213" s="130" t="s">
        <v>1218</v>
      </c>
      <c r="J1213" s="131" t="s">
        <v>1218</v>
      </c>
    </row>
    <row r="1214" spans="1:10" ht="17.100000000000001" customHeight="1">
      <c r="A1214" s="127" t="s">
        <v>171</v>
      </c>
      <c r="B1214" s="148" t="s">
        <v>1893</v>
      </c>
      <c r="C1214" s="128">
        <v>5.0999999999999996</v>
      </c>
      <c r="D1214" s="129">
        <v>0.67120000000000002</v>
      </c>
      <c r="E1214" s="129">
        <v>1</v>
      </c>
      <c r="F1214" s="129">
        <v>1</v>
      </c>
      <c r="G1214" s="129">
        <v>1</v>
      </c>
      <c r="H1214" s="129">
        <v>1</v>
      </c>
      <c r="I1214" s="130" t="s">
        <v>1218</v>
      </c>
      <c r="J1214" s="131" t="s">
        <v>1218</v>
      </c>
    </row>
    <row r="1215" spans="1:10" ht="17.100000000000001" customHeight="1">
      <c r="A1215" s="132" t="s">
        <v>172</v>
      </c>
      <c r="B1215" s="149" t="s">
        <v>1893</v>
      </c>
      <c r="C1215" s="133">
        <v>8.76</v>
      </c>
      <c r="D1215" s="134">
        <v>1.4825999999999999</v>
      </c>
      <c r="E1215" s="134">
        <v>1</v>
      </c>
      <c r="F1215" s="134">
        <v>1</v>
      </c>
      <c r="G1215" s="134">
        <v>1</v>
      </c>
      <c r="H1215" s="134">
        <v>1</v>
      </c>
      <c r="I1215" s="135" t="s">
        <v>1218</v>
      </c>
      <c r="J1215" s="136" t="s">
        <v>1218</v>
      </c>
    </row>
    <row r="1216" spans="1:10" ht="17.100000000000001" customHeight="1">
      <c r="A1216" s="137" t="s">
        <v>173</v>
      </c>
      <c r="B1216" s="150" t="s">
        <v>1894</v>
      </c>
      <c r="C1216" s="138">
        <v>4.08</v>
      </c>
      <c r="D1216" s="139">
        <v>0.28589999999999999</v>
      </c>
      <c r="E1216" s="139">
        <v>1</v>
      </c>
      <c r="F1216" s="139">
        <v>1</v>
      </c>
      <c r="G1216" s="139">
        <v>1</v>
      </c>
      <c r="H1216" s="139">
        <v>1</v>
      </c>
      <c r="I1216" s="140" t="s">
        <v>1218</v>
      </c>
      <c r="J1216" s="141" t="s">
        <v>1218</v>
      </c>
    </row>
    <row r="1217" spans="1:10" ht="17.100000000000001" customHeight="1">
      <c r="A1217" s="127" t="s">
        <v>174</v>
      </c>
      <c r="B1217" s="148" t="s">
        <v>1894</v>
      </c>
      <c r="C1217" s="128">
        <v>4.32</v>
      </c>
      <c r="D1217" s="129">
        <v>0.34649999999999997</v>
      </c>
      <c r="E1217" s="129">
        <v>1</v>
      </c>
      <c r="F1217" s="129">
        <v>1</v>
      </c>
      <c r="G1217" s="129">
        <v>1</v>
      </c>
      <c r="H1217" s="129">
        <v>1</v>
      </c>
      <c r="I1217" s="130" t="s">
        <v>1218</v>
      </c>
      <c r="J1217" s="131" t="s">
        <v>1218</v>
      </c>
    </row>
    <row r="1218" spans="1:10" ht="17.100000000000001" customHeight="1">
      <c r="A1218" s="127" t="s">
        <v>175</v>
      </c>
      <c r="B1218" s="148" t="s">
        <v>1894</v>
      </c>
      <c r="C1218" s="128">
        <v>4.83</v>
      </c>
      <c r="D1218" s="129">
        <v>0.63049999999999995</v>
      </c>
      <c r="E1218" s="129">
        <v>1</v>
      </c>
      <c r="F1218" s="129">
        <v>1</v>
      </c>
      <c r="G1218" s="129">
        <v>1</v>
      </c>
      <c r="H1218" s="129">
        <v>1</v>
      </c>
      <c r="I1218" s="130" t="s">
        <v>1218</v>
      </c>
      <c r="J1218" s="131" t="s">
        <v>1218</v>
      </c>
    </row>
    <row r="1219" spans="1:10" ht="17.100000000000001" customHeight="1">
      <c r="A1219" s="132" t="s">
        <v>176</v>
      </c>
      <c r="B1219" s="149" t="s">
        <v>1894</v>
      </c>
      <c r="C1219" s="133">
        <v>8.8000000000000007</v>
      </c>
      <c r="D1219" s="134">
        <v>1.4766999999999999</v>
      </c>
      <c r="E1219" s="134">
        <v>1</v>
      </c>
      <c r="F1219" s="134">
        <v>1</v>
      </c>
      <c r="G1219" s="134">
        <v>1</v>
      </c>
      <c r="H1219" s="134">
        <v>1</v>
      </c>
      <c r="I1219" s="135" t="s">
        <v>1218</v>
      </c>
      <c r="J1219" s="136" t="s">
        <v>1218</v>
      </c>
    </row>
    <row r="1220" spans="1:10" ht="17.100000000000001" customHeight="1">
      <c r="A1220" s="137" t="s">
        <v>177</v>
      </c>
      <c r="B1220" s="150" t="s">
        <v>1895</v>
      </c>
      <c r="C1220" s="138">
        <v>3.26</v>
      </c>
      <c r="D1220" s="139">
        <v>0.33429999999999999</v>
      </c>
      <c r="E1220" s="139">
        <v>1</v>
      </c>
      <c r="F1220" s="139">
        <v>1</v>
      </c>
      <c r="G1220" s="139">
        <v>1</v>
      </c>
      <c r="H1220" s="139">
        <v>1</v>
      </c>
      <c r="I1220" s="140" t="s">
        <v>1218</v>
      </c>
      <c r="J1220" s="141" t="s">
        <v>1218</v>
      </c>
    </row>
    <row r="1221" spans="1:10" ht="17.100000000000001" customHeight="1">
      <c r="A1221" s="127" t="s">
        <v>178</v>
      </c>
      <c r="B1221" s="148" t="s">
        <v>1895</v>
      </c>
      <c r="C1221" s="128">
        <v>3.79</v>
      </c>
      <c r="D1221" s="129">
        <v>0.45789999999999997</v>
      </c>
      <c r="E1221" s="129">
        <v>1</v>
      </c>
      <c r="F1221" s="129">
        <v>1</v>
      </c>
      <c r="G1221" s="129">
        <v>1</v>
      </c>
      <c r="H1221" s="129">
        <v>1</v>
      </c>
      <c r="I1221" s="130" t="s">
        <v>1218</v>
      </c>
      <c r="J1221" s="131" t="s">
        <v>1218</v>
      </c>
    </row>
    <row r="1222" spans="1:10" ht="17.100000000000001" customHeight="1">
      <c r="A1222" s="127" t="s">
        <v>179</v>
      </c>
      <c r="B1222" s="148" t="s">
        <v>1895</v>
      </c>
      <c r="C1222" s="128">
        <v>5.57</v>
      </c>
      <c r="D1222" s="129">
        <v>0.77929999999999999</v>
      </c>
      <c r="E1222" s="129">
        <v>1</v>
      </c>
      <c r="F1222" s="129">
        <v>1</v>
      </c>
      <c r="G1222" s="129">
        <v>1</v>
      </c>
      <c r="H1222" s="129">
        <v>1</v>
      </c>
      <c r="I1222" s="130" t="s">
        <v>1218</v>
      </c>
      <c r="J1222" s="131" t="s">
        <v>1218</v>
      </c>
    </row>
    <row r="1223" spans="1:10" ht="17.100000000000001" customHeight="1">
      <c r="A1223" s="132" t="s">
        <v>180</v>
      </c>
      <c r="B1223" s="149" t="s">
        <v>1895</v>
      </c>
      <c r="C1223" s="133">
        <v>10.4</v>
      </c>
      <c r="D1223" s="134">
        <v>1.7262</v>
      </c>
      <c r="E1223" s="134">
        <v>1</v>
      </c>
      <c r="F1223" s="134">
        <v>1</v>
      </c>
      <c r="G1223" s="134">
        <v>1</v>
      </c>
      <c r="H1223" s="134">
        <v>1</v>
      </c>
      <c r="I1223" s="135" t="s">
        <v>1218</v>
      </c>
      <c r="J1223" s="136" t="s">
        <v>1218</v>
      </c>
    </row>
    <row r="1224" spans="1:10" ht="17.100000000000001" customHeight="1">
      <c r="A1224" s="137" t="s">
        <v>181</v>
      </c>
      <c r="B1224" s="150" t="s">
        <v>1896</v>
      </c>
      <c r="C1224" s="138">
        <v>4.8</v>
      </c>
      <c r="D1224" s="139">
        <v>0.35039999999999999</v>
      </c>
      <c r="E1224" s="139">
        <v>1</v>
      </c>
      <c r="F1224" s="139">
        <v>1</v>
      </c>
      <c r="G1224" s="139">
        <v>1</v>
      </c>
      <c r="H1224" s="139">
        <v>1</v>
      </c>
      <c r="I1224" s="140" t="s">
        <v>1218</v>
      </c>
      <c r="J1224" s="141" t="s">
        <v>1218</v>
      </c>
    </row>
    <row r="1225" spans="1:10" ht="17.100000000000001" customHeight="1">
      <c r="A1225" s="127" t="s">
        <v>182</v>
      </c>
      <c r="B1225" s="148" t="s">
        <v>1896</v>
      </c>
      <c r="C1225" s="128">
        <v>4.84</v>
      </c>
      <c r="D1225" s="129">
        <v>0.3841</v>
      </c>
      <c r="E1225" s="129">
        <v>1</v>
      </c>
      <c r="F1225" s="129">
        <v>1</v>
      </c>
      <c r="G1225" s="129">
        <v>1</v>
      </c>
      <c r="H1225" s="129">
        <v>1</v>
      </c>
      <c r="I1225" s="130" t="s">
        <v>1218</v>
      </c>
      <c r="J1225" s="131" t="s">
        <v>1218</v>
      </c>
    </row>
    <row r="1226" spans="1:10" ht="17.100000000000001" customHeight="1">
      <c r="A1226" s="127" t="s">
        <v>183</v>
      </c>
      <c r="B1226" s="148" t="s">
        <v>1896</v>
      </c>
      <c r="C1226" s="128">
        <v>5.05</v>
      </c>
      <c r="D1226" s="129">
        <v>0.67159999999999997</v>
      </c>
      <c r="E1226" s="129">
        <v>1</v>
      </c>
      <c r="F1226" s="129">
        <v>1</v>
      </c>
      <c r="G1226" s="129">
        <v>1</v>
      </c>
      <c r="H1226" s="129">
        <v>1</v>
      </c>
      <c r="I1226" s="130" t="s">
        <v>1218</v>
      </c>
      <c r="J1226" s="131" t="s">
        <v>1218</v>
      </c>
    </row>
    <row r="1227" spans="1:10" ht="17.100000000000001" customHeight="1">
      <c r="A1227" s="132" t="s">
        <v>184</v>
      </c>
      <c r="B1227" s="149" t="s">
        <v>1896</v>
      </c>
      <c r="C1227" s="133">
        <v>6.34</v>
      </c>
      <c r="D1227" s="134">
        <v>1.1613</v>
      </c>
      <c r="E1227" s="134">
        <v>1</v>
      </c>
      <c r="F1227" s="134">
        <v>1</v>
      </c>
      <c r="G1227" s="134">
        <v>1</v>
      </c>
      <c r="H1227" s="134">
        <v>1</v>
      </c>
      <c r="I1227" s="135" t="s">
        <v>1218</v>
      </c>
      <c r="J1227" s="136" t="s">
        <v>1218</v>
      </c>
    </row>
    <row r="1228" spans="1:10" ht="17.100000000000001" customHeight="1">
      <c r="A1228" s="137" t="s">
        <v>1366</v>
      </c>
      <c r="B1228" s="150" t="s">
        <v>1897</v>
      </c>
      <c r="C1228" s="138">
        <v>3.46</v>
      </c>
      <c r="D1228" s="139">
        <v>1.2162999999999999</v>
      </c>
      <c r="E1228" s="139">
        <v>1</v>
      </c>
      <c r="F1228" s="139">
        <v>1</v>
      </c>
      <c r="G1228" s="139">
        <v>1.25</v>
      </c>
      <c r="H1228" s="139">
        <v>1.25</v>
      </c>
      <c r="I1228" s="140" t="s">
        <v>1214</v>
      </c>
      <c r="J1228" s="141" t="s">
        <v>1212</v>
      </c>
    </row>
    <row r="1229" spans="1:10" ht="17.100000000000001" customHeight="1">
      <c r="A1229" s="127" t="s">
        <v>1367</v>
      </c>
      <c r="B1229" s="148" t="s">
        <v>1897</v>
      </c>
      <c r="C1229" s="128">
        <v>5.47</v>
      </c>
      <c r="D1229" s="129">
        <v>1.5384</v>
      </c>
      <c r="E1229" s="129">
        <v>1</v>
      </c>
      <c r="F1229" s="129">
        <v>1</v>
      </c>
      <c r="G1229" s="129">
        <v>1.25</v>
      </c>
      <c r="H1229" s="129">
        <v>1.25</v>
      </c>
      <c r="I1229" s="130" t="s">
        <v>1214</v>
      </c>
      <c r="J1229" s="131" t="s">
        <v>1212</v>
      </c>
    </row>
    <row r="1230" spans="1:10" ht="17.100000000000001" customHeight="1">
      <c r="A1230" s="127" t="s">
        <v>1368</v>
      </c>
      <c r="B1230" s="148" t="s">
        <v>1897</v>
      </c>
      <c r="C1230" s="128">
        <v>9.33</v>
      </c>
      <c r="D1230" s="129">
        <v>2.2921999999999998</v>
      </c>
      <c r="E1230" s="129">
        <v>1</v>
      </c>
      <c r="F1230" s="129">
        <v>1</v>
      </c>
      <c r="G1230" s="129">
        <v>1.25</v>
      </c>
      <c r="H1230" s="129">
        <v>1.25</v>
      </c>
      <c r="I1230" s="130" t="s">
        <v>1214</v>
      </c>
      <c r="J1230" s="131" t="s">
        <v>1212</v>
      </c>
    </row>
    <row r="1231" spans="1:10" ht="17.100000000000001" customHeight="1">
      <c r="A1231" s="132" t="s">
        <v>1369</v>
      </c>
      <c r="B1231" s="149" t="s">
        <v>1897</v>
      </c>
      <c r="C1231" s="133">
        <v>17.68</v>
      </c>
      <c r="D1231" s="134">
        <v>4.3028000000000004</v>
      </c>
      <c r="E1231" s="134">
        <v>1</v>
      </c>
      <c r="F1231" s="134">
        <v>1</v>
      </c>
      <c r="G1231" s="134">
        <v>1.75</v>
      </c>
      <c r="H1231" s="134">
        <v>1.75</v>
      </c>
      <c r="I1231" s="135" t="s">
        <v>1214</v>
      </c>
      <c r="J1231" s="136" t="s">
        <v>1212</v>
      </c>
    </row>
    <row r="1232" spans="1:10" ht="17.100000000000001" customHeight="1">
      <c r="A1232" s="137" t="s">
        <v>1370</v>
      </c>
      <c r="B1232" s="150" t="s">
        <v>1898</v>
      </c>
      <c r="C1232" s="138">
        <v>3.43</v>
      </c>
      <c r="D1232" s="139">
        <v>0.88349999999999995</v>
      </c>
      <c r="E1232" s="139">
        <v>1</v>
      </c>
      <c r="F1232" s="139">
        <v>1</v>
      </c>
      <c r="G1232" s="139">
        <v>1.25</v>
      </c>
      <c r="H1232" s="139">
        <v>1.25</v>
      </c>
      <c r="I1232" s="140" t="s">
        <v>1214</v>
      </c>
      <c r="J1232" s="141" t="s">
        <v>1212</v>
      </c>
    </row>
    <row r="1233" spans="1:10" ht="17.100000000000001" customHeight="1">
      <c r="A1233" s="127" t="s">
        <v>1371</v>
      </c>
      <c r="B1233" s="148" t="s">
        <v>1898</v>
      </c>
      <c r="C1233" s="128">
        <v>5.27</v>
      </c>
      <c r="D1233" s="129">
        <v>1.1718</v>
      </c>
      <c r="E1233" s="129">
        <v>1</v>
      </c>
      <c r="F1233" s="129">
        <v>1</v>
      </c>
      <c r="G1233" s="129">
        <v>1.25</v>
      </c>
      <c r="H1233" s="129">
        <v>1.25</v>
      </c>
      <c r="I1233" s="130" t="s">
        <v>1214</v>
      </c>
      <c r="J1233" s="131" t="s">
        <v>1212</v>
      </c>
    </row>
    <row r="1234" spans="1:10" ht="17.100000000000001" customHeight="1">
      <c r="A1234" s="127" t="s">
        <v>1372</v>
      </c>
      <c r="B1234" s="148" t="s">
        <v>1898</v>
      </c>
      <c r="C1234" s="128">
        <v>8.8699999999999992</v>
      </c>
      <c r="D1234" s="129">
        <v>1.7363999999999999</v>
      </c>
      <c r="E1234" s="129">
        <v>1</v>
      </c>
      <c r="F1234" s="129">
        <v>1</v>
      </c>
      <c r="G1234" s="129">
        <v>1.25</v>
      </c>
      <c r="H1234" s="129">
        <v>1.25</v>
      </c>
      <c r="I1234" s="130" t="s">
        <v>1214</v>
      </c>
      <c r="J1234" s="131" t="s">
        <v>1212</v>
      </c>
    </row>
    <row r="1235" spans="1:10" ht="17.100000000000001" customHeight="1">
      <c r="A1235" s="132" t="s">
        <v>1373</v>
      </c>
      <c r="B1235" s="149" t="s">
        <v>1898</v>
      </c>
      <c r="C1235" s="133">
        <v>14.93</v>
      </c>
      <c r="D1235" s="134">
        <v>3.3881000000000001</v>
      </c>
      <c r="E1235" s="134">
        <v>1</v>
      </c>
      <c r="F1235" s="134">
        <v>1</v>
      </c>
      <c r="G1235" s="134">
        <v>1.75</v>
      </c>
      <c r="H1235" s="134">
        <v>1.75</v>
      </c>
      <c r="I1235" s="135" t="s">
        <v>1214</v>
      </c>
      <c r="J1235" s="136" t="s">
        <v>1212</v>
      </c>
    </row>
    <row r="1236" spans="1:10" ht="17.100000000000001" customHeight="1">
      <c r="A1236" s="137" t="s">
        <v>1374</v>
      </c>
      <c r="B1236" s="150" t="s">
        <v>1899</v>
      </c>
      <c r="C1236" s="138">
        <v>2.84</v>
      </c>
      <c r="D1236" s="139">
        <v>0.75480000000000003</v>
      </c>
      <c r="E1236" s="139">
        <v>1</v>
      </c>
      <c r="F1236" s="139">
        <v>1</v>
      </c>
      <c r="G1236" s="139">
        <v>1.25</v>
      </c>
      <c r="H1236" s="139">
        <v>1.25</v>
      </c>
      <c r="I1236" s="140" t="s">
        <v>1214</v>
      </c>
      <c r="J1236" s="141" t="s">
        <v>1212</v>
      </c>
    </row>
    <row r="1237" spans="1:10" ht="17.100000000000001" customHeight="1">
      <c r="A1237" s="127" t="s">
        <v>1375</v>
      </c>
      <c r="B1237" s="148" t="s">
        <v>1899</v>
      </c>
      <c r="C1237" s="128">
        <v>4.2</v>
      </c>
      <c r="D1237" s="129">
        <v>0.97019999999999995</v>
      </c>
      <c r="E1237" s="129">
        <v>1</v>
      </c>
      <c r="F1237" s="129">
        <v>1</v>
      </c>
      <c r="G1237" s="129">
        <v>1.25</v>
      </c>
      <c r="H1237" s="129">
        <v>1.25</v>
      </c>
      <c r="I1237" s="130" t="s">
        <v>1214</v>
      </c>
      <c r="J1237" s="131" t="s">
        <v>1212</v>
      </c>
    </row>
    <row r="1238" spans="1:10" ht="17.100000000000001" customHeight="1">
      <c r="A1238" s="127" t="s">
        <v>1376</v>
      </c>
      <c r="B1238" s="148" t="s">
        <v>1899</v>
      </c>
      <c r="C1238" s="128">
        <v>6.93</v>
      </c>
      <c r="D1238" s="129">
        <v>1.4115</v>
      </c>
      <c r="E1238" s="129">
        <v>1</v>
      </c>
      <c r="F1238" s="129">
        <v>1</v>
      </c>
      <c r="G1238" s="129">
        <v>1.25</v>
      </c>
      <c r="H1238" s="129">
        <v>1.25</v>
      </c>
      <c r="I1238" s="130" t="s">
        <v>1214</v>
      </c>
      <c r="J1238" s="131" t="s">
        <v>1212</v>
      </c>
    </row>
    <row r="1239" spans="1:10" ht="17.100000000000001" customHeight="1">
      <c r="A1239" s="132" t="s">
        <v>1377</v>
      </c>
      <c r="B1239" s="149" t="s">
        <v>1899</v>
      </c>
      <c r="C1239" s="133">
        <v>11.53</v>
      </c>
      <c r="D1239" s="134">
        <v>2.5263</v>
      </c>
      <c r="E1239" s="134">
        <v>1</v>
      </c>
      <c r="F1239" s="134">
        <v>1</v>
      </c>
      <c r="G1239" s="134">
        <v>1.75</v>
      </c>
      <c r="H1239" s="134">
        <v>1.75</v>
      </c>
      <c r="I1239" s="135" t="s">
        <v>1214</v>
      </c>
      <c r="J1239" s="136" t="s">
        <v>1212</v>
      </c>
    </row>
    <row r="1240" spans="1:10" ht="17.100000000000001" customHeight="1">
      <c r="A1240" s="137" t="s">
        <v>1378</v>
      </c>
      <c r="B1240" s="150" t="s">
        <v>1900</v>
      </c>
      <c r="C1240" s="138">
        <v>1.96</v>
      </c>
      <c r="D1240" s="139">
        <v>0.40160000000000001</v>
      </c>
      <c r="E1240" s="139">
        <v>1</v>
      </c>
      <c r="F1240" s="139">
        <v>1</v>
      </c>
      <c r="G1240" s="139">
        <v>1.25</v>
      </c>
      <c r="H1240" s="139">
        <v>1.25</v>
      </c>
      <c r="I1240" s="140" t="s">
        <v>1214</v>
      </c>
      <c r="J1240" s="141" t="s">
        <v>1212</v>
      </c>
    </row>
    <row r="1241" spans="1:10" ht="17.100000000000001" customHeight="1">
      <c r="A1241" s="127" t="s">
        <v>1379</v>
      </c>
      <c r="B1241" s="148" t="s">
        <v>1900</v>
      </c>
      <c r="C1241" s="128">
        <v>2.83</v>
      </c>
      <c r="D1241" s="129">
        <v>0.56040000000000001</v>
      </c>
      <c r="E1241" s="129">
        <v>1</v>
      </c>
      <c r="F1241" s="129">
        <v>1</v>
      </c>
      <c r="G1241" s="129">
        <v>1.25</v>
      </c>
      <c r="H1241" s="129">
        <v>1.25</v>
      </c>
      <c r="I1241" s="130" t="s">
        <v>1214</v>
      </c>
      <c r="J1241" s="131" t="s">
        <v>1212</v>
      </c>
    </row>
    <row r="1242" spans="1:10" ht="17.100000000000001" customHeight="1">
      <c r="A1242" s="127" t="s">
        <v>1380</v>
      </c>
      <c r="B1242" s="148" t="s">
        <v>1900</v>
      </c>
      <c r="C1242" s="128">
        <v>4.29</v>
      </c>
      <c r="D1242" s="129">
        <v>0.88070000000000004</v>
      </c>
      <c r="E1242" s="129">
        <v>1</v>
      </c>
      <c r="F1242" s="129">
        <v>1</v>
      </c>
      <c r="G1242" s="129">
        <v>1.25</v>
      </c>
      <c r="H1242" s="129">
        <v>1.25</v>
      </c>
      <c r="I1242" s="130" t="s">
        <v>1214</v>
      </c>
      <c r="J1242" s="131" t="s">
        <v>1212</v>
      </c>
    </row>
    <row r="1243" spans="1:10" ht="17.100000000000001" customHeight="1">
      <c r="A1243" s="132" t="s">
        <v>1381</v>
      </c>
      <c r="B1243" s="149" t="s">
        <v>1900</v>
      </c>
      <c r="C1243" s="133">
        <v>8.4700000000000006</v>
      </c>
      <c r="D1243" s="134">
        <v>1.8122</v>
      </c>
      <c r="E1243" s="134">
        <v>1</v>
      </c>
      <c r="F1243" s="134">
        <v>1</v>
      </c>
      <c r="G1243" s="134">
        <v>1.75</v>
      </c>
      <c r="H1243" s="134">
        <v>1.75</v>
      </c>
      <c r="I1243" s="135" t="s">
        <v>1214</v>
      </c>
      <c r="J1243" s="136" t="s">
        <v>1212</v>
      </c>
    </row>
    <row r="1244" spans="1:10" ht="17.100000000000001" customHeight="1">
      <c r="A1244" s="137" t="s">
        <v>185</v>
      </c>
      <c r="B1244" s="150" t="s">
        <v>1901</v>
      </c>
      <c r="C1244" s="138">
        <v>1.59</v>
      </c>
      <c r="D1244" s="139">
        <v>0.28399999999999997</v>
      </c>
      <c r="E1244" s="139">
        <v>1</v>
      </c>
      <c r="F1244" s="139">
        <v>1</v>
      </c>
      <c r="G1244" s="139">
        <v>1.25</v>
      </c>
      <c r="H1244" s="139">
        <v>1.25</v>
      </c>
      <c r="I1244" s="140" t="s">
        <v>1214</v>
      </c>
      <c r="J1244" s="141" t="s">
        <v>1212</v>
      </c>
    </row>
    <row r="1245" spans="1:10" ht="17.100000000000001" customHeight="1">
      <c r="A1245" s="127" t="s">
        <v>186</v>
      </c>
      <c r="B1245" s="148" t="s">
        <v>1901</v>
      </c>
      <c r="C1245" s="128">
        <v>2.29</v>
      </c>
      <c r="D1245" s="129">
        <v>0.4224</v>
      </c>
      <c r="E1245" s="129">
        <v>1</v>
      </c>
      <c r="F1245" s="129">
        <v>1</v>
      </c>
      <c r="G1245" s="129">
        <v>1.25</v>
      </c>
      <c r="H1245" s="129">
        <v>1.25</v>
      </c>
      <c r="I1245" s="130" t="s">
        <v>1214</v>
      </c>
      <c r="J1245" s="131" t="s">
        <v>1212</v>
      </c>
    </row>
    <row r="1246" spans="1:10" ht="17.100000000000001" customHeight="1">
      <c r="A1246" s="127" t="s">
        <v>187</v>
      </c>
      <c r="B1246" s="148" t="s">
        <v>1901</v>
      </c>
      <c r="C1246" s="128">
        <v>3.79</v>
      </c>
      <c r="D1246" s="129">
        <v>0.81230000000000002</v>
      </c>
      <c r="E1246" s="129">
        <v>1</v>
      </c>
      <c r="F1246" s="129">
        <v>1</v>
      </c>
      <c r="G1246" s="129">
        <v>1.25</v>
      </c>
      <c r="H1246" s="129">
        <v>1.25</v>
      </c>
      <c r="I1246" s="130" t="s">
        <v>1214</v>
      </c>
      <c r="J1246" s="131" t="s">
        <v>1212</v>
      </c>
    </row>
    <row r="1247" spans="1:10" ht="17.100000000000001" customHeight="1">
      <c r="A1247" s="132" t="s">
        <v>188</v>
      </c>
      <c r="B1247" s="149" t="s">
        <v>1901</v>
      </c>
      <c r="C1247" s="133">
        <v>7.25</v>
      </c>
      <c r="D1247" s="134">
        <v>1.5871999999999999</v>
      </c>
      <c r="E1247" s="134">
        <v>1</v>
      </c>
      <c r="F1247" s="134">
        <v>1</v>
      </c>
      <c r="G1247" s="134">
        <v>1.75</v>
      </c>
      <c r="H1247" s="134">
        <v>1.75</v>
      </c>
      <c r="I1247" s="135" t="s">
        <v>1214</v>
      </c>
      <c r="J1247" s="136" t="s">
        <v>1212</v>
      </c>
    </row>
    <row r="1248" spans="1:10" ht="17.100000000000001" customHeight="1">
      <c r="A1248" s="137" t="s">
        <v>189</v>
      </c>
      <c r="B1248" s="150" t="s">
        <v>1902</v>
      </c>
      <c r="C1248" s="138">
        <v>1.83</v>
      </c>
      <c r="D1248" s="139">
        <v>0.3135</v>
      </c>
      <c r="E1248" s="139">
        <v>1</v>
      </c>
      <c r="F1248" s="139">
        <v>1</v>
      </c>
      <c r="G1248" s="139">
        <v>1.25</v>
      </c>
      <c r="H1248" s="139">
        <v>1.25</v>
      </c>
      <c r="I1248" s="140" t="s">
        <v>1214</v>
      </c>
      <c r="J1248" s="141" t="s">
        <v>1212</v>
      </c>
    </row>
    <row r="1249" spans="1:10" ht="17.100000000000001" customHeight="1">
      <c r="A1249" s="127" t="s">
        <v>190</v>
      </c>
      <c r="B1249" s="148" t="s">
        <v>1902</v>
      </c>
      <c r="C1249" s="128">
        <v>2.63</v>
      </c>
      <c r="D1249" s="129">
        <v>0.44729999999999998</v>
      </c>
      <c r="E1249" s="129">
        <v>1</v>
      </c>
      <c r="F1249" s="129">
        <v>1</v>
      </c>
      <c r="G1249" s="129">
        <v>1.25</v>
      </c>
      <c r="H1249" s="129">
        <v>1.25</v>
      </c>
      <c r="I1249" s="130" t="s">
        <v>1214</v>
      </c>
      <c r="J1249" s="131" t="s">
        <v>1212</v>
      </c>
    </row>
    <row r="1250" spans="1:10" ht="17.100000000000001" customHeight="1">
      <c r="A1250" s="127" t="s">
        <v>191</v>
      </c>
      <c r="B1250" s="148" t="s">
        <v>1902</v>
      </c>
      <c r="C1250" s="128">
        <v>3.71</v>
      </c>
      <c r="D1250" s="129">
        <v>0.65529999999999999</v>
      </c>
      <c r="E1250" s="129">
        <v>1</v>
      </c>
      <c r="F1250" s="129">
        <v>1</v>
      </c>
      <c r="G1250" s="129">
        <v>1.25</v>
      </c>
      <c r="H1250" s="129">
        <v>1.25</v>
      </c>
      <c r="I1250" s="130" t="s">
        <v>1214</v>
      </c>
      <c r="J1250" s="131" t="s">
        <v>1212</v>
      </c>
    </row>
    <row r="1251" spans="1:10" ht="17.100000000000001" customHeight="1">
      <c r="A1251" s="132" t="s">
        <v>192</v>
      </c>
      <c r="B1251" s="149" t="s">
        <v>1902</v>
      </c>
      <c r="C1251" s="133">
        <v>5.59</v>
      </c>
      <c r="D1251" s="134">
        <v>1.1657999999999999</v>
      </c>
      <c r="E1251" s="134">
        <v>1</v>
      </c>
      <c r="F1251" s="134">
        <v>1</v>
      </c>
      <c r="G1251" s="134">
        <v>1.75</v>
      </c>
      <c r="H1251" s="134">
        <v>1.75</v>
      </c>
      <c r="I1251" s="135" t="s">
        <v>1214</v>
      </c>
      <c r="J1251" s="136" t="s">
        <v>1212</v>
      </c>
    </row>
    <row r="1252" spans="1:10" ht="17.100000000000001" customHeight="1">
      <c r="A1252" s="137" t="s">
        <v>193</v>
      </c>
      <c r="B1252" s="150" t="s">
        <v>1903</v>
      </c>
      <c r="C1252" s="138">
        <v>2.95</v>
      </c>
      <c r="D1252" s="139">
        <v>0.4874</v>
      </c>
      <c r="E1252" s="139">
        <v>1</v>
      </c>
      <c r="F1252" s="139">
        <v>1</v>
      </c>
      <c r="G1252" s="139">
        <v>1.25</v>
      </c>
      <c r="H1252" s="139">
        <v>1.25</v>
      </c>
      <c r="I1252" s="140" t="s">
        <v>1214</v>
      </c>
      <c r="J1252" s="141" t="s">
        <v>1212</v>
      </c>
    </row>
    <row r="1253" spans="1:10" ht="17.100000000000001" customHeight="1">
      <c r="A1253" s="127" t="s">
        <v>194</v>
      </c>
      <c r="B1253" s="148" t="s">
        <v>1903</v>
      </c>
      <c r="C1253" s="128">
        <v>3.76</v>
      </c>
      <c r="D1253" s="129">
        <v>0.60040000000000004</v>
      </c>
      <c r="E1253" s="129">
        <v>1</v>
      </c>
      <c r="F1253" s="129">
        <v>1</v>
      </c>
      <c r="G1253" s="129">
        <v>1.25</v>
      </c>
      <c r="H1253" s="129">
        <v>1.25</v>
      </c>
      <c r="I1253" s="130" t="s">
        <v>1214</v>
      </c>
      <c r="J1253" s="131" t="s">
        <v>1212</v>
      </c>
    </row>
    <row r="1254" spans="1:10" ht="17.100000000000001" customHeight="1">
      <c r="A1254" s="127" t="s">
        <v>195</v>
      </c>
      <c r="B1254" s="148" t="s">
        <v>1903</v>
      </c>
      <c r="C1254" s="128">
        <v>5.47</v>
      </c>
      <c r="D1254" s="129">
        <v>0.87080000000000002</v>
      </c>
      <c r="E1254" s="129">
        <v>1</v>
      </c>
      <c r="F1254" s="129">
        <v>1</v>
      </c>
      <c r="G1254" s="129">
        <v>1.25</v>
      </c>
      <c r="H1254" s="129">
        <v>1.25</v>
      </c>
      <c r="I1254" s="130" t="s">
        <v>1214</v>
      </c>
      <c r="J1254" s="131" t="s">
        <v>1212</v>
      </c>
    </row>
    <row r="1255" spans="1:10" ht="17.100000000000001" customHeight="1">
      <c r="A1255" s="132" t="s">
        <v>196</v>
      </c>
      <c r="B1255" s="149" t="s">
        <v>1903</v>
      </c>
      <c r="C1255" s="133">
        <v>9.2200000000000006</v>
      </c>
      <c r="D1255" s="134">
        <v>1.5608</v>
      </c>
      <c r="E1255" s="134">
        <v>1</v>
      </c>
      <c r="F1255" s="134">
        <v>1</v>
      </c>
      <c r="G1255" s="134">
        <v>1.75</v>
      </c>
      <c r="H1255" s="134">
        <v>1.75</v>
      </c>
      <c r="I1255" s="135" t="s">
        <v>1214</v>
      </c>
      <c r="J1255" s="136" t="s">
        <v>1212</v>
      </c>
    </row>
    <row r="1256" spans="1:10" ht="17.100000000000001" customHeight="1">
      <c r="A1256" s="137" t="s">
        <v>197</v>
      </c>
      <c r="B1256" s="150" t="s">
        <v>1904</v>
      </c>
      <c r="C1256" s="138">
        <v>2.42</v>
      </c>
      <c r="D1256" s="139">
        <v>0.34079999999999999</v>
      </c>
      <c r="E1256" s="139">
        <v>1</v>
      </c>
      <c r="F1256" s="139">
        <v>1</v>
      </c>
      <c r="G1256" s="139">
        <v>1.25</v>
      </c>
      <c r="H1256" s="139">
        <v>1.25</v>
      </c>
      <c r="I1256" s="140" t="s">
        <v>1214</v>
      </c>
      <c r="J1256" s="141" t="s">
        <v>1212</v>
      </c>
    </row>
    <row r="1257" spans="1:10" ht="17.100000000000001" customHeight="1">
      <c r="A1257" s="127" t="s">
        <v>198</v>
      </c>
      <c r="B1257" s="148" t="s">
        <v>1904</v>
      </c>
      <c r="C1257" s="128">
        <v>3.5</v>
      </c>
      <c r="D1257" s="129">
        <v>0.48530000000000001</v>
      </c>
      <c r="E1257" s="129">
        <v>1</v>
      </c>
      <c r="F1257" s="129">
        <v>1</v>
      </c>
      <c r="G1257" s="129">
        <v>1.25</v>
      </c>
      <c r="H1257" s="129">
        <v>1.25</v>
      </c>
      <c r="I1257" s="130" t="s">
        <v>1214</v>
      </c>
      <c r="J1257" s="131" t="s">
        <v>1212</v>
      </c>
    </row>
    <row r="1258" spans="1:10" ht="17.100000000000001" customHeight="1">
      <c r="A1258" s="127" t="s">
        <v>199</v>
      </c>
      <c r="B1258" s="148" t="s">
        <v>1904</v>
      </c>
      <c r="C1258" s="128">
        <v>6.07</v>
      </c>
      <c r="D1258" s="129">
        <v>0.79510000000000003</v>
      </c>
      <c r="E1258" s="129">
        <v>1</v>
      </c>
      <c r="F1258" s="129">
        <v>1</v>
      </c>
      <c r="G1258" s="129">
        <v>1.25</v>
      </c>
      <c r="H1258" s="129">
        <v>1.25</v>
      </c>
      <c r="I1258" s="130" t="s">
        <v>1214</v>
      </c>
      <c r="J1258" s="131" t="s">
        <v>1212</v>
      </c>
    </row>
    <row r="1259" spans="1:10" ht="17.100000000000001" customHeight="1">
      <c r="A1259" s="132" t="s">
        <v>200</v>
      </c>
      <c r="B1259" s="149" t="s">
        <v>1904</v>
      </c>
      <c r="C1259" s="133">
        <v>8.7799999999999994</v>
      </c>
      <c r="D1259" s="134">
        <v>1.6698</v>
      </c>
      <c r="E1259" s="134">
        <v>1</v>
      </c>
      <c r="F1259" s="134">
        <v>1</v>
      </c>
      <c r="G1259" s="134">
        <v>1.75</v>
      </c>
      <c r="H1259" s="134">
        <v>1.75</v>
      </c>
      <c r="I1259" s="135" t="s">
        <v>1214</v>
      </c>
      <c r="J1259" s="136" t="s">
        <v>1212</v>
      </c>
    </row>
    <row r="1260" spans="1:10" ht="17.100000000000001" customHeight="1">
      <c r="A1260" s="137" t="s">
        <v>201</v>
      </c>
      <c r="B1260" s="150" t="s">
        <v>1905</v>
      </c>
      <c r="C1260" s="138">
        <v>1.83</v>
      </c>
      <c r="D1260" s="139">
        <v>0.46100000000000002</v>
      </c>
      <c r="E1260" s="139">
        <v>1</v>
      </c>
      <c r="F1260" s="139">
        <v>1</v>
      </c>
      <c r="G1260" s="139">
        <v>1.25</v>
      </c>
      <c r="H1260" s="139">
        <v>1.25</v>
      </c>
      <c r="I1260" s="140" t="s">
        <v>1214</v>
      </c>
      <c r="J1260" s="141" t="s">
        <v>1212</v>
      </c>
    </row>
    <row r="1261" spans="1:10" ht="17.100000000000001" customHeight="1">
      <c r="A1261" s="127" t="s">
        <v>202</v>
      </c>
      <c r="B1261" s="148" t="s">
        <v>1905</v>
      </c>
      <c r="C1261" s="128">
        <v>2.52</v>
      </c>
      <c r="D1261" s="129">
        <v>0.48809999999999998</v>
      </c>
      <c r="E1261" s="129">
        <v>1</v>
      </c>
      <c r="F1261" s="129">
        <v>1</v>
      </c>
      <c r="G1261" s="129">
        <v>1.25</v>
      </c>
      <c r="H1261" s="129">
        <v>1.25</v>
      </c>
      <c r="I1261" s="130" t="s">
        <v>1214</v>
      </c>
      <c r="J1261" s="131" t="s">
        <v>1212</v>
      </c>
    </row>
    <row r="1262" spans="1:10" ht="17.100000000000001" customHeight="1">
      <c r="A1262" s="127" t="s">
        <v>203</v>
      </c>
      <c r="B1262" s="148" t="s">
        <v>1905</v>
      </c>
      <c r="C1262" s="128">
        <v>3.45</v>
      </c>
      <c r="D1262" s="129">
        <v>0.64510000000000001</v>
      </c>
      <c r="E1262" s="129">
        <v>1</v>
      </c>
      <c r="F1262" s="129">
        <v>1</v>
      </c>
      <c r="G1262" s="129">
        <v>1.25</v>
      </c>
      <c r="H1262" s="129">
        <v>1.25</v>
      </c>
      <c r="I1262" s="130" t="s">
        <v>1214</v>
      </c>
      <c r="J1262" s="131" t="s">
        <v>1212</v>
      </c>
    </row>
    <row r="1263" spans="1:10" ht="17.100000000000001" customHeight="1">
      <c r="A1263" s="132" t="s">
        <v>204</v>
      </c>
      <c r="B1263" s="149" t="s">
        <v>1905</v>
      </c>
      <c r="C1263" s="133">
        <v>5.47</v>
      </c>
      <c r="D1263" s="134">
        <v>1.1641999999999999</v>
      </c>
      <c r="E1263" s="134">
        <v>1</v>
      </c>
      <c r="F1263" s="134">
        <v>1</v>
      </c>
      <c r="G1263" s="134">
        <v>1.75</v>
      </c>
      <c r="H1263" s="134">
        <v>1.75</v>
      </c>
      <c r="I1263" s="135" t="s">
        <v>1214</v>
      </c>
      <c r="J1263" s="136" t="s">
        <v>1212</v>
      </c>
    </row>
    <row r="1264" spans="1:10" ht="17.100000000000001" customHeight="1">
      <c r="A1264" s="137" t="s">
        <v>1382</v>
      </c>
      <c r="B1264" s="150" t="s">
        <v>1601</v>
      </c>
      <c r="C1264" s="138">
        <v>2.33</v>
      </c>
      <c r="D1264" s="139">
        <v>0.34110000000000001</v>
      </c>
      <c r="E1264" s="139">
        <v>1</v>
      </c>
      <c r="F1264" s="139">
        <v>1</v>
      </c>
      <c r="G1264" s="139">
        <v>1.25</v>
      </c>
      <c r="H1264" s="139">
        <v>1.25</v>
      </c>
      <c r="I1264" s="140" t="s">
        <v>1214</v>
      </c>
      <c r="J1264" s="141" t="s">
        <v>1212</v>
      </c>
    </row>
    <row r="1265" spans="1:10" ht="17.100000000000001" customHeight="1">
      <c r="A1265" s="127" t="s">
        <v>1383</v>
      </c>
      <c r="B1265" s="148" t="s">
        <v>1601</v>
      </c>
      <c r="C1265" s="128">
        <v>3.2</v>
      </c>
      <c r="D1265" s="129">
        <v>0.43</v>
      </c>
      <c r="E1265" s="129">
        <v>1</v>
      </c>
      <c r="F1265" s="129">
        <v>1</v>
      </c>
      <c r="G1265" s="129">
        <v>1.25</v>
      </c>
      <c r="H1265" s="129">
        <v>1.25</v>
      </c>
      <c r="I1265" s="130" t="s">
        <v>1214</v>
      </c>
      <c r="J1265" s="131" t="s">
        <v>1212</v>
      </c>
    </row>
    <row r="1266" spans="1:10" ht="17.100000000000001" customHeight="1">
      <c r="A1266" s="127" t="s">
        <v>1384</v>
      </c>
      <c r="B1266" s="148" t="s">
        <v>1601</v>
      </c>
      <c r="C1266" s="128">
        <v>4.29</v>
      </c>
      <c r="D1266" s="129">
        <v>0.69869999999999999</v>
      </c>
      <c r="E1266" s="129">
        <v>1</v>
      </c>
      <c r="F1266" s="129">
        <v>1</v>
      </c>
      <c r="G1266" s="129">
        <v>1.25</v>
      </c>
      <c r="H1266" s="129">
        <v>1.25</v>
      </c>
      <c r="I1266" s="130" t="s">
        <v>1214</v>
      </c>
      <c r="J1266" s="131" t="s">
        <v>1212</v>
      </c>
    </row>
    <row r="1267" spans="1:10" ht="17.100000000000001" customHeight="1">
      <c r="A1267" s="132" t="s">
        <v>1385</v>
      </c>
      <c r="B1267" s="149" t="s">
        <v>1601</v>
      </c>
      <c r="C1267" s="133">
        <v>6.22</v>
      </c>
      <c r="D1267" s="134">
        <v>1.2685</v>
      </c>
      <c r="E1267" s="134">
        <v>1</v>
      </c>
      <c r="F1267" s="134">
        <v>1</v>
      </c>
      <c r="G1267" s="134">
        <v>1.75</v>
      </c>
      <c r="H1267" s="134">
        <v>1.75</v>
      </c>
      <c r="I1267" s="135" t="s">
        <v>1214</v>
      </c>
      <c r="J1267" s="136" t="s">
        <v>1212</v>
      </c>
    </row>
    <row r="1268" spans="1:10" ht="17.100000000000001" customHeight="1">
      <c r="A1268" s="137" t="s">
        <v>205</v>
      </c>
      <c r="B1268" s="150" t="s">
        <v>1906</v>
      </c>
      <c r="C1268" s="138">
        <v>22.96</v>
      </c>
      <c r="D1268" s="139">
        <v>1.4069</v>
      </c>
      <c r="E1268" s="139">
        <v>1</v>
      </c>
      <c r="F1268" s="139">
        <v>1</v>
      </c>
      <c r="G1268" s="139">
        <v>1.25</v>
      </c>
      <c r="H1268" s="139">
        <v>1.25</v>
      </c>
      <c r="I1268" s="140" t="s">
        <v>1214</v>
      </c>
      <c r="J1268" s="141" t="s">
        <v>1212</v>
      </c>
    </row>
    <row r="1269" spans="1:10" ht="17.100000000000001" customHeight="1">
      <c r="A1269" s="127" t="s">
        <v>206</v>
      </c>
      <c r="B1269" s="148" t="s">
        <v>1906</v>
      </c>
      <c r="C1269" s="128">
        <v>22.96</v>
      </c>
      <c r="D1269" s="129">
        <v>1.6013999999999999</v>
      </c>
      <c r="E1269" s="129">
        <v>1</v>
      </c>
      <c r="F1269" s="129">
        <v>1</v>
      </c>
      <c r="G1269" s="129">
        <v>1.25</v>
      </c>
      <c r="H1269" s="129">
        <v>1.25</v>
      </c>
      <c r="I1269" s="130" t="s">
        <v>1214</v>
      </c>
      <c r="J1269" s="131" t="s">
        <v>1212</v>
      </c>
    </row>
    <row r="1270" spans="1:10" ht="17.100000000000001" customHeight="1">
      <c r="A1270" s="127" t="s">
        <v>207</v>
      </c>
      <c r="B1270" s="148" t="s">
        <v>1906</v>
      </c>
      <c r="C1270" s="128">
        <v>22.96</v>
      </c>
      <c r="D1270" s="129">
        <v>5.4702000000000002</v>
      </c>
      <c r="E1270" s="129">
        <v>1</v>
      </c>
      <c r="F1270" s="129">
        <v>1</v>
      </c>
      <c r="G1270" s="129">
        <v>1.25</v>
      </c>
      <c r="H1270" s="129">
        <v>1.25</v>
      </c>
      <c r="I1270" s="130" t="s">
        <v>1214</v>
      </c>
      <c r="J1270" s="131" t="s">
        <v>1212</v>
      </c>
    </row>
    <row r="1271" spans="1:10" ht="17.100000000000001" customHeight="1">
      <c r="A1271" s="132" t="s">
        <v>208</v>
      </c>
      <c r="B1271" s="149" t="s">
        <v>1906</v>
      </c>
      <c r="C1271" s="133">
        <v>44.32</v>
      </c>
      <c r="D1271" s="134">
        <v>14.9056</v>
      </c>
      <c r="E1271" s="134">
        <v>1</v>
      </c>
      <c r="F1271" s="134">
        <v>1</v>
      </c>
      <c r="G1271" s="134">
        <v>1.75</v>
      </c>
      <c r="H1271" s="134">
        <v>1.75</v>
      </c>
      <c r="I1271" s="135" t="s">
        <v>1214</v>
      </c>
      <c r="J1271" s="136" t="s">
        <v>1212</v>
      </c>
    </row>
    <row r="1272" spans="1:10" ht="17.100000000000001" customHeight="1">
      <c r="A1272" s="137" t="s">
        <v>209</v>
      </c>
      <c r="B1272" s="150" t="s">
        <v>1907</v>
      </c>
      <c r="C1272" s="138">
        <v>4.4400000000000004</v>
      </c>
      <c r="D1272" s="139">
        <v>1.0617000000000001</v>
      </c>
      <c r="E1272" s="139">
        <v>1</v>
      </c>
      <c r="F1272" s="139">
        <v>1</v>
      </c>
      <c r="G1272" s="139">
        <v>1.25</v>
      </c>
      <c r="H1272" s="139">
        <v>1.25</v>
      </c>
      <c r="I1272" s="140" t="s">
        <v>1214</v>
      </c>
      <c r="J1272" s="141" t="s">
        <v>1212</v>
      </c>
    </row>
    <row r="1273" spans="1:10" ht="17.100000000000001" customHeight="1">
      <c r="A1273" s="127" t="s">
        <v>210</v>
      </c>
      <c r="B1273" s="148" t="s">
        <v>1907</v>
      </c>
      <c r="C1273" s="128">
        <v>8.25</v>
      </c>
      <c r="D1273" s="129">
        <v>1.6468</v>
      </c>
      <c r="E1273" s="129">
        <v>1</v>
      </c>
      <c r="F1273" s="129">
        <v>1</v>
      </c>
      <c r="G1273" s="129">
        <v>1.25</v>
      </c>
      <c r="H1273" s="129">
        <v>1.25</v>
      </c>
      <c r="I1273" s="130" t="s">
        <v>1214</v>
      </c>
      <c r="J1273" s="131" t="s">
        <v>1212</v>
      </c>
    </row>
    <row r="1274" spans="1:10" ht="17.100000000000001" customHeight="1">
      <c r="A1274" s="127" t="s">
        <v>211</v>
      </c>
      <c r="B1274" s="148" t="s">
        <v>1907</v>
      </c>
      <c r="C1274" s="128">
        <v>15.49</v>
      </c>
      <c r="D1274" s="129">
        <v>3.1065</v>
      </c>
      <c r="E1274" s="129">
        <v>1</v>
      </c>
      <c r="F1274" s="129">
        <v>1</v>
      </c>
      <c r="G1274" s="129">
        <v>1.25</v>
      </c>
      <c r="H1274" s="129">
        <v>1.25</v>
      </c>
      <c r="I1274" s="130" t="s">
        <v>1214</v>
      </c>
      <c r="J1274" s="131" t="s">
        <v>1212</v>
      </c>
    </row>
    <row r="1275" spans="1:10" ht="17.100000000000001" customHeight="1">
      <c r="A1275" s="132" t="s">
        <v>212</v>
      </c>
      <c r="B1275" s="149" t="s">
        <v>1907</v>
      </c>
      <c r="C1275" s="133">
        <v>28.36</v>
      </c>
      <c r="D1275" s="134">
        <v>7.5328999999999997</v>
      </c>
      <c r="E1275" s="134">
        <v>1</v>
      </c>
      <c r="F1275" s="134">
        <v>1</v>
      </c>
      <c r="G1275" s="134">
        <v>1.75</v>
      </c>
      <c r="H1275" s="134">
        <v>1.75</v>
      </c>
      <c r="I1275" s="135" t="s">
        <v>1214</v>
      </c>
      <c r="J1275" s="136" t="s">
        <v>1212</v>
      </c>
    </row>
    <row r="1276" spans="1:10" ht="17.100000000000001" customHeight="1">
      <c r="A1276" s="137" t="s">
        <v>213</v>
      </c>
      <c r="B1276" s="150" t="s">
        <v>1602</v>
      </c>
      <c r="C1276" s="138">
        <v>3.08</v>
      </c>
      <c r="D1276" s="139">
        <v>0.40889999999999999</v>
      </c>
      <c r="E1276" s="139">
        <v>1</v>
      </c>
      <c r="F1276" s="139">
        <v>1</v>
      </c>
      <c r="G1276" s="139">
        <v>1.25</v>
      </c>
      <c r="H1276" s="139">
        <v>1.25</v>
      </c>
      <c r="I1276" s="140" t="s">
        <v>1214</v>
      </c>
      <c r="J1276" s="141" t="s">
        <v>1212</v>
      </c>
    </row>
    <row r="1277" spans="1:10" ht="17.100000000000001" customHeight="1">
      <c r="A1277" s="127" t="s">
        <v>214</v>
      </c>
      <c r="B1277" s="148" t="s">
        <v>1602</v>
      </c>
      <c r="C1277" s="128">
        <v>4.83</v>
      </c>
      <c r="D1277" s="129">
        <v>0.62760000000000005</v>
      </c>
      <c r="E1277" s="129">
        <v>1</v>
      </c>
      <c r="F1277" s="129">
        <v>1</v>
      </c>
      <c r="G1277" s="129">
        <v>1.25</v>
      </c>
      <c r="H1277" s="129">
        <v>1.25</v>
      </c>
      <c r="I1277" s="130" t="s">
        <v>1214</v>
      </c>
      <c r="J1277" s="131" t="s">
        <v>1212</v>
      </c>
    </row>
    <row r="1278" spans="1:10" ht="17.100000000000001" customHeight="1">
      <c r="A1278" s="127" t="s">
        <v>215</v>
      </c>
      <c r="B1278" s="148" t="s">
        <v>1602</v>
      </c>
      <c r="C1278" s="128">
        <v>6.43</v>
      </c>
      <c r="D1278" s="129">
        <v>0.85050000000000003</v>
      </c>
      <c r="E1278" s="129">
        <v>1</v>
      </c>
      <c r="F1278" s="129">
        <v>1</v>
      </c>
      <c r="G1278" s="129">
        <v>1.25</v>
      </c>
      <c r="H1278" s="129">
        <v>1.25</v>
      </c>
      <c r="I1278" s="130" t="s">
        <v>1214</v>
      </c>
      <c r="J1278" s="131" t="s">
        <v>1212</v>
      </c>
    </row>
    <row r="1279" spans="1:10" ht="17.100000000000001" customHeight="1">
      <c r="A1279" s="132" t="s">
        <v>216</v>
      </c>
      <c r="B1279" s="149" t="s">
        <v>1602</v>
      </c>
      <c r="C1279" s="133">
        <v>7.69</v>
      </c>
      <c r="D1279" s="134">
        <v>1.7513000000000001</v>
      </c>
      <c r="E1279" s="134">
        <v>1</v>
      </c>
      <c r="F1279" s="134">
        <v>1</v>
      </c>
      <c r="G1279" s="134">
        <v>1.75</v>
      </c>
      <c r="H1279" s="134">
        <v>1.75</v>
      </c>
      <c r="I1279" s="135" t="s">
        <v>1214</v>
      </c>
      <c r="J1279" s="136" t="s">
        <v>1212</v>
      </c>
    </row>
    <row r="1280" spans="1:10" ht="17.100000000000001" customHeight="1">
      <c r="A1280" s="137" t="s">
        <v>217</v>
      </c>
      <c r="B1280" s="150" t="s">
        <v>1908</v>
      </c>
      <c r="C1280" s="138">
        <v>2.4700000000000002</v>
      </c>
      <c r="D1280" s="139">
        <v>0.32169999999999999</v>
      </c>
      <c r="E1280" s="139">
        <v>1</v>
      </c>
      <c r="F1280" s="139">
        <v>1</v>
      </c>
      <c r="G1280" s="139">
        <v>1.25</v>
      </c>
      <c r="H1280" s="139">
        <v>1.25</v>
      </c>
      <c r="I1280" s="140" t="s">
        <v>1214</v>
      </c>
      <c r="J1280" s="141" t="s">
        <v>1212</v>
      </c>
    </row>
    <row r="1281" spans="1:10" ht="17.100000000000001" customHeight="1">
      <c r="A1281" s="127" t="s">
        <v>218</v>
      </c>
      <c r="B1281" s="148" t="s">
        <v>1908</v>
      </c>
      <c r="C1281" s="128">
        <v>3.86</v>
      </c>
      <c r="D1281" s="129">
        <v>0.5212</v>
      </c>
      <c r="E1281" s="129">
        <v>1</v>
      </c>
      <c r="F1281" s="129">
        <v>1</v>
      </c>
      <c r="G1281" s="129">
        <v>1.25</v>
      </c>
      <c r="H1281" s="129">
        <v>1.25</v>
      </c>
      <c r="I1281" s="130" t="s">
        <v>1214</v>
      </c>
      <c r="J1281" s="131" t="s">
        <v>1212</v>
      </c>
    </row>
    <row r="1282" spans="1:10" ht="17.100000000000001" customHeight="1">
      <c r="A1282" s="127" t="s">
        <v>219</v>
      </c>
      <c r="B1282" s="148" t="s">
        <v>1908</v>
      </c>
      <c r="C1282" s="128">
        <v>6.03</v>
      </c>
      <c r="D1282" s="129">
        <v>0.89580000000000004</v>
      </c>
      <c r="E1282" s="129">
        <v>1</v>
      </c>
      <c r="F1282" s="129">
        <v>1</v>
      </c>
      <c r="G1282" s="129">
        <v>1.25</v>
      </c>
      <c r="H1282" s="129">
        <v>1.25</v>
      </c>
      <c r="I1282" s="130" t="s">
        <v>1214</v>
      </c>
      <c r="J1282" s="131" t="s">
        <v>1212</v>
      </c>
    </row>
    <row r="1283" spans="1:10" ht="17.100000000000001" customHeight="1">
      <c r="A1283" s="132" t="s">
        <v>220</v>
      </c>
      <c r="B1283" s="149" t="s">
        <v>1908</v>
      </c>
      <c r="C1283" s="133">
        <v>11.98</v>
      </c>
      <c r="D1283" s="134">
        <v>2.0688</v>
      </c>
      <c r="E1283" s="134">
        <v>1</v>
      </c>
      <c r="F1283" s="134">
        <v>1</v>
      </c>
      <c r="G1283" s="134">
        <v>1.75</v>
      </c>
      <c r="H1283" s="134">
        <v>1.75</v>
      </c>
      <c r="I1283" s="135" t="s">
        <v>1214</v>
      </c>
      <c r="J1283" s="136" t="s">
        <v>1212</v>
      </c>
    </row>
    <row r="1284" spans="1:10" ht="17.100000000000001" customHeight="1">
      <c r="A1284" s="137" t="s">
        <v>221</v>
      </c>
      <c r="B1284" s="150" t="s">
        <v>1909</v>
      </c>
      <c r="C1284" s="138">
        <v>2.96</v>
      </c>
      <c r="D1284" s="139">
        <v>1.4862</v>
      </c>
      <c r="E1284" s="139">
        <v>1</v>
      </c>
      <c r="F1284" s="139">
        <v>1</v>
      </c>
      <c r="G1284" s="139">
        <v>1</v>
      </c>
      <c r="H1284" s="139">
        <v>1</v>
      </c>
      <c r="I1284" s="140" t="s">
        <v>1214</v>
      </c>
      <c r="J1284" s="141" t="s">
        <v>1212</v>
      </c>
    </row>
    <row r="1285" spans="1:10" ht="17.100000000000001" customHeight="1">
      <c r="A1285" s="127" t="s">
        <v>222</v>
      </c>
      <c r="B1285" s="148" t="s">
        <v>1909</v>
      </c>
      <c r="C1285" s="128">
        <v>4.88</v>
      </c>
      <c r="D1285" s="129">
        <v>2.0156000000000001</v>
      </c>
      <c r="E1285" s="129">
        <v>1</v>
      </c>
      <c r="F1285" s="129">
        <v>1</v>
      </c>
      <c r="G1285" s="129">
        <v>1</v>
      </c>
      <c r="H1285" s="129">
        <v>1</v>
      </c>
      <c r="I1285" s="130" t="s">
        <v>1214</v>
      </c>
      <c r="J1285" s="131" t="s">
        <v>1212</v>
      </c>
    </row>
    <row r="1286" spans="1:10" ht="17.100000000000001" customHeight="1">
      <c r="A1286" s="127" t="s">
        <v>223</v>
      </c>
      <c r="B1286" s="148" t="s">
        <v>1909</v>
      </c>
      <c r="C1286" s="128">
        <v>11.88</v>
      </c>
      <c r="D1286" s="129">
        <v>2.4708999999999999</v>
      </c>
      <c r="E1286" s="129">
        <v>1</v>
      </c>
      <c r="F1286" s="129">
        <v>1</v>
      </c>
      <c r="G1286" s="129">
        <v>1</v>
      </c>
      <c r="H1286" s="129">
        <v>1</v>
      </c>
      <c r="I1286" s="130" t="s">
        <v>1214</v>
      </c>
      <c r="J1286" s="131" t="s">
        <v>1212</v>
      </c>
    </row>
    <row r="1287" spans="1:10" ht="17.100000000000001" customHeight="1">
      <c r="A1287" s="132" t="s">
        <v>224</v>
      </c>
      <c r="B1287" s="149" t="s">
        <v>1909</v>
      </c>
      <c r="C1287" s="133">
        <v>29.17</v>
      </c>
      <c r="D1287" s="134">
        <v>5.2496</v>
      </c>
      <c r="E1287" s="134">
        <v>1</v>
      </c>
      <c r="F1287" s="134">
        <v>1</v>
      </c>
      <c r="G1287" s="134">
        <v>1</v>
      </c>
      <c r="H1287" s="134">
        <v>1</v>
      </c>
      <c r="I1287" s="135" t="s">
        <v>1214</v>
      </c>
      <c r="J1287" s="136" t="s">
        <v>1212</v>
      </c>
    </row>
    <row r="1288" spans="1:10" ht="17.100000000000001" customHeight="1">
      <c r="A1288" s="137" t="s">
        <v>225</v>
      </c>
      <c r="B1288" s="150" t="s">
        <v>1910</v>
      </c>
      <c r="C1288" s="138">
        <v>10.55</v>
      </c>
      <c r="D1288" s="139">
        <v>0.86529999999999996</v>
      </c>
      <c r="E1288" s="139">
        <v>1</v>
      </c>
      <c r="F1288" s="139">
        <v>1</v>
      </c>
      <c r="G1288" s="139">
        <v>1</v>
      </c>
      <c r="H1288" s="139">
        <v>1</v>
      </c>
      <c r="I1288" s="140" t="s">
        <v>1218</v>
      </c>
      <c r="J1288" s="141" t="s">
        <v>1218</v>
      </c>
    </row>
    <row r="1289" spans="1:10" ht="17.100000000000001" customHeight="1">
      <c r="A1289" s="127" t="s">
        <v>226</v>
      </c>
      <c r="B1289" s="148" t="s">
        <v>1910</v>
      </c>
      <c r="C1289" s="128">
        <v>12.39</v>
      </c>
      <c r="D1289" s="129">
        <v>1.0606</v>
      </c>
      <c r="E1289" s="129">
        <v>1</v>
      </c>
      <c r="F1289" s="129">
        <v>1</v>
      </c>
      <c r="G1289" s="129">
        <v>1</v>
      </c>
      <c r="H1289" s="129">
        <v>1</v>
      </c>
      <c r="I1289" s="130" t="s">
        <v>1218</v>
      </c>
      <c r="J1289" s="131" t="s">
        <v>1218</v>
      </c>
    </row>
    <row r="1290" spans="1:10" ht="17.100000000000001" customHeight="1">
      <c r="A1290" s="127" t="s">
        <v>227</v>
      </c>
      <c r="B1290" s="148" t="s">
        <v>1910</v>
      </c>
      <c r="C1290" s="128">
        <v>14.67</v>
      </c>
      <c r="D1290" s="129">
        <v>1.3509</v>
      </c>
      <c r="E1290" s="129">
        <v>1</v>
      </c>
      <c r="F1290" s="129">
        <v>1</v>
      </c>
      <c r="G1290" s="129">
        <v>1</v>
      </c>
      <c r="H1290" s="129">
        <v>1</v>
      </c>
      <c r="I1290" s="130" t="s">
        <v>1218</v>
      </c>
      <c r="J1290" s="131" t="s">
        <v>1218</v>
      </c>
    </row>
    <row r="1291" spans="1:10" ht="17.100000000000001" customHeight="1">
      <c r="A1291" s="132" t="s">
        <v>228</v>
      </c>
      <c r="B1291" s="149" t="s">
        <v>1910</v>
      </c>
      <c r="C1291" s="133">
        <v>16.760000000000002</v>
      </c>
      <c r="D1291" s="134">
        <v>1.6549</v>
      </c>
      <c r="E1291" s="134">
        <v>1</v>
      </c>
      <c r="F1291" s="134">
        <v>1</v>
      </c>
      <c r="G1291" s="134">
        <v>1</v>
      </c>
      <c r="H1291" s="134">
        <v>1</v>
      </c>
      <c r="I1291" s="135" t="s">
        <v>1218</v>
      </c>
      <c r="J1291" s="136" t="s">
        <v>1218</v>
      </c>
    </row>
    <row r="1292" spans="1:10" ht="17.100000000000001" customHeight="1">
      <c r="A1292" s="137" t="s">
        <v>229</v>
      </c>
      <c r="B1292" s="150" t="s">
        <v>1911</v>
      </c>
      <c r="C1292" s="138">
        <v>3.04</v>
      </c>
      <c r="D1292" s="139">
        <v>0.30780000000000002</v>
      </c>
      <c r="E1292" s="139">
        <v>1</v>
      </c>
      <c r="F1292" s="139">
        <v>1</v>
      </c>
      <c r="G1292" s="139">
        <v>1.25</v>
      </c>
      <c r="H1292" s="139">
        <v>1.25</v>
      </c>
      <c r="I1292" s="140" t="s">
        <v>1214</v>
      </c>
      <c r="J1292" s="141" t="s">
        <v>1212</v>
      </c>
    </row>
    <row r="1293" spans="1:10" ht="17.100000000000001" customHeight="1">
      <c r="A1293" s="127" t="s">
        <v>230</v>
      </c>
      <c r="B1293" s="148" t="s">
        <v>1911</v>
      </c>
      <c r="C1293" s="128">
        <v>4.5999999999999996</v>
      </c>
      <c r="D1293" s="129">
        <v>0.53339999999999999</v>
      </c>
      <c r="E1293" s="129">
        <v>1</v>
      </c>
      <c r="F1293" s="129">
        <v>1</v>
      </c>
      <c r="G1293" s="129">
        <v>1.25</v>
      </c>
      <c r="H1293" s="129">
        <v>1.25</v>
      </c>
      <c r="I1293" s="130" t="s">
        <v>1214</v>
      </c>
      <c r="J1293" s="131" t="s">
        <v>1212</v>
      </c>
    </row>
    <row r="1294" spans="1:10" ht="17.100000000000001" customHeight="1">
      <c r="A1294" s="127" t="s">
        <v>231</v>
      </c>
      <c r="B1294" s="148" t="s">
        <v>1911</v>
      </c>
      <c r="C1294" s="128">
        <v>6.77</v>
      </c>
      <c r="D1294" s="129">
        <v>0.74619999999999997</v>
      </c>
      <c r="E1294" s="129">
        <v>1</v>
      </c>
      <c r="F1294" s="129">
        <v>1</v>
      </c>
      <c r="G1294" s="129">
        <v>1.25</v>
      </c>
      <c r="H1294" s="129">
        <v>1.25</v>
      </c>
      <c r="I1294" s="130" t="s">
        <v>1214</v>
      </c>
      <c r="J1294" s="131" t="s">
        <v>1212</v>
      </c>
    </row>
    <row r="1295" spans="1:10" ht="17.100000000000001" customHeight="1">
      <c r="A1295" s="132" t="s">
        <v>232</v>
      </c>
      <c r="B1295" s="149" t="s">
        <v>1911</v>
      </c>
      <c r="C1295" s="133">
        <v>8.76</v>
      </c>
      <c r="D1295" s="134">
        <v>0.80600000000000005</v>
      </c>
      <c r="E1295" s="134">
        <v>1</v>
      </c>
      <c r="F1295" s="134">
        <v>1</v>
      </c>
      <c r="G1295" s="134">
        <v>1.75</v>
      </c>
      <c r="H1295" s="134">
        <v>1.75</v>
      </c>
      <c r="I1295" s="135" t="s">
        <v>1214</v>
      </c>
      <c r="J1295" s="136" t="s">
        <v>1212</v>
      </c>
    </row>
    <row r="1296" spans="1:10" ht="17.100000000000001" customHeight="1">
      <c r="A1296" s="137" t="s">
        <v>233</v>
      </c>
      <c r="B1296" s="150" t="s">
        <v>1912</v>
      </c>
      <c r="C1296" s="138">
        <v>7.94</v>
      </c>
      <c r="D1296" s="139">
        <v>0.41699999999999998</v>
      </c>
      <c r="E1296" s="139">
        <v>1</v>
      </c>
      <c r="F1296" s="139">
        <v>1</v>
      </c>
      <c r="G1296" s="139">
        <v>1.25</v>
      </c>
      <c r="H1296" s="139">
        <v>1.25</v>
      </c>
      <c r="I1296" s="140" t="s">
        <v>1214</v>
      </c>
      <c r="J1296" s="141" t="s">
        <v>1212</v>
      </c>
    </row>
    <row r="1297" spans="1:10" ht="17.100000000000001" customHeight="1">
      <c r="A1297" s="127" t="s">
        <v>234</v>
      </c>
      <c r="B1297" s="148" t="s">
        <v>1912</v>
      </c>
      <c r="C1297" s="128">
        <v>10.9</v>
      </c>
      <c r="D1297" s="129">
        <v>0.60770000000000002</v>
      </c>
      <c r="E1297" s="129">
        <v>1</v>
      </c>
      <c r="F1297" s="129">
        <v>1</v>
      </c>
      <c r="G1297" s="129">
        <v>1.25</v>
      </c>
      <c r="H1297" s="129">
        <v>1.25</v>
      </c>
      <c r="I1297" s="130" t="s">
        <v>1214</v>
      </c>
      <c r="J1297" s="131" t="s">
        <v>1212</v>
      </c>
    </row>
    <row r="1298" spans="1:10" ht="17.100000000000001" customHeight="1">
      <c r="A1298" s="127" t="s">
        <v>235</v>
      </c>
      <c r="B1298" s="148" t="s">
        <v>1912</v>
      </c>
      <c r="C1298" s="128">
        <v>12.45</v>
      </c>
      <c r="D1298" s="129">
        <v>0.67900000000000005</v>
      </c>
      <c r="E1298" s="129">
        <v>1</v>
      </c>
      <c r="F1298" s="129">
        <v>1</v>
      </c>
      <c r="G1298" s="129">
        <v>1.25</v>
      </c>
      <c r="H1298" s="129">
        <v>1.25</v>
      </c>
      <c r="I1298" s="130" t="s">
        <v>1214</v>
      </c>
      <c r="J1298" s="131" t="s">
        <v>1212</v>
      </c>
    </row>
    <row r="1299" spans="1:10" ht="17.100000000000001" customHeight="1">
      <c r="A1299" s="132" t="s">
        <v>236</v>
      </c>
      <c r="B1299" s="149" t="s">
        <v>1912</v>
      </c>
      <c r="C1299" s="133">
        <v>12.72</v>
      </c>
      <c r="D1299" s="134">
        <v>0.71299999999999997</v>
      </c>
      <c r="E1299" s="134">
        <v>1</v>
      </c>
      <c r="F1299" s="134">
        <v>1</v>
      </c>
      <c r="G1299" s="134">
        <v>1.75</v>
      </c>
      <c r="H1299" s="134">
        <v>1.75</v>
      </c>
      <c r="I1299" s="135" t="s">
        <v>1214</v>
      </c>
      <c r="J1299" s="136" t="s">
        <v>1212</v>
      </c>
    </row>
    <row r="1300" spans="1:10" ht="17.100000000000001" customHeight="1">
      <c r="A1300" s="137" t="s">
        <v>237</v>
      </c>
      <c r="B1300" s="150" t="s">
        <v>1913</v>
      </c>
      <c r="C1300" s="138">
        <v>9.43</v>
      </c>
      <c r="D1300" s="139">
        <v>0.76529999999999998</v>
      </c>
      <c r="E1300" s="139">
        <v>1.25</v>
      </c>
      <c r="F1300" s="139">
        <v>1.75</v>
      </c>
      <c r="G1300" s="139">
        <v>1.25</v>
      </c>
      <c r="H1300" s="139">
        <v>1.75</v>
      </c>
      <c r="I1300" s="140" t="s">
        <v>60</v>
      </c>
      <c r="J1300" s="141" t="s">
        <v>60</v>
      </c>
    </row>
    <row r="1301" spans="1:10" ht="17.100000000000001" customHeight="1">
      <c r="A1301" s="127" t="s">
        <v>238</v>
      </c>
      <c r="B1301" s="148" t="s">
        <v>1913</v>
      </c>
      <c r="C1301" s="128">
        <v>18.84</v>
      </c>
      <c r="D1301" s="129">
        <v>1.9469000000000001</v>
      </c>
      <c r="E1301" s="129">
        <v>1.25</v>
      </c>
      <c r="F1301" s="129">
        <v>1.75</v>
      </c>
      <c r="G1301" s="129">
        <v>1.25</v>
      </c>
      <c r="H1301" s="129">
        <v>1.75</v>
      </c>
      <c r="I1301" s="130" t="s">
        <v>60</v>
      </c>
      <c r="J1301" s="131" t="s">
        <v>60</v>
      </c>
    </row>
    <row r="1302" spans="1:10" ht="17.100000000000001" customHeight="1">
      <c r="A1302" s="127" t="s">
        <v>239</v>
      </c>
      <c r="B1302" s="148" t="s">
        <v>1913</v>
      </c>
      <c r="C1302" s="128">
        <v>32.67</v>
      </c>
      <c r="D1302" s="129">
        <v>3.7945000000000002</v>
      </c>
      <c r="E1302" s="129">
        <v>1.25</v>
      </c>
      <c r="F1302" s="129">
        <v>1.75</v>
      </c>
      <c r="G1302" s="129">
        <v>1.25</v>
      </c>
      <c r="H1302" s="129">
        <v>1.75</v>
      </c>
      <c r="I1302" s="130" t="s">
        <v>60</v>
      </c>
      <c r="J1302" s="131" t="s">
        <v>60</v>
      </c>
    </row>
    <row r="1303" spans="1:10" ht="17.100000000000001" customHeight="1">
      <c r="A1303" s="132" t="s">
        <v>240</v>
      </c>
      <c r="B1303" s="149" t="s">
        <v>1913</v>
      </c>
      <c r="C1303" s="133">
        <v>44.19</v>
      </c>
      <c r="D1303" s="134">
        <v>5.9138000000000002</v>
      </c>
      <c r="E1303" s="134">
        <v>1.8</v>
      </c>
      <c r="F1303" s="134">
        <v>2.2999999999999998</v>
      </c>
      <c r="G1303" s="134">
        <v>1.8</v>
      </c>
      <c r="H1303" s="134">
        <v>2.2999999999999998</v>
      </c>
      <c r="I1303" s="135" t="s">
        <v>60</v>
      </c>
      <c r="J1303" s="136" t="s">
        <v>60</v>
      </c>
    </row>
    <row r="1304" spans="1:10" ht="17.100000000000001" customHeight="1">
      <c r="A1304" s="137" t="s">
        <v>241</v>
      </c>
      <c r="B1304" s="150" t="s">
        <v>1914</v>
      </c>
      <c r="C1304" s="138">
        <v>5.03</v>
      </c>
      <c r="D1304" s="139">
        <v>0.72660000000000002</v>
      </c>
      <c r="E1304" s="139">
        <v>1</v>
      </c>
      <c r="F1304" s="139">
        <v>1</v>
      </c>
      <c r="G1304" s="139">
        <v>1.25</v>
      </c>
      <c r="H1304" s="139">
        <v>1.25</v>
      </c>
      <c r="I1304" s="140" t="s">
        <v>1214</v>
      </c>
      <c r="J1304" s="141" t="s">
        <v>1212</v>
      </c>
    </row>
    <row r="1305" spans="1:10" ht="17.100000000000001" customHeight="1">
      <c r="A1305" s="127" t="s">
        <v>242</v>
      </c>
      <c r="B1305" s="148" t="s">
        <v>1914</v>
      </c>
      <c r="C1305" s="128">
        <v>5.03</v>
      </c>
      <c r="D1305" s="129">
        <v>0.76490000000000002</v>
      </c>
      <c r="E1305" s="129">
        <v>1</v>
      </c>
      <c r="F1305" s="129">
        <v>1</v>
      </c>
      <c r="G1305" s="129">
        <v>1.25</v>
      </c>
      <c r="H1305" s="129">
        <v>1.25</v>
      </c>
      <c r="I1305" s="130" t="s">
        <v>1214</v>
      </c>
      <c r="J1305" s="131" t="s">
        <v>1212</v>
      </c>
    </row>
    <row r="1306" spans="1:10" ht="17.100000000000001" customHeight="1">
      <c r="A1306" s="127" t="s">
        <v>243</v>
      </c>
      <c r="B1306" s="148" t="s">
        <v>1914</v>
      </c>
      <c r="C1306" s="128">
        <v>8.01</v>
      </c>
      <c r="D1306" s="129">
        <v>1.1411</v>
      </c>
      <c r="E1306" s="129">
        <v>1</v>
      </c>
      <c r="F1306" s="129">
        <v>1</v>
      </c>
      <c r="G1306" s="129">
        <v>1.25</v>
      </c>
      <c r="H1306" s="129">
        <v>1.25</v>
      </c>
      <c r="I1306" s="130" t="s">
        <v>1214</v>
      </c>
      <c r="J1306" s="131" t="s">
        <v>1212</v>
      </c>
    </row>
    <row r="1307" spans="1:10" ht="17.100000000000001" customHeight="1">
      <c r="A1307" s="132" t="s">
        <v>244</v>
      </c>
      <c r="B1307" s="149" t="s">
        <v>1914</v>
      </c>
      <c r="C1307" s="133">
        <v>12.94</v>
      </c>
      <c r="D1307" s="134">
        <v>2.1804000000000001</v>
      </c>
      <c r="E1307" s="134">
        <v>1</v>
      </c>
      <c r="F1307" s="134">
        <v>1</v>
      </c>
      <c r="G1307" s="134">
        <v>1.75</v>
      </c>
      <c r="H1307" s="134">
        <v>1.75</v>
      </c>
      <c r="I1307" s="135" t="s">
        <v>1214</v>
      </c>
      <c r="J1307" s="136" t="s">
        <v>1212</v>
      </c>
    </row>
    <row r="1308" spans="1:10" ht="17.100000000000001" customHeight="1">
      <c r="A1308" s="137" t="s">
        <v>245</v>
      </c>
      <c r="B1308" s="150" t="s">
        <v>1915</v>
      </c>
      <c r="C1308" s="138">
        <v>3.96</v>
      </c>
      <c r="D1308" s="139">
        <v>0.60940000000000005</v>
      </c>
      <c r="E1308" s="139">
        <v>1</v>
      </c>
      <c r="F1308" s="139">
        <v>1</v>
      </c>
      <c r="G1308" s="139">
        <v>1.25</v>
      </c>
      <c r="H1308" s="139">
        <v>1.25</v>
      </c>
      <c r="I1308" s="140" t="s">
        <v>1214</v>
      </c>
      <c r="J1308" s="141" t="s">
        <v>1212</v>
      </c>
    </row>
    <row r="1309" spans="1:10" ht="17.100000000000001" customHeight="1">
      <c r="A1309" s="127" t="s">
        <v>246</v>
      </c>
      <c r="B1309" s="148" t="s">
        <v>1915</v>
      </c>
      <c r="C1309" s="128">
        <v>4.38</v>
      </c>
      <c r="D1309" s="129">
        <v>0.64739999999999998</v>
      </c>
      <c r="E1309" s="129">
        <v>1</v>
      </c>
      <c r="F1309" s="129">
        <v>1</v>
      </c>
      <c r="G1309" s="129">
        <v>1.25</v>
      </c>
      <c r="H1309" s="129">
        <v>1.25</v>
      </c>
      <c r="I1309" s="130" t="s">
        <v>1214</v>
      </c>
      <c r="J1309" s="131" t="s">
        <v>1212</v>
      </c>
    </row>
    <row r="1310" spans="1:10" ht="17.100000000000001" customHeight="1">
      <c r="A1310" s="127" t="s">
        <v>247</v>
      </c>
      <c r="B1310" s="148" t="s">
        <v>1915</v>
      </c>
      <c r="C1310" s="128">
        <v>6.07</v>
      </c>
      <c r="D1310" s="129">
        <v>0.89690000000000003</v>
      </c>
      <c r="E1310" s="129">
        <v>1</v>
      </c>
      <c r="F1310" s="129">
        <v>1</v>
      </c>
      <c r="G1310" s="129">
        <v>1.25</v>
      </c>
      <c r="H1310" s="129">
        <v>1.25</v>
      </c>
      <c r="I1310" s="130" t="s">
        <v>1214</v>
      </c>
      <c r="J1310" s="131" t="s">
        <v>1212</v>
      </c>
    </row>
    <row r="1311" spans="1:10" ht="17.100000000000001" customHeight="1">
      <c r="A1311" s="132" t="s">
        <v>248</v>
      </c>
      <c r="B1311" s="149" t="s">
        <v>1915</v>
      </c>
      <c r="C1311" s="133">
        <v>9.32</v>
      </c>
      <c r="D1311" s="134">
        <v>1.3951</v>
      </c>
      <c r="E1311" s="134">
        <v>1</v>
      </c>
      <c r="F1311" s="134">
        <v>1</v>
      </c>
      <c r="G1311" s="134">
        <v>1.75</v>
      </c>
      <c r="H1311" s="134">
        <v>1.75</v>
      </c>
      <c r="I1311" s="135" t="s">
        <v>1214</v>
      </c>
      <c r="J1311" s="136" t="s">
        <v>1212</v>
      </c>
    </row>
    <row r="1312" spans="1:10" ht="17.100000000000001" customHeight="1">
      <c r="A1312" s="137" t="s">
        <v>249</v>
      </c>
      <c r="B1312" s="150" t="s">
        <v>1916</v>
      </c>
      <c r="C1312" s="138">
        <v>4.4400000000000004</v>
      </c>
      <c r="D1312" s="139">
        <v>0.67130000000000001</v>
      </c>
      <c r="E1312" s="139">
        <v>1</v>
      </c>
      <c r="F1312" s="139">
        <v>1</v>
      </c>
      <c r="G1312" s="139">
        <v>1.25</v>
      </c>
      <c r="H1312" s="139">
        <v>1.25</v>
      </c>
      <c r="I1312" s="140" t="s">
        <v>1214</v>
      </c>
      <c r="J1312" s="141" t="s">
        <v>1212</v>
      </c>
    </row>
    <row r="1313" spans="1:10" ht="17.100000000000001" customHeight="1">
      <c r="A1313" s="127" t="s">
        <v>250</v>
      </c>
      <c r="B1313" s="148" t="s">
        <v>1916</v>
      </c>
      <c r="C1313" s="128">
        <v>4.96</v>
      </c>
      <c r="D1313" s="129">
        <v>0.72709999999999997</v>
      </c>
      <c r="E1313" s="129">
        <v>1</v>
      </c>
      <c r="F1313" s="129">
        <v>1</v>
      </c>
      <c r="G1313" s="129">
        <v>1.25</v>
      </c>
      <c r="H1313" s="129">
        <v>1.25</v>
      </c>
      <c r="I1313" s="130" t="s">
        <v>1214</v>
      </c>
      <c r="J1313" s="131" t="s">
        <v>1212</v>
      </c>
    </row>
    <row r="1314" spans="1:10" ht="17.100000000000001" customHeight="1">
      <c r="A1314" s="127" t="s">
        <v>251</v>
      </c>
      <c r="B1314" s="148" t="s">
        <v>1916</v>
      </c>
      <c r="C1314" s="128">
        <v>7.18</v>
      </c>
      <c r="D1314" s="129">
        <v>1.0149999999999999</v>
      </c>
      <c r="E1314" s="129">
        <v>1</v>
      </c>
      <c r="F1314" s="129">
        <v>1</v>
      </c>
      <c r="G1314" s="129">
        <v>1.25</v>
      </c>
      <c r="H1314" s="129">
        <v>1.25</v>
      </c>
      <c r="I1314" s="130" t="s">
        <v>1214</v>
      </c>
      <c r="J1314" s="131" t="s">
        <v>1212</v>
      </c>
    </row>
    <row r="1315" spans="1:10" ht="17.100000000000001" customHeight="1">
      <c r="A1315" s="132" t="s">
        <v>252</v>
      </c>
      <c r="B1315" s="149" t="s">
        <v>1916</v>
      </c>
      <c r="C1315" s="133">
        <v>9.2899999999999991</v>
      </c>
      <c r="D1315" s="134">
        <v>1.5494000000000001</v>
      </c>
      <c r="E1315" s="134">
        <v>1</v>
      </c>
      <c r="F1315" s="134">
        <v>1</v>
      </c>
      <c r="G1315" s="134">
        <v>1.75</v>
      </c>
      <c r="H1315" s="134">
        <v>1.75</v>
      </c>
      <c r="I1315" s="135" t="s">
        <v>1214</v>
      </c>
      <c r="J1315" s="136" t="s">
        <v>1212</v>
      </c>
    </row>
    <row r="1316" spans="1:10" ht="17.100000000000001" customHeight="1">
      <c r="A1316" s="137" t="s">
        <v>253</v>
      </c>
      <c r="B1316" s="150" t="s">
        <v>1917</v>
      </c>
      <c r="C1316" s="138">
        <v>3.39</v>
      </c>
      <c r="D1316" s="139">
        <v>0.49490000000000001</v>
      </c>
      <c r="E1316" s="139">
        <v>1</v>
      </c>
      <c r="F1316" s="139">
        <v>1</v>
      </c>
      <c r="G1316" s="139">
        <v>1.25</v>
      </c>
      <c r="H1316" s="139">
        <v>1.25</v>
      </c>
      <c r="I1316" s="140" t="s">
        <v>1214</v>
      </c>
      <c r="J1316" s="141" t="s">
        <v>1212</v>
      </c>
    </row>
    <row r="1317" spans="1:10" ht="17.100000000000001" customHeight="1">
      <c r="A1317" s="127" t="s">
        <v>254</v>
      </c>
      <c r="B1317" s="148" t="s">
        <v>1917</v>
      </c>
      <c r="C1317" s="128">
        <v>4.01</v>
      </c>
      <c r="D1317" s="129">
        <v>0.61939999999999995</v>
      </c>
      <c r="E1317" s="129">
        <v>1</v>
      </c>
      <c r="F1317" s="129">
        <v>1</v>
      </c>
      <c r="G1317" s="129">
        <v>1.25</v>
      </c>
      <c r="H1317" s="129">
        <v>1.25</v>
      </c>
      <c r="I1317" s="130" t="s">
        <v>1214</v>
      </c>
      <c r="J1317" s="131" t="s">
        <v>1212</v>
      </c>
    </row>
    <row r="1318" spans="1:10" ht="17.100000000000001" customHeight="1">
      <c r="A1318" s="127" t="s">
        <v>255</v>
      </c>
      <c r="B1318" s="148" t="s">
        <v>1917</v>
      </c>
      <c r="C1318" s="128">
        <v>5.67</v>
      </c>
      <c r="D1318" s="129">
        <v>0.89610000000000001</v>
      </c>
      <c r="E1318" s="129">
        <v>1</v>
      </c>
      <c r="F1318" s="129">
        <v>1</v>
      </c>
      <c r="G1318" s="129">
        <v>1.25</v>
      </c>
      <c r="H1318" s="129">
        <v>1.25</v>
      </c>
      <c r="I1318" s="130" t="s">
        <v>1214</v>
      </c>
      <c r="J1318" s="131" t="s">
        <v>1212</v>
      </c>
    </row>
    <row r="1319" spans="1:10" ht="17.100000000000001" customHeight="1">
      <c r="A1319" s="132" t="s">
        <v>256</v>
      </c>
      <c r="B1319" s="149" t="s">
        <v>1917</v>
      </c>
      <c r="C1319" s="133">
        <v>8.44</v>
      </c>
      <c r="D1319" s="134">
        <v>1.3849</v>
      </c>
      <c r="E1319" s="134">
        <v>1</v>
      </c>
      <c r="F1319" s="134">
        <v>1</v>
      </c>
      <c r="G1319" s="134">
        <v>1.75</v>
      </c>
      <c r="H1319" s="134">
        <v>1.75</v>
      </c>
      <c r="I1319" s="135" t="s">
        <v>1214</v>
      </c>
      <c r="J1319" s="136" t="s">
        <v>1212</v>
      </c>
    </row>
    <row r="1320" spans="1:10" ht="17.100000000000001" customHeight="1">
      <c r="A1320" s="137" t="s">
        <v>257</v>
      </c>
      <c r="B1320" s="150" t="s">
        <v>1918</v>
      </c>
      <c r="C1320" s="138">
        <v>6.52</v>
      </c>
      <c r="D1320" s="139">
        <v>2.7025000000000001</v>
      </c>
      <c r="E1320" s="139">
        <v>1</v>
      </c>
      <c r="F1320" s="139">
        <v>1</v>
      </c>
      <c r="G1320" s="139">
        <v>1.25</v>
      </c>
      <c r="H1320" s="139">
        <v>1.25</v>
      </c>
      <c r="I1320" s="140" t="s">
        <v>1214</v>
      </c>
      <c r="J1320" s="141" t="s">
        <v>1212</v>
      </c>
    </row>
    <row r="1321" spans="1:10" ht="17.100000000000001" customHeight="1">
      <c r="A1321" s="127" t="s">
        <v>258</v>
      </c>
      <c r="B1321" s="148" t="s">
        <v>1918</v>
      </c>
      <c r="C1321" s="128">
        <v>6.52</v>
      </c>
      <c r="D1321" s="129">
        <v>3.0914999999999999</v>
      </c>
      <c r="E1321" s="129">
        <v>1</v>
      </c>
      <c r="F1321" s="129">
        <v>1</v>
      </c>
      <c r="G1321" s="129">
        <v>1.25</v>
      </c>
      <c r="H1321" s="129">
        <v>1.25</v>
      </c>
      <c r="I1321" s="130" t="s">
        <v>1214</v>
      </c>
      <c r="J1321" s="131" t="s">
        <v>1212</v>
      </c>
    </row>
    <row r="1322" spans="1:10" ht="17.100000000000001" customHeight="1">
      <c r="A1322" s="127" t="s">
        <v>259</v>
      </c>
      <c r="B1322" s="148" t="s">
        <v>1918</v>
      </c>
      <c r="C1322" s="128">
        <v>10.77</v>
      </c>
      <c r="D1322" s="129">
        <v>3.4805000000000001</v>
      </c>
      <c r="E1322" s="129">
        <v>1</v>
      </c>
      <c r="F1322" s="129">
        <v>1</v>
      </c>
      <c r="G1322" s="129">
        <v>1.25</v>
      </c>
      <c r="H1322" s="129">
        <v>1.25</v>
      </c>
      <c r="I1322" s="130" t="s">
        <v>1214</v>
      </c>
      <c r="J1322" s="131" t="s">
        <v>1212</v>
      </c>
    </row>
    <row r="1323" spans="1:10" ht="17.100000000000001" customHeight="1">
      <c r="A1323" s="132" t="s">
        <v>260</v>
      </c>
      <c r="B1323" s="149" t="s">
        <v>1918</v>
      </c>
      <c r="C1323" s="133">
        <v>16.059999999999999</v>
      </c>
      <c r="D1323" s="134">
        <v>5.8411999999999997</v>
      </c>
      <c r="E1323" s="134">
        <v>1</v>
      </c>
      <c r="F1323" s="134">
        <v>1</v>
      </c>
      <c r="G1323" s="134">
        <v>1.75</v>
      </c>
      <c r="H1323" s="134">
        <v>1.75</v>
      </c>
      <c r="I1323" s="135" t="s">
        <v>1214</v>
      </c>
      <c r="J1323" s="136" t="s">
        <v>1212</v>
      </c>
    </row>
    <row r="1324" spans="1:10" ht="17.100000000000001" customHeight="1">
      <c r="A1324" s="127" t="s">
        <v>261</v>
      </c>
      <c r="B1324" s="148" t="s">
        <v>1919</v>
      </c>
      <c r="C1324" s="128">
        <v>5.81</v>
      </c>
      <c r="D1324" s="129">
        <v>1.4073</v>
      </c>
      <c r="E1324" s="129">
        <v>1</v>
      </c>
      <c r="F1324" s="129">
        <v>1</v>
      </c>
      <c r="G1324" s="129">
        <v>1.25</v>
      </c>
      <c r="H1324" s="129">
        <v>1.25</v>
      </c>
      <c r="I1324" s="130" t="s">
        <v>1214</v>
      </c>
      <c r="J1324" s="131" t="s">
        <v>1212</v>
      </c>
    </row>
    <row r="1325" spans="1:10" ht="17.100000000000001" customHeight="1">
      <c r="A1325" s="127" t="s">
        <v>262</v>
      </c>
      <c r="B1325" s="148" t="s">
        <v>1919</v>
      </c>
      <c r="C1325" s="128">
        <v>5.81</v>
      </c>
      <c r="D1325" s="129">
        <v>1.9064000000000001</v>
      </c>
      <c r="E1325" s="129">
        <v>1</v>
      </c>
      <c r="F1325" s="129">
        <v>1</v>
      </c>
      <c r="G1325" s="129">
        <v>1.25</v>
      </c>
      <c r="H1325" s="129">
        <v>1.25</v>
      </c>
      <c r="I1325" s="130" t="s">
        <v>1214</v>
      </c>
      <c r="J1325" s="131" t="s">
        <v>1212</v>
      </c>
    </row>
    <row r="1326" spans="1:10">
      <c r="A1326" s="127" t="s">
        <v>263</v>
      </c>
      <c r="B1326" s="148" t="s">
        <v>1919</v>
      </c>
      <c r="C1326" s="128">
        <v>8.11</v>
      </c>
      <c r="D1326" s="129">
        <v>2.597</v>
      </c>
      <c r="E1326" s="129">
        <v>1</v>
      </c>
      <c r="F1326" s="129">
        <v>1</v>
      </c>
      <c r="G1326" s="129">
        <v>1.25</v>
      </c>
      <c r="H1326" s="129">
        <v>1.25</v>
      </c>
      <c r="I1326" s="130" t="s">
        <v>1214</v>
      </c>
      <c r="J1326" s="131" t="s">
        <v>1212</v>
      </c>
    </row>
    <row r="1327" spans="1:10">
      <c r="A1327" s="132" t="s">
        <v>264</v>
      </c>
      <c r="B1327" s="149" t="s">
        <v>1919</v>
      </c>
      <c r="C1327" s="133">
        <v>15.95</v>
      </c>
      <c r="D1327" s="134">
        <v>5.5183999999999997</v>
      </c>
      <c r="E1327" s="134">
        <v>1</v>
      </c>
      <c r="F1327" s="134">
        <v>1</v>
      </c>
      <c r="G1327" s="134">
        <v>1.75</v>
      </c>
      <c r="H1327" s="134">
        <v>1.75</v>
      </c>
      <c r="I1327" s="135" t="s">
        <v>1214</v>
      </c>
      <c r="J1327" s="136" t="s">
        <v>1212</v>
      </c>
    </row>
    <row r="1328" spans="1:10">
      <c r="A1328" s="127" t="s">
        <v>265</v>
      </c>
      <c r="B1328" s="148" t="s">
        <v>1920</v>
      </c>
      <c r="C1328" s="128">
        <v>5.32</v>
      </c>
      <c r="D1328" s="129">
        <v>1.8775999999999999</v>
      </c>
      <c r="E1328" s="129">
        <v>1</v>
      </c>
      <c r="F1328" s="129">
        <v>1</v>
      </c>
      <c r="G1328" s="129">
        <v>1.25</v>
      </c>
      <c r="H1328" s="129">
        <v>1.25</v>
      </c>
      <c r="I1328" s="130" t="s">
        <v>1214</v>
      </c>
      <c r="J1328" s="131" t="s">
        <v>1212</v>
      </c>
    </row>
    <row r="1329" spans="1:10">
      <c r="A1329" s="127" t="s">
        <v>266</v>
      </c>
      <c r="B1329" s="148" t="s">
        <v>1920</v>
      </c>
      <c r="C1329" s="128">
        <v>5.41</v>
      </c>
      <c r="D1329" s="129">
        <v>1.9043000000000001</v>
      </c>
      <c r="E1329" s="129">
        <v>1</v>
      </c>
      <c r="F1329" s="129">
        <v>1</v>
      </c>
      <c r="G1329" s="129">
        <v>1.25</v>
      </c>
      <c r="H1329" s="129">
        <v>1.25</v>
      </c>
      <c r="I1329" s="130" t="s">
        <v>1214</v>
      </c>
      <c r="J1329" s="131" t="s">
        <v>1212</v>
      </c>
    </row>
    <row r="1330" spans="1:10">
      <c r="A1330" s="127" t="s">
        <v>267</v>
      </c>
      <c r="B1330" s="148" t="s">
        <v>1920</v>
      </c>
      <c r="C1330" s="128">
        <v>8.82</v>
      </c>
      <c r="D1330" s="129">
        <v>3.0196999999999998</v>
      </c>
      <c r="E1330" s="129">
        <v>1</v>
      </c>
      <c r="F1330" s="129">
        <v>1</v>
      </c>
      <c r="G1330" s="129">
        <v>1.25</v>
      </c>
      <c r="H1330" s="129">
        <v>1.25</v>
      </c>
      <c r="I1330" s="130" t="s">
        <v>1214</v>
      </c>
      <c r="J1330" s="131" t="s">
        <v>1212</v>
      </c>
    </row>
    <row r="1331" spans="1:10">
      <c r="A1331" s="132" t="s">
        <v>268</v>
      </c>
      <c r="B1331" s="149" t="s">
        <v>1920</v>
      </c>
      <c r="C1331" s="133">
        <v>15.63</v>
      </c>
      <c r="D1331" s="134">
        <v>5.3616000000000001</v>
      </c>
      <c r="E1331" s="134">
        <v>1</v>
      </c>
      <c r="F1331" s="134">
        <v>1</v>
      </c>
      <c r="G1331" s="134">
        <v>1.75</v>
      </c>
      <c r="H1331" s="134">
        <v>1.75</v>
      </c>
      <c r="I1331" s="135" t="s">
        <v>1214</v>
      </c>
      <c r="J1331" s="136" t="s">
        <v>1212</v>
      </c>
    </row>
    <row r="1332" spans="1:10">
      <c r="A1332" s="127" t="s">
        <v>269</v>
      </c>
      <c r="B1332" s="148" t="s">
        <v>1921</v>
      </c>
      <c r="C1332" s="128">
        <v>2.69</v>
      </c>
      <c r="D1332" s="129">
        <v>0.6794</v>
      </c>
      <c r="E1332" s="129">
        <v>1</v>
      </c>
      <c r="F1332" s="129">
        <v>1</v>
      </c>
      <c r="G1332" s="129">
        <v>1.25</v>
      </c>
      <c r="H1332" s="129">
        <v>1.25</v>
      </c>
      <c r="I1332" s="130" t="s">
        <v>1214</v>
      </c>
      <c r="J1332" s="131" t="s">
        <v>1212</v>
      </c>
    </row>
    <row r="1333" spans="1:10">
      <c r="A1333" s="127" t="s">
        <v>270</v>
      </c>
      <c r="B1333" s="148" t="s">
        <v>1921</v>
      </c>
      <c r="C1333" s="128">
        <v>3.61</v>
      </c>
      <c r="D1333" s="129">
        <v>0.81789999999999996</v>
      </c>
      <c r="E1333" s="129">
        <v>1</v>
      </c>
      <c r="F1333" s="129">
        <v>1</v>
      </c>
      <c r="G1333" s="129">
        <v>1.25</v>
      </c>
      <c r="H1333" s="129">
        <v>1.25</v>
      </c>
      <c r="I1333" s="130" t="s">
        <v>1214</v>
      </c>
      <c r="J1333" s="131" t="s">
        <v>1212</v>
      </c>
    </row>
    <row r="1334" spans="1:10">
      <c r="A1334" s="127" t="s">
        <v>271</v>
      </c>
      <c r="B1334" s="148" t="s">
        <v>1921</v>
      </c>
      <c r="C1334" s="128">
        <v>6.02</v>
      </c>
      <c r="D1334" s="129">
        <v>1.2871999999999999</v>
      </c>
      <c r="E1334" s="129">
        <v>1</v>
      </c>
      <c r="F1334" s="129">
        <v>1</v>
      </c>
      <c r="G1334" s="129">
        <v>1.25</v>
      </c>
      <c r="H1334" s="129">
        <v>1.25</v>
      </c>
      <c r="I1334" s="130" t="s">
        <v>1214</v>
      </c>
      <c r="J1334" s="131" t="s">
        <v>1212</v>
      </c>
    </row>
    <row r="1335" spans="1:10">
      <c r="A1335" s="132" t="s">
        <v>272</v>
      </c>
      <c r="B1335" s="149" t="s">
        <v>1921</v>
      </c>
      <c r="C1335" s="133">
        <v>9.8000000000000007</v>
      </c>
      <c r="D1335" s="134">
        <v>2.4784000000000002</v>
      </c>
      <c r="E1335" s="134">
        <v>1</v>
      </c>
      <c r="F1335" s="134">
        <v>1</v>
      </c>
      <c r="G1335" s="134">
        <v>1.75</v>
      </c>
      <c r="H1335" s="134">
        <v>1.75</v>
      </c>
      <c r="I1335" s="135" t="s">
        <v>1214</v>
      </c>
      <c r="J1335" s="136" t="s">
        <v>1212</v>
      </c>
    </row>
    <row r="1336" spans="1:10">
      <c r="A1336" s="127" t="s">
        <v>273</v>
      </c>
      <c r="B1336" s="148" t="s">
        <v>1603</v>
      </c>
      <c r="C1336" s="128">
        <v>2.85</v>
      </c>
      <c r="D1336" s="129">
        <v>1.2811999999999999</v>
      </c>
      <c r="E1336" s="129">
        <v>1</v>
      </c>
      <c r="F1336" s="129">
        <v>1</v>
      </c>
      <c r="G1336" s="129">
        <v>1.25</v>
      </c>
      <c r="H1336" s="129">
        <v>1.25</v>
      </c>
      <c r="I1336" s="130" t="s">
        <v>1214</v>
      </c>
      <c r="J1336" s="131" t="s">
        <v>1212</v>
      </c>
    </row>
    <row r="1337" spans="1:10">
      <c r="A1337" s="127" t="s">
        <v>274</v>
      </c>
      <c r="B1337" s="148" t="s">
        <v>1603</v>
      </c>
      <c r="C1337" s="128">
        <v>5.75</v>
      </c>
      <c r="D1337" s="129">
        <v>1.7415</v>
      </c>
      <c r="E1337" s="129">
        <v>1</v>
      </c>
      <c r="F1337" s="129">
        <v>1</v>
      </c>
      <c r="G1337" s="129">
        <v>1.25</v>
      </c>
      <c r="H1337" s="129">
        <v>1.25</v>
      </c>
      <c r="I1337" s="130" t="s">
        <v>1214</v>
      </c>
      <c r="J1337" s="131" t="s">
        <v>1212</v>
      </c>
    </row>
    <row r="1338" spans="1:10">
      <c r="A1338" s="127" t="s">
        <v>275</v>
      </c>
      <c r="B1338" s="148" t="s">
        <v>1603</v>
      </c>
      <c r="C1338" s="128">
        <v>11</v>
      </c>
      <c r="D1338" s="129">
        <v>2.6368</v>
      </c>
      <c r="E1338" s="129">
        <v>1</v>
      </c>
      <c r="F1338" s="129">
        <v>1</v>
      </c>
      <c r="G1338" s="129">
        <v>1.25</v>
      </c>
      <c r="H1338" s="129">
        <v>1.25</v>
      </c>
      <c r="I1338" s="130" t="s">
        <v>1214</v>
      </c>
      <c r="J1338" s="131" t="s">
        <v>1212</v>
      </c>
    </row>
    <row r="1339" spans="1:10">
      <c r="A1339" s="132" t="s">
        <v>276</v>
      </c>
      <c r="B1339" s="149" t="s">
        <v>1603</v>
      </c>
      <c r="C1339" s="133">
        <v>20.010000000000002</v>
      </c>
      <c r="D1339" s="134">
        <v>4.8108000000000004</v>
      </c>
      <c r="E1339" s="134">
        <v>1</v>
      </c>
      <c r="F1339" s="134">
        <v>1</v>
      </c>
      <c r="G1339" s="134">
        <v>1.75</v>
      </c>
      <c r="H1339" s="134">
        <v>1.75</v>
      </c>
      <c r="I1339" s="135" t="s">
        <v>1214</v>
      </c>
      <c r="J1339" s="136" t="s">
        <v>1212</v>
      </c>
    </row>
    <row r="1340" spans="1:10">
      <c r="A1340" s="127" t="s">
        <v>277</v>
      </c>
      <c r="B1340" s="148" t="s">
        <v>1604</v>
      </c>
      <c r="C1340" s="128">
        <v>2.91</v>
      </c>
      <c r="D1340" s="129">
        <v>0.97529999999999994</v>
      </c>
      <c r="E1340" s="129">
        <v>1</v>
      </c>
      <c r="F1340" s="129">
        <v>1</v>
      </c>
      <c r="G1340" s="129">
        <v>1.25</v>
      </c>
      <c r="H1340" s="129">
        <v>1.25</v>
      </c>
      <c r="I1340" s="130" t="s">
        <v>1214</v>
      </c>
      <c r="J1340" s="131" t="s">
        <v>1212</v>
      </c>
    </row>
    <row r="1341" spans="1:10">
      <c r="A1341" s="127" t="s">
        <v>278</v>
      </c>
      <c r="B1341" s="148" t="s">
        <v>1604</v>
      </c>
      <c r="C1341" s="128">
        <v>5.51</v>
      </c>
      <c r="D1341" s="129">
        <v>1.327</v>
      </c>
      <c r="E1341" s="129">
        <v>1</v>
      </c>
      <c r="F1341" s="129">
        <v>1</v>
      </c>
      <c r="G1341" s="129">
        <v>1.25</v>
      </c>
      <c r="H1341" s="129">
        <v>1.25</v>
      </c>
      <c r="I1341" s="130" t="s">
        <v>1214</v>
      </c>
      <c r="J1341" s="131" t="s">
        <v>1212</v>
      </c>
    </row>
    <row r="1342" spans="1:10">
      <c r="A1342" s="127" t="s">
        <v>279</v>
      </c>
      <c r="B1342" s="148" t="s">
        <v>1604</v>
      </c>
      <c r="C1342" s="128">
        <v>9.81</v>
      </c>
      <c r="D1342" s="129">
        <v>1.9945999999999999</v>
      </c>
      <c r="E1342" s="129">
        <v>1</v>
      </c>
      <c r="F1342" s="129">
        <v>1</v>
      </c>
      <c r="G1342" s="129">
        <v>1.25</v>
      </c>
      <c r="H1342" s="129">
        <v>1.25</v>
      </c>
      <c r="I1342" s="130" t="s">
        <v>1214</v>
      </c>
      <c r="J1342" s="131" t="s">
        <v>1212</v>
      </c>
    </row>
    <row r="1343" spans="1:10">
      <c r="A1343" s="132" t="s">
        <v>280</v>
      </c>
      <c r="B1343" s="149" t="s">
        <v>1604</v>
      </c>
      <c r="C1343" s="133">
        <v>17.02</v>
      </c>
      <c r="D1343" s="134">
        <v>3.5756000000000001</v>
      </c>
      <c r="E1343" s="134">
        <v>1</v>
      </c>
      <c r="F1343" s="134">
        <v>1</v>
      </c>
      <c r="G1343" s="134">
        <v>1.75</v>
      </c>
      <c r="H1343" s="134">
        <v>1.75</v>
      </c>
      <c r="I1343" s="135" t="s">
        <v>1214</v>
      </c>
      <c r="J1343" s="136" t="s">
        <v>1212</v>
      </c>
    </row>
    <row r="1344" spans="1:10">
      <c r="A1344" s="127" t="s">
        <v>281</v>
      </c>
      <c r="B1344" s="148" t="s">
        <v>1605</v>
      </c>
      <c r="C1344" s="128">
        <v>3.11</v>
      </c>
      <c r="D1344" s="129">
        <v>0.79659999999999997</v>
      </c>
      <c r="E1344" s="129">
        <v>1</v>
      </c>
      <c r="F1344" s="129">
        <v>1</v>
      </c>
      <c r="G1344" s="129">
        <v>1.25</v>
      </c>
      <c r="H1344" s="129">
        <v>1.25</v>
      </c>
      <c r="I1344" s="130" t="s">
        <v>1214</v>
      </c>
      <c r="J1344" s="131" t="s">
        <v>1212</v>
      </c>
    </row>
    <row r="1345" spans="1:10">
      <c r="A1345" s="127" t="s">
        <v>282</v>
      </c>
      <c r="B1345" s="148" t="s">
        <v>1605</v>
      </c>
      <c r="C1345" s="128">
        <v>5.1100000000000003</v>
      </c>
      <c r="D1345" s="129">
        <v>1.0971</v>
      </c>
      <c r="E1345" s="129">
        <v>1</v>
      </c>
      <c r="F1345" s="129">
        <v>1</v>
      </c>
      <c r="G1345" s="129">
        <v>1.25</v>
      </c>
      <c r="H1345" s="129">
        <v>1.25</v>
      </c>
      <c r="I1345" s="130" t="s">
        <v>1214</v>
      </c>
      <c r="J1345" s="131" t="s">
        <v>1212</v>
      </c>
    </row>
    <row r="1346" spans="1:10">
      <c r="A1346" s="142" t="s">
        <v>283</v>
      </c>
      <c r="B1346" s="148" t="s">
        <v>1605</v>
      </c>
      <c r="C1346" s="128">
        <v>9.15</v>
      </c>
      <c r="D1346" s="129">
        <v>1.7478</v>
      </c>
      <c r="E1346" s="129">
        <v>1</v>
      </c>
      <c r="F1346" s="129">
        <v>1</v>
      </c>
      <c r="G1346" s="129">
        <v>1.25</v>
      </c>
      <c r="H1346" s="129">
        <v>1.25</v>
      </c>
      <c r="I1346" s="130" t="s">
        <v>1214</v>
      </c>
      <c r="J1346" s="131" t="s">
        <v>1212</v>
      </c>
    </row>
    <row r="1347" spans="1:10">
      <c r="A1347" s="132" t="s">
        <v>284</v>
      </c>
      <c r="B1347" s="149" t="s">
        <v>1605</v>
      </c>
      <c r="C1347" s="143">
        <v>15.54</v>
      </c>
      <c r="D1347" s="134">
        <v>3.0741999999999998</v>
      </c>
      <c r="E1347" s="134">
        <v>1</v>
      </c>
      <c r="F1347" s="134">
        <v>1</v>
      </c>
      <c r="G1347" s="134">
        <v>1.75</v>
      </c>
      <c r="H1347" s="134">
        <v>1.75</v>
      </c>
      <c r="I1347" s="135" t="s">
        <v>1214</v>
      </c>
      <c r="J1347" s="136" t="s">
        <v>1212</v>
      </c>
    </row>
    <row r="1348" spans="1:10" s="102" customFormat="1">
      <c r="A1348" s="144" t="s">
        <v>285</v>
      </c>
      <c r="B1348" s="148" t="s">
        <v>1922</v>
      </c>
      <c r="C1348" s="145">
        <v>0</v>
      </c>
      <c r="D1348" s="146">
        <v>-1</v>
      </c>
      <c r="E1348" s="48" t="s">
        <v>1420</v>
      </c>
      <c r="F1348" s="48" t="s">
        <v>1420</v>
      </c>
      <c r="G1348" s="48" t="s">
        <v>1420</v>
      </c>
      <c r="H1348" s="48"/>
      <c r="I1348" s="212"/>
      <c r="J1348" s="213"/>
    </row>
    <row r="1349" spans="1:10">
      <c r="A1349" s="132" t="s">
        <v>286</v>
      </c>
      <c r="B1349" s="149" t="s">
        <v>1923</v>
      </c>
      <c r="C1349" s="143">
        <v>0</v>
      </c>
      <c r="D1349" s="147">
        <v>-1</v>
      </c>
      <c r="E1349" s="214" t="s">
        <v>1420</v>
      </c>
      <c r="F1349" s="215" t="s">
        <v>1420</v>
      </c>
      <c r="G1349" s="96" t="s">
        <v>1420</v>
      </c>
      <c r="H1349" s="96"/>
      <c r="I1349" s="216"/>
      <c r="J1349" s="217"/>
    </row>
  </sheetData>
  <sheetProtection sheet="1" objects="1" scenarios="1" selectLockedCells="1"/>
  <autoFilter ref="A15:J1349" xr:uid="{00000000-0009-0000-0000-000002000000}"/>
  <pageMargins left="0.7" right="0.7" top="1.25" bottom="0.75" header="0.3" footer="0.3"/>
  <pageSetup scale="60" fitToHeight="0" orientation="landscape" r:id="rId1"/>
  <headerFooter scaleWithDoc="0">
    <oddHeader>&amp;L&amp;9Medi-Cal DRG 2023-24 Pricing Calculator</oddHeader>
    <oddFooter>&amp;LTab 3 - DRG Table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72"/>
  <sheetViews>
    <sheetView zoomScaleNormal="100" workbookViewId="0"/>
  </sheetViews>
  <sheetFormatPr defaultColWidth="0" defaultRowHeight="12.75" zeroHeight="1"/>
  <cols>
    <col min="1" max="1" width="6" style="85" customWidth="1"/>
    <col min="2" max="2" width="66.140625" style="85" customWidth="1"/>
    <col min="3" max="3" width="22.42578125" style="85" customWidth="1"/>
    <col min="4" max="4" width="9" style="85" customWidth="1"/>
    <col min="5" max="5" width="15.5703125" style="85" customWidth="1"/>
    <col min="6" max="6" width="11.42578125" style="85" customWidth="1"/>
    <col min="7" max="7" width="17.85546875" style="85" customWidth="1"/>
    <col min="8" max="8" width="16.28515625" style="85" customWidth="1"/>
    <col min="9" max="9" width="17.85546875" style="85" customWidth="1"/>
    <col min="10" max="10" width="18.140625" style="85" customWidth="1"/>
    <col min="11" max="11" width="18.28515625" style="85" customWidth="1"/>
    <col min="12" max="16" width="9.140625" style="50" hidden="1" customWidth="1"/>
    <col min="17" max="18" width="0" style="50" hidden="1" customWidth="1"/>
    <col min="19" max="16384" width="9.140625" style="50" hidden="1"/>
  </cols>
  <sheetData>
    <row r="1" spans="1:11" s="85" customFormat="1" ht="15.75">
      <c r="A1" s="60" t="s">
        <v>1513</v>
      </c>
      <c r="B1" s="218" t="s">
        <v>1463</v>
      </c>
      <c r="C1" s="66"/>
      <c r="D1" s="66"/>
      <c r="E1" s="66"/>
      <c r="F1" s="66"/>
      <c r="G1" s="66"/>
      <c r="H1" s="66"/>
      <c r="I1" s="66"/>
      <c r="J1" s="66"/>
      <c r="K1" s="67"/>
    </row>
    <row r="2" spans="1:11" ht="15.75">
      <c r="A2" s="219" t="s">
        <v>1508</v>
      </c>
      <c r="B2" s="68"/>
      <c r="C2" s="68"/>
      <c r="D2" s="68"/>
      <c r="E2" s="68"/>
      <c r="F2" s="68"/>
      <c r="G2" s="68"/>
      <c r="H2" s="68"/>
      <c r="I2" s="68"/>
      <c r="J2" s="68"/>
      <c r="K2" s="69"/>
    </row>
    <row r="3" spans="1:11" ht="15.75">
      <c r="A3" s="220" t="s">
        <v>1408</v>
      </c>
      <c r="B3" s="70"/>
      <c r="C3" s="70"/>
      <c r="D3" s="70"/>
      <c r="E3" s="70"/>
      <c r="F3" s="70"/>
      <c r="G3" s="70"/>
      <c r="H3" s="70"/>
      <c r="I3" s="70"/>
      <c r="J3" s="70"/>
      <c r="K3" s="71"/>
    </row>
    <row r="4" spans="1:11" ht="15">
      <c r="A4" s="221" t="s">
        <v>1237</v>
      </c>
      <c r="B4" s="222" t="s">
        <v>1464</v>
      </c>
      <c r="C4" s="223" t="s">
        <v>1465</v>
      </c>
      <c r="D4" s="103"/>
      <c r="E4" s="103"/>
      <c r="F4" s="103"/>
      <c r="G4" s="103"/>
      <c r="H4" s="103"/>
      <c r="I4" s="103"/>
      <c r="J4" s="103"/>
      <c r="K4" s="104"/>
    </row>
    <row r="5" spans="1:11" ht="15">
      <c r="A5" s="221" t="s">
        <v>1238</v>
      </c>
      <c r="B5" s="222" t="s">
        <v>1243</v>
      </c>
      <c r="C5" s="223" t="s">
        <v>1409</v>
      </c>
      <c r="D5" s="103"/>
      <c r="E5" s="103"/>
      <c r="F5" s="103"/>
      <c r="G5" s="103"/>
      <c r="H5" s="103"/>
      <c r="I5" s="103"/>
      <c r="J5" s="103"/>
      <c r="K5" s="104"/>
    </row>
    <row r="6" spans="1:11" ht="15">
      <c r="A6" s="221" t="s">
        <v>287</v>
      </c>
      <c r="B6" s="222" t="s">
        <v>1466</v>
      </c>
      <c r="C6" s="223" t="s">
        <v>1467</v>
      </c>
      <c r="D6" s="103"/>
      <c r="E6" s="103"/>
      <c r="F6" s="103"/>
      <c r="G6" s="103"/>
      <c r="H6" s="103"/>
      <c r="I6" s="103"/>
      <c r="J6" s="103"/>
      <c r="K6" s="104"/>
    </row>
    <row r="7" spans="1:11" ht="15">
      <c r="A7" s="221" t="s">
        <v>288</v>
      </c>
      <c r="B7" s="222" t="s">
        <v>1468</v>
      </c>
      <c r="C7" s="223" t="s">
        <v>1469</v>
      </c>
      <c r="D7" s="103"/>
      <c r="E7" s="103"/>
      <c r="F7" s="103"/>
      <c r="G7" s="103"/>
      <c r="H7" s="103"/>
      <c r="I7" s="103"/>
      <c r="J7" s="103"/>
      <c r="K7" s="104"/>
    </row>
    <row r="8" spans="1:11" ht="15">
      <c r="A8" s="221" t="s">
        <v>1410</v>
      </c>
      <c r="B8" s="222" t="s">
        <v>1250</v>
      </c>
      <c r="C8" s="223" t="s">
        <v>1507</v>
      </c>
      <c r="D8" s="103"/>
      <c r="E8" s="103"/>
      <c r="F8" s="103"/>
      <c r="G8" s="103"/>
      <c r="H8" s="103"/>
      <c r="I8" s="103"/>
      <c r="J8" s="103"/>
      <c r="K8" s="104"/>
    </row>
    <row r="9" spans="1:11" ht="15">
      <c r="A9" s="224" t="s">
        <v>1411</v>
      </c>
      <c r="B9" s="225" t="s">
        <v>1470</v>
      </c>
      <c r="C9" s="226" t="s">
        <v>1471</v>
      </c>
      <c r="D9" s="105"/>
      <c r="E9" s="105"/>
      <c r="F9" s="105"/>
      <c r="G9" s="105"/>
      <c r="H9" s="105"/>
      <c r="I9" s="105"/>
      <c r="J9" s="105"/>
      <c r="K9" s="106"/>
    </row>
    <row r="10" spans="1:11" ht="15">
      <c r="A10" s="75"/>
      <c r="B10" s="72"/>
      <c r="C10" s="227" t="s">
        <v>1413</v>
      </c>
      <c r="D10" s="107"/>
      <c r="E10" s="107"/>
      <c r="F10" s="107"/>
      <c r="G10" s="107"/>
      <c r="H10" s="107"/>
      <c r="I10" s="107"/>
      <c r="J10" s="107"/>
      <c r="K10" s="108"/>
    </row>
    <row r="11" spans="1:11" ht="15">
      <c r="A11" s="221" t="s">
        <v>1412</v>
      </c>
      <c r="B11" s="222" t="s">
        <v>1932</v>
      </c>
      <c r="C11" s="223" t="s">
        <v>1928</v>
      </c>
      <c r="D11" s="103"/>
      <c r="E11" s="103"/>
      <c r="F11" s="103"/>
      <c r="G11" s="103"/>
      <c r="H11" s="103"/>
      <c r="I11" s="103"/>
      <c r="J11" s="103"/>
      <c r="K11" s="104"/>
    </row>
    <row r="12" spans="1:11" ht="15">
      <c r="A12" s="221" t="s">
        <v>1414</v>
      </c>
      <c r="B12" s="222" t="s">
        <v>1935</v>
      </c>
      <c r="C12" s="223" t="s">
        <v>1472</v>
      </c>
      <c r="D12" s="103"/>
      <c r="E12" s="103"/>
      <c r="F12" s="103"/>
      <c r="G12" s="103"/>
      <c r="H12" s="103"/>
      <c r="I12" s="103"/>
      <c r="J12" s="103"/>
      <c r="K12" s="104"/>
    </row>
    <row r="13" spans="1:11" ht="15" customHeight="1">
      <c r="A13" s="224" t="s">
        <v>1415</v>
      </c>
      <c r="B13" s="225" t="s">
        <v>1936</v>
      </c>
      <c r="C13" s="228" t="s">
        <v>1929</v>
      </c>
      <c r="D13" s="105"/>
      <c r="E13" s="105"/>
      <c r="F13" s="105"/>
      <c r="G13" s="105"/>
      <c r="H13" s="105"/>
      <c r="I13" s="105"/>
      <c r="J13" s="105"/>
      <c r="K13" s="106"/>
    </row>
    <row r="14" spans="1:11" ht="15">
      <c r="A14" s="74"/>
      <c r="B14" s="73"/>
      <c r="C14" s="229" t="s">
        <v>1473</v>
      </c>
      <c r="D14" s="109"/>
      <c r="E14" s="109"/>
      <c r="F14" s="109"/>
      <c r="G14" s="109"/>
      <c r="H14" s="109"/>
      <c r="I14" s="109"/>
      <c r="J14" s="109"/>
      <c r="K14" s="110"/>
    </row>
    <row r="15" spans="1:11" ht="15">
      <c r="A15" s="75"/>
      <c r="B15" s="72"/>
      <c r="C15" s="227" t="s">
        <v>1474</v>
      </c>
      <c r="D15" s="107"/>
      <c r="E15" s="107"/>
      <c r="F15" s="107"/>
      <c r="G15" s="107"/>
      <c r="H15" s="107"/>
      <c r="I15" s="107"/>
      <c r="J15" s="107"/>
      <c r="K15" s="108"/>
    </row>
    <row r="16" spans="1:11" ht="15">
      <c r="A16" s="224" t="s">
        <v>1416</v>
      </c>
      <c r="B16" s="225" t="s">
        <v>1933</v>
      </c>
      <c r="C16" s="228" t="s">
        <v>1931</v>
      </c>
      <c r="D16" s="105"/>
      <c r="E16" s="105"/>
      <c r="F16" s="105"/>
      <c r="G16" s="105"/>
      <c r="H16" s="105"/>
      <c r="I16" s="105"/>
      <c r="J16" s="105"/>
      <c r="K16" s="106"/>
    </row>
    <row r="17" spans="1:11" ht="15">
      <c r="A17" s="75"/>
      <c r="B17" s="72"/>
      <c r="C17" s="230" t="s">
        <v>1930</v>
      </c>
      <c r="D17" s="107"/>
      <c r="E17" s="107"/>
      <c r="F17" s="107"/>
      <c r="G17" s="107"/>
      <c r="H17" s="107"/>
      <c r="I17" s="107"/>
      <c r="J17" s="107"/>
      <c r="K17" s="108"/>
    </row>
    <row r="18" spans="1:11" ht="15">
      <c r="A18" s="221" t="s">
        <v>1417</v>
      </c>
      <c r="B18" s="222" t="s">
        <v>1934</v>
      </c>
      <c r="C18" s="223" t="s">
        <v>1517</v>
      </c>
      <c r="D18" s="103"/>
      <c r="E18" s="103"/>
      <c r="F18" s="103"/>
      <c r="G18" s="103"/>
      <c r="H18" s="103"/>
      <c r="I18" s="103"/>
      <c r="J18" s="103"/>
      <c r="K18" s="104"/>
    </row>
    <row r="19" spans="1:11" ht="15" hidden="1">
      <c r="A19" s="61"/>
      <c r="B19" s="62"/>
      <c r="C19" s="63"/>
      <c r="D19" s="63"/>
      <c r="E19" s="64"/>
      <c r="F19" s="64"/>
      <c r="G19" s="64"/>
      <c r="H19" s="64"/>
      <c r="I19" s="64"/>
      <c r="J19" s="64"/>
      <c r="K19" s="65"/>
    </row>
    <row r="20" spans="1:11" ht="15.75">
      <c r="A20" s="231" t="s">
        <v>1237</v>
      </c>
      <c r="B20" s="232" t="s">
        <v>1238</v>
      </c>
      <c r="C20" s="232" t="s">
        <v>287</v>
      </c>
      <c r="D20" s="232" t="s">
        <v>288</v>
      </c>
      <c r="E20" s="232" t="s">
        <v>1410</v>
      </c>
      <c r="F20" s="232" t="s">
        <v>1411</v>
      </c>
      <c r="G20" s="232" t="s">
        <v>1412</v>
      </c>
      <c r="H20" s="232" t="s">
        <v>1414</v>
      </c>
      <c r="I20" s="232" t="s">
        <v>1415</v>
      </c>
      <c r="J20" s="232" t="s">
        <v>1416</v>
      </c>
      <c r="K20" s="233" t="s">
        <v>1417</v>
      </c>
    </row>
    <row r="21" spans="1:11" ht="94.5">
      <c r="A21" s="234" t="s">
        <v>1475</v>
      </c>
      <c r="B21" s="235" t="s">
        <v>1516</v>
      </c>
      <c r="C21" s="236" t="s">
        <v>1466</v>
      </c>
      <c r="D21" s="237" t="s">
        <v>1468</v>
      </c>
      <c r="E21" s="236" t="s">
        <v>1250</v>
      </c>
      <c r="F21" s="236" t="s">
        <v>1470</v>
      </c>
      <c r="G21" s="237" t="s">
        <v>1937</v>
      </c>
      <c r="H21" s="237" t="s">
        <v>1935</v>
      </c>
      <c r="I21" s="238" t="s">
        <v>1936</v>
      </c>
      <c r="J21" s="237" t="s">
        <v>1938</v>
      </c>
      <c r="K21" s="239" t="s">
        <v>1939</v>
      </c>
    </row>
    <row r="22" spans="1:11" ht="15">
      <c r="A22" s="240">
        <v>1</v>
      </c>
      <c r="B22" s="240" t="s">
        <v>1941</v>
      </c>
      <c r="C22" s="240" t="s">
        <v>1479</v>
      </c>
      <c r="D22" s="241" t="s">
        <v>1476</v>
      </c>
      <c r="E22" s="242" t="s">
        <v>1193</v>
      </c>
      <c r="F22" s="242" t="s">
        <v>1193</v>
      </c>
      <c r="G22" s="243">
        <v>0.39050000000000001</v>
      </c>
      <c r="H22" s="244">
        <v>1.0807</v>
      </c>
      <c r="I22" s="244">
        <v>1.0276000000000001</v>
      </c>
      <c r="J22" s="245">
        <v>8154</v>
      </c>
      <c r="K22" s="245">
        <v>8306</v>
      </c>
    </row>
    <row r="23" spans="1:11" ht="15">
      <c r="A23" s="246">
        <v>2</v>
      </c>
      <c r="B23" s="246" t="s">
        <v>1942</v>
      </c>
      <c r="C23" s="246" t="s">
        <v>1480</v>
      </c>
      <c r="D23" s="247" t="s">
        <v>1477</v>
      </c>
      <c r="E23" s="248" t="s">
        <v>1193</v>
      </c>
      <c r="F23" s="248" t="s">
        <v>1193</v>
      </c>
      <c r="G23" s="249">
        <v>0.182</v>
      </c>
      <c r="H23" s="250">
        <v>1.1497999999999999</v>
      </c>
      <c r="I23" s="250">
        <v>1.0932999999999999</v>
      </c>
      <c r="J23" s="251">
        <v>8154</v>
      </c>
      <c r="K23" s="251">
        <v>8668</v>
      </c>
    </row>
    <row r="24" spans="1:11" ht="15">
      <c r="A24" s="240">
        <v>3</v>
      </c>
      <c r="B24" s="240" t="s">
        <v>1942</v>
      </c>
      <c r="C24" s="240" t="s">
        <v>1480</v>
      </c>
      <c r="D24" s="241" t="s">
        <v>1477</v>
      </c>
      <c r="E24" s="242" t="s">
        <v>1193</v>
      </c>
      <c r="F24" s="242" t="s">
        <v>1193</v>
      </c>
      <c r="G24" s="243">
        <v>0.182</v>
      </c>
      <c r="H24" s="244">
        <v>1.1497999999999999</v>
      </c>
      <c r="I24" s="244">
        <v>1.0932999999999999</v>
      </c>
      <c r="J24" s="245">
        <v>8154</v>
      </c>
      <c r="K24" s="245">
        <v>8668</v>
      </c>
    </row>
    <row r="25" spans="1:11" ht="15">
      <c r="A25" s="246">
        <v>4</v>
      </c>
      <c r="B25" s="246" t="s">
        <v>1968</v>
      </c>
      <c r="C25" s="246" t="s">
        <v>1481</v>
      </c>
      <c r="D25" s="247" t="s">
        <v>1477</v>
      </c>
      <c r="E25" s="248" t="s">
        <v>1193</v>
      </c>
      <c r="F25" s="248" t="s">
        <v>1193</v>
      </c>
      <c r="G25" s="249">
        <v>0.182</v>
      </c>
      <c r="H25" s="250">
        <v>1.0498000000000001</v>
      </c>
      <c r="I25" s="250">
        <v>0.99829999999999997</v>
      </c>
      <c r="J25" s="251">
        <v>8154</v>
      </c>
      <c r="K25" s="251">
        <v>8145</v>
      </c>
    </row>
    <row r="26" spans="1:11" ht="15">
      <c r="A26" s="240">
        <v>5</v>
      </c>
      <c r="B26" s="240" t="s">
        <v>1943</v>
      </c>
      <c r="C26" s="240" t="s">
        <v>1482</v>
      </c>
      <c r="D26" s="241" t="s">
        <v>1477</v>
      </c>
      <c r="E26" s="242" t="s">
        <v>1193</v>
      </c>
      <c r="F26" s="242" t="s">
        <v>1192</v>
      </c>
      <c r="G26" s="243">
        <v>0.182</v>
      </c>
      <c r="H26" s="244">
        <v>1.0448999999999999</v>
      </c>
      <c r="I26" s="244">
        <v>0.99360000000000004</v>
      </c>
      <c r="J26" s="245">
        <v>21635</v>
      </c>
      <c r="K26" s="245">
        <v>21541</v>
      </c>
    </row>
    <row r="27" spans="1:11" ht="15">
      <c r="A27" s="246">
        <v>6</v>
      </c>
      <c r="B27" s="246" t="s">
        <v>1969</v>
      </c>
      <c r="C27" s="246" t="s">
        <v>1483</v>
      </c>
      <c r="D27" s="247" t="s">
        <v>1477</v>
      </c>
      <c r="E27" s="248" t="s">
        <v>1193</v>
      </c>
      <c r="F27" s="248" t="s">
        <v>1193</v>
      </c>
      <c r="G27" s="249">
        <v>0.182</v>
      </c>
      <c r="H27" s="250">
        <v>1.1497999999999999</v>
      </c>
      <c r="I27" s="250">
        <v>1.0932999999999999</v>
      </c>
      <c r="J27" s="251">
        <v>8154</v>
      </c>
      <c r="K27" s="251">
        <v>8668</v>
      </c>
    </row>
    <row r="28" spans="1:11" ht="15">
      <c r="A28" s="240">
        <v>7</v>
      </c>
      <c r="B28" s="240" t="s">
        <v>1944</v>
      </c>
      <c r="C28" s="240" t="s">
        <v>1483</v>
      </c>
      <c r="D28" s="241" t="s">
        <v>1477</v>
      </c>
      <c r="E28" s="242" t="s">
        <v>1193</v>
      </c>
      <c r="F28" s="242" t="s">
        <v>1193</v>
      </c>
      <c r="G28" s="243">
        <v>0.182</v>
      </c>
      <c r="H28" s="244">
        <v>1.1497999999999999</v>
      </c>
      <c r="I28" s="244">
        <v>1.0932999999999999</v>
      </c>
      <c r="J28" s="245">
        <v>8154</v>
      </c>
      <c r="K28" s="245">
        <v>8668</v>
      </c>
    </row>
    <row r="29" spans="1:11" ht="15">
      <c r="A29" s="246">
        <v>8</v>
      </c>
      <c r="B29" s="246" t="s">
        <v>1970</v>
      </c>
      <c r="C29" s="246" t="s">
        <v>1484</v>
      </c>
      <c r="D29" s="247" t="s">
        <v>1476</v>
      </c>
      <c r="E29" s="248" t="s">
        <v>1193</v>
      </c>
      <c r="F29" s="248" t="s">
        <v>1192</v>
      </c>
      <c r="G29" s="249">
        <v>0.39050000000000001</v>
      </c>
      <c r="H29" s="250">
        <v>1.0318000000000001</v>
      </c>
      <c r="I29" s="250">
        <v>0.98109999999999997</v>
      </c>
      <c r="J29" s="251">
        <v>21635</v>
      </c>
      <c r="K29" s="251">
        <v>21359</v>
      </c>
    </row>
    <row r="30" spans="1:11" ht="15">
      <c r="A30" s="240">
        <v>9</v>
      </c>
      <c r="B30" s="240" t="s">
        <v>1618</v>
      </c>
      <c r="C30" s="240" t="s">
        <v>1485</v>
      </c>
      <c r="D30" s="241" t="s">
        <v>1477</v>
      </c>
      <c r="E30" s="242" t="s">
        <v>1193</v>
      </c>
      <c r="F30" s="242" t="s">
        <v>1192</v>
      </c>
      <c r="G30" s="243">
        <v>0.182</v>
      </c>
      <c r="H30" s="244">
        <v>1.0448999999999999</v>
      </c>
      <c r="I30" s="244">
        <v>0.99360000000000004</v>
      </c>
      <c r="J30" s="245">
        <v>21635</v>
      </c>
      <c r="K30" s="245">
        <v>21541</v>
      </c>
    </row>
    <row r="31" spans="1:11" ht="15">
      <c r="A31" s="246">
        <v>10</v>
      </c>
      <c r="B31" s="246" t="s">
        <v>1945</v>
      </c>
      <c r="C31" s="246" t="s">
        <v>1486</v>
      </c>
      <c r="D31" s="247" t="s">
        <v>1478</v>
      </c>
      <c r="E31" s="248" t="s">
        <v>1193</v>
      </c>
      <c r="F31" s="248" t="s">
        <v>1193</v>
      </c>
      <c r="G31" s="249">
        <v>0.22999999999999998</v>
      </c>
      <c r="H31" s="250">
        <v>1.0397000000000001</v>
      </c>
      <c r="I31" s="250">
        <v>0.98870000000000002</v>
      </c>
      <c r="J31" s="251">
        <v>8154</v>
      </c>
      <c r="K31" s="251">
        <v>8092</v>
      </c>
    </row>
    <row r="32" spans="1:11" ht="15">
      <c r="A32" s="240">
        <v>11</v>
      </c>
      <c r="B32" s="240" t="s">
        <v>1518</v>
      </c>
      <c r="C32" s="240" t="s">
        <v>1483</v>
      </c>
      <c r="D32" s="241" t="s">
        <v>1477</v>
      </c>
      <c r="E32" s="242" t="s">
        <v>1193</v>
      </c>
      <c r="F32" s="242" t="s">
        <v>1193</v>
      </c>
      <c r="G32" s="243">
        <v>0.182</v>
      </c>
      <c r="H32" s="244">
        <v>1.1497999999999999</v>
      </c>
      <c r="I32" s="244">
        <v>1.0932999999999999</v>
      </c>
      <c r="J32" s="245">
        <v>8154</v>
      </c>
      <c r="K32" s="245">
        <v>8668</v>
      </c>
    </row>
    <row r="33" spans="1:11" ht="15">
      <c r="A33" s="246">
        <v>12</v>
      </c>
      <c r="B33" s="246" t="s">
        <v>1519</v>
      </c>
      <c r="C33" s="246" t="s">
        <v>1483</v>
      </c>
      <c r="D33" s="247" t="s">
        <v>1477</v>
      </c>
      <c r="E33" s="248" t="s">
        <v>1193</v>
      </c>
      <c r="F33" s="248" t="s">
        <v>1193</v>
      </c>
      <c r="G33" s="249">
        <v>0.182</v>
      </c>
      <c r="H33" s="250">
        <v>1.1497999999999999</v>
      </c>
      <c r="I33" s="250">
        <v>1.0932999999999999</v>
      </c>
      <c r="J33" s="251">
        <v>8154</v>
      </c>
      <c r="K33" s="251">
        <v>8668</v>
      </c>
    </row>
    <row r="34" spans="1:11" ht="15">
      <c r="A34" s="240">
        <v>13</v>
      </c>
      <c r="B34" s="240" t="s">
        <v>1520</v>
      </c>
      <c r="C34" s="240" t="s">
        <v>1483</v>
      </c>
      <c r="D34" s="241" t="s">
        <v>1477</v>
      </c>
      <c r="E34" s="242" t="s">
        <v>1193</v>
      </c>
      <c r="F34" s="242" t="s">
        <v>1193</v>
      </c>
      <c r="G34" s="243">
        <v>0.182</v>
      </c>
      <c r="H34" s="244">
        <v>1.1497999999999999</v>
      </c>
      <c r="I34" s="244">
        <v>1.0932999999999999</v>
      </c>
      <c r="J34" s="245">
        <v>8154</v>
      </c>
      <c r="K34" s="245">
        <v>8668</v>
      </c>
    </row>
    <row r="35" spans="1:11" ht="15">
      <c r="A35" s="246">
        <v>14</v>
      </c>
      <c r="B35" s="246" t="s">
        <v>1608</v>
      </c>
      <c r="C35" s="246" t="s">
        <v>1483</v>
      </c>
      <c r="D35" s="247" t="s">
        <v>1477</v>
      </c>
      <c r="E35" s="248" t="s">
        <v>1193</v>
      </c>
      <c r="F35" s="248" t="s">
        <v>1193</v>
      </c>
      <c r="G35" s="249">
        <v>0.182</v>
      </c>
      <c r="H35" s="250">
        <v>1.1497999999999999</v>
      </c>
      <c r="I35" s="250">
        <v>1.0932999999999999</v>
      </c>
      <c r="J35" s="251">
        <v>8154</v>
      </c>
      <c r="K35" s="251">
        <v>8668</v>
      </c>
    </row>
    <row r="36" spans="1:11" ht="15">
      <c r="A36" s="240">
        <v>15</v>
      </c>
      <c r="B36" s="240" t="s">
        <v>1946</v>
      </c>
      <c r="C36" s="240" t="s">
        <v>1487</v>
      </c>
      <c r="D36" s="241" t="s">
        <v>1478</v>
      </c>
      <c r="E36" s="242" t="s">
        <v>1193</v>
      </c>
      <c r="F36" s="242" t="s">
        <v>1193</v>
      </c>
      <c r="G36" s="243">
        <v>0.22999999999999998</v>
      </c>
      <c r="H36" s="244">
        <v>1.1895</v>
      </c>
      <c r="I36" s="244">
        <v>1.1311</v>
      </c>
      <c r="J36" s="245">
        <v>8154</v>
      </c>
      <c r="K36" s="245">
        <v>8877</v>
      </c>
    </row>
    <row r="37" spans="1:11" ht="15">
      <c r="A37" s="246">
        <v>16</v>
      </c>
      <c r="B37" s="246" t="s">
        <v>1947</v>
      </c>
      <c r="C37" s="246" t="s">
        <v>1488</v>
      </c>
      <c r="D37" s="247" t="s">
        <v>1477</v>
      </c>
      <c r="E37" s="248" t="s">
        <v>1193</v>
      </c>
      <c r="F37" s="248" t="s">
        <v>1193</v>
      </c>
      <c r="G37" s="249">
        <v>0.182</v>
      </c>
      <c r="H37" s="250">
        <v>1.1497999999999999</v>
      </c>
      <c r="I37" s="250">
        <v>1.0932999999999999</v>
      </c>
      <c r="J37" s="251">
        <v>8154</v>
      </c>
      <c r="K37" s="251">
        <v>8668</v>
      </c>
    </row>
    <row r="38" spans="1:11" ht="15">
      <c r="A38" s="240">
        <v>17</v>
      </c>
      <c r="B38" s="240" t="s">
        <v>1615</v>
      </c>
      <c r="C38" s="240" t="s">
        <v>1483</v>
      </c>
      <c r="D38" s="241" t="s">
        <v>1477</v>
      </c>
      <c r="E38" s="242" t="s">
        <v>1193</v>
      </c>
      <c r="F38" s="242" t="s">
        <v>1193</v>
      </c>
      <c r="G38" s="243">
        <v>0.182</v>
      </c>
      <c r="H38" s="244">
        <v>1.1497999999999999</v>
      </c>
      <c r="I38" s="244">
        <v>1.0932999999999999</v>
      </c>
      <c r="J38" s="245">
        <v>8154</v>
      </c>
      <c r="K38" s="245">
        <v>8668</v>
      </c>
    </row>
    <row r="39" spans="1:11" ht="15">
      <c r="A39" s="246">
        <v>18</v>
      </c>
      <c r="B39" s="246" t="s">
        <v>1948</v>
      </c>
      <c r="C39" s="246" t="s">
        <v>1483</v>
      </c>
      <c r="D39" s="247" t="s">
        <v>1477</v>
      </c>
      <c r="E39" s="248" t="s">
        <v>1193</v>
      </c>
      <c r="F39" s="248" t="s">
        <v>1193</v>
      </c>
      <c r="G39" s="249">
        <v>0.182</v>
      </c>
      <c r="H39" s="250">
        <v>1.1497999999999999</v>
      </c>
      <c r="I39" s="250">
        <v>1.0932999999999999</v>
      </c>
      <c r="J39" s="251">
        <v>8154</v>
      </c>
      <c r="K39" s="251">
        <v>8668</v>
      </c>
    </row>
    <row r="40" spans="1:11" ht="15">
      <c r="A40" s="240">
        <v>19</v>
      </c>
      <c r="B40" s="240" t="s">
        <v>1971</v>
      </c>
      <c r="C40" s="240" t="s">
        <v>1489</v>
      </c>
      <c r="D40" s="241" t="s">
        <v>1478</v>
      </c>
      <c r="E40" s="242" t="s">
        <v>1193</v>
      </c>
      <c r="F40" s="242" t="s">
        <v>1193</v>
      </c>
      <c r="G40" s="243">
        <v>0.22999999999999998</v>
      </c>
      <c r="H40" s="244">
        <v>1.0397000000000001</v>
      </c>
      <c r="I40" s="244">
        <v>0.98870000000000002</v>
      </c>
      <c r="J40" s="245">
        <v>8154</v>
      </c>
      <c r="K40" s="245">
        <v>8092</v>
      </c>
    </row>
    <row r="41" spans="1:11" ht="15">
      <c r="A41" s="246">
        <v>20</v>
      </c>
      <c r="B41" s="246" t="s">
        <v>1949</v>
      </c>
      <c r="C41" s="246" t="s">
        <v>1486</v>
      </c>
      <c r="D41" s="247" t="s">
        <v>1478</v>
      </c>
      <c r="E41" s="248" t="s">
        <v>1193</v>
      </c>
      <c r="F41" s="248" t="s">
        <v>1192</v>
      </c>
      <c r="G41" s="249">
        <v>0.22999999999999998</v>
      </c>
      <c r="H41" s="250">
        <v>1.0397000000000001</v>
      </c>
      <c r="I41" s="250">
        <v>0.98870000000000002</v>
      </c>
      <c r="J41" s="251">
        <v>21635</v>
      </c>
      <c r="K41" s="251">
        <v>21470</v>
      </c>
    </row>
    <row r="42" spans="1:11" ht="15">
      <c r="A42" s="240">
        <v>21</v>
      </c>
      <c r="B42" s="240" t="s">
        <v>1972</v>
      </c>
      <c r="C42" s="240" t="s">
        <v>1490</v>
      </c>
      <c r="D42" s="241" t="s">
        <v>1476</v>
      </c>
      <c r="E42" s="242" t="s">
        <v>1193</v>
      </c>
      <c r="F42" s="242" t="s">
        <v>1192</v>
      </c>
      <c r="G42" s="243">
        <v>0.39050000000000001</v>
      </c>
      <c r="H42" s="244">
        <v>1.0318000000000001</v>
      </c>
      <c r="I42" s="244">
        <v>0.98109999999999997</v>
      </c>
      <c r="J42" s="245">
        <v>21635</v>
      </c>
      <c r="K42" s="245">
        <v>21359</v>
      </c>
    </row>
    <row r="43" spans="1:11" ht="15">
      <c r="A43" s="246">
        <v>22</v>
      </c>
      <c r="B43" s="246" t="s">
        <v>1973</v>
      </c>
      <c r="C43" s="246" t="s">
        <v>1491</v>
      </c>
      <c r="D43" s="247" t="s">
        <v>1477</v>
      </c>
      <c r="E43" s="248" t="s">
        <v>1193</v>
      </c>
      <c r="F43" s="248" t="s">
        <v>1192</v>
      </c>
      <c r="G43" s="249">
        <v>0.182</v>
      </c>
      <c r="H43" s="250">
        <v>1.0448999999999999</v>
      </c>
      <c r="I43" s="250">
        <v>0.99360000000000004</v>
      </c>
      <c r="J43" s="251">
        <v>21635</v>
      </c>
      <c r="K43" s="251">
        <v>21541</v>
      </c>
    </row>
    <row r="44" spans="1:11" ht="15">
      <c r="A44" s="240">
        <v>23</v>
      </c>
      <c r="B44" s="240" t="s">
        <v>1967</v>
      </c>
      <c r="C44" s="240" t="s">
        <v>1492</v>
      </c>
      <c r="D44" s="241" t="s">
        <v>1477</v>
      </c>
      <c r="E44" s="242" t="s">
        <v>1193</v>
      </c>
      <c r="F44" s="242" t="s">
        <v>1193</v>
      </c>
      <c r="G44" s="243">
        <v>0.182</v>
      </c>
      <c r="H44" s="244">
        <v>1.1497999999999999</v>
      </c>
      <c r="I44" s="244">
        <v>1.0932999999999999</v>
      </c>
      <c r="J44" s="245">
        <v>8154</v>
      </c>
      <c r="K44" s="245">
        <v>8668</v>
      </c>
    </row>
    <row r="45" spans="1:11" ht="15">
      <c r="A45" s="246">
        <v>24</v>
      </c>
      <c r="B45" s="246" t="s">
        <v>1950</v>
      </c>
      <c r="C45" s="246" t="s">
        <v>1493</v>
      </c>
      <c r="D45" s="247" t="s">
        <v>1477</v>
      </c>
      <c r="E45" s="248" t="s">
        <v>1193</v>
      </c>
      <c r="F45" s="248" t="s">
        <v>1193</v>
      </c>
      <c r="G45" s="249">
        <v>0.182</v>
      </c>
      <c r="H45" s="250">
        <v>1.2141</v>
      </c>
      <c r="I45" s="250">
        <v>1.1545000000000001</v>
      </c>
      <c r="J45" s="251">
        <v>8154</v>
      </c>
      <c r="K45" s="251">
        <v>9006</v>
      </c>
    </row>
    <row r="46" spans="1:11" ht="15">
      <c r="A46" s="240">
        <v>25</v>
      </c>
      <c r="B46" s="240" t="s">
        <v>1951</v>
      </c>
      <c r="C46" s="240" t="s">
        <v>1495</v>
      </c>
      <c r="D46" s="241" t="s">
        <v>1477</v>
      </c>
      <c r="E46" s="242" t="s">
        <v>1193</v>
      </c>
      <c r="F46" s="242" t="s">
        <v>1193</v>
      </c>
      <c r="G46" s="243">
        <v>0.182</v>
      </c>
      <c r="H46" s="244">
        <v>1.0448999999999999</v>
      </c>
      <c r="I46" s="244">
        <v>0.99360000000000004</v>
      </c>
      <c r="J46" s="245">
        <v>8154</v>
      </c>
      <c r="K46" s="245">
        <v>8119</v>
      </c>
    </row>
    <row r="47" spans="1:11" ht="15">
      <c r="A47" s="246">
        <v>26</v>
      </c>
      <c r="B47" s="246" t="s">
        <v>1952</v>
      </c>
      <c r="C47" s="246" t="s">
        <v>1493</v>
      </c>
      <c r="D47" s="247" t="s">
        <v>1477</v>
      </c>
      <c r="E47" s="248" t="s">
        <v>1193</v>
      </c>
      <c r="F47" s="248" t="s">
        <v>1193</v>
      </c>
      <c r="G47" s="249">
        <v>0.182</v>
      </c>
      <c r="H47" s="250">
        <v>1.0448999999999999</v>
      </c>
      <c r="I47" s="250">
        <v>0.99360000000000004</v>
      </c>
      <c r="J47" s="251">
        <v>8154</v>
      </c>
      <c r="K47" s="251">
        <v>8119</v>
      </c>
    </row>
    <row r="48" spans="1:11" ht="15">
      <c r="A48" s="240">
        <v>27</v>
      </c>
      <c r="B48" s="240" t="s">
        <v>1953</v>
      </c>
      <c r="C48" s="240" t="s">
        <v>1494</v>
      </c>
      <c r="D48" s="241" t="s">
        <v>1476</v>
      </c>
      <c r="E48" s="242" t="s">
        <v>1193</v>
      </c>
      <c r="F48" s="242" t="s">
        <v>1193</v>
      </c>
      <c r="G48" s="243">
        <v>0.39050000000000001</v>
      </c>
      <c r="H48" s="244">
        <v>1.2141</v>
      </c>
      <c r="I48" s="244">
        <v>1.1545000000000001</v>
      </c>
      <c r="J48" s="245">
        <v>8154</v>
      </c>
      <c r="K48" s="245">
        <v>9006</v>
      </c>
    </row>
    <row r="49" spans="1:11" ht="15">
      <c r="A49" s="246">
        <v>28</v>
      </c>
      <c r="B49" s="246" t="s">
        <v>1954</v>
      </c>
      <c r="C49" s="246" t="s">
        <v>1494</v>
      </c>
      <c r="D49" s="247" t="s">
        <v>1476</v>
      </c>
      <c r="E49" s="248" t="s">
        <v>1193</v>
      </c>
      <c r="F49" s="248" t="s">
        <v>1193</v>
      </c>
      <c r="G49" s="249">
        <v>0.39050000000000001</v>
      </c>
      <c r="H49" s="250">
        <v>1.2141</v>
      </c>
      <c r="I49" s="250">
        <v>1.1545000000000001</v>
      </c>
      <c r="J49" s="251">
        <v>8154</v>
      </c>
      <c r="K49" s="251">
        <v>9006</v>
      </c>
    </row>
    <row r="50" spans="1:11" ht="15">
      <c r="A50" s="240">
        <v>29</v>
      </c>
      <c r="B50" s="240" t="s">
        <v>1980</v>
      </c>
      <c r="C50" s="240" t="s">
        <v>1495</v>
      </c>
      <c r="D50" s="241" t="s">
        <v>1477</v>
      </c>
      <c r="E50" s="242" t="s">
        <v>1193</v>
      </c>
      <c r="F50" s="242" t="s">
        <v>1193</v>
      </c>
      <c r="G50" s="243">
        <v>0.182</v>
      </c>
      <c r="H50" s="244">
        <v>1.0448999999999999</v>
      </c>
      <c r="I50" s="244">
        <v>0.99360000000000004</v>
      </c>
      <c r="J50" s="245">
        <v>8154</v>
      </c>
      <c r="K50" s="245">
        <v>8119</v>
      </c>
    </row>
    <row r="51" spans="1:11" ht="15">
      <c r="A51" s="246">
        <v>30</v>
      </c>
      <c r="B51" s="246" t="s">
        <v>1955</v>
      </c>
      <c r="C51" s="246" t="s">
        <v>1495</v>
      </c>
      <c r="D51" s="247" t="s">
        <v>1477</v>
      </c>
      <c r="E51" s="248" t="s">
        <v>1193</v>
      </c>
      <c r="F51" s="248" t="s">
        <v>1193</v>
      </c>
      <c r="G51" s="249">
        <v>0.182</v>
      </c>
      <c r="H51" s="250">
        <v>1.0448999999999999</v>
      </c>
      <c r="I51" s="250">
        <v>0.99360000000000004</v>
      </c>
      <c r="J51" s="251">
        <v>8154</v>
      </c>
      <c r="K51" s="251">
        <v>8119</v>
      </c>
    </row>
    <row r="52" spans="1:11" ht="15">
      <c r="A52" s="240">
        <v>31</v>
      </c>
      <c r="B52" s="240" t="s">
        <v>1956</v>
      </c>
      <c r="C52" s="240" t="s">
        <v>1494</v>
      </c>
      <c r="D52" s="241" t="s">
        <v>1476</v>
      </c>
      <c r="E52" s="242" t="s">
        <v>1193</v>
      </c>
      <c r="F52" s="242" t="s">
        <v>1193</v>
      </c>
      <c r="G52" s="243">
        <v>0.39050000000000001</v>
      </c>
      <c r="H52" s="244">
        <v>1.2141</v>
      </c>
      <c r="I52" s="244">
        <v>1.1545000000000001</v>
      </c>
      <c r="J52" s="245">
        <v>8154</v>
      </c>
      <c r="K52" s="245">
        <v>9006</v>
      </c>
    </row>
    <row r="53" spans="1:11" ht="15">
      <c r="A53" s="246">
        <v>32</v>
      </c>
      <c r="B53" s="246" t="s">
        <v>1974</v>
      </c>
      <c r="C53" s="246" t="s">
        <v>1494</v>
      </c>
      <c r="D53" s="247" t="s">
        <v>1476</v>
      </c>
      <c r="E53" s="248" t="s">
        <v>1193</v>
      </c>
      <c r="F53" s="248" t="s">
        <v>1193</v>
      </c>
      <c r="G53" s="249">
        <v>0.39050000000000001</v>
      </c>
      <c r="H53" s="250">
        <v>1.2141</v>
      </c>
      <c r="I53" s="250">
        <v>1.1545000000000001</v>
      </c>
      <c r="J53" s="251">
        <v>8154</v>
      </c>
      <c r="K53" s="251">
        <v>9006</v>
      </c>
    </row>
    <row r="54" spans="1:11" ht="15">
      <c r="A54" s="240">
        <v>33</v>
      </c>
      <c r="B54" s="240" t="s">
        <v>1957</v>
      </c>
      <c r="C54" s="240" t="s">
        <v>1496</v>
      </c>
      <c r="D54" s="241" t="s">
        <v>1476</v>
      </c>
      <c r="E54" s="242" t="s">
        <v>1193</v>
      </c>
      <c r="F54" s="242" t="s">
        <v>1192</v>
      </c>
      <c r="G54" s="243">
        <v>0.39050000000000001</v>
      </c>
      <c r="H54" s="244">
        <v>1.1914</v>
      </c>
      <c r="I54" s="244">
        <v>1.1329</v>
      </c>
      <c r="J54" s="245">
        <v>21635</v>
      </c>
      <c r="K54" s="245">
        <v>23579</v>
      </c>
    </row>
    <row r="55" spans="1:11" ht="15">
      <c r="A55" s="246">
        <v>34</v>
      </c>
      <c r="B55" s="246" t="s">
        <v>1958</v>
      </c>
      <c r="C55" s="246" t="s">
        <v>1483</v>
      </c>
      <c r="D55" s="247" t="s">
        <v>1477</v>
      </c>
      <c r="E55" s="248" t="s">
        <v>1193</v>
      </c>
      <c r="F55" s="248" t="s">
        <v>1193</v>
      </c>
      <c r="G55" s="249">
        <v>0.182</v>
      </c>
      <c r="H55" s="250">
        <v>1.1497999999999999</v>
      </c>
      <c r="I55" s="250">
        <v>1.0932999999999999</v>
      </c>
      <c r="J55" s="251">
        <v>8154</v>
      </c>
      <c r="K55" s="251">
        <v>8668</v>
      </c>
    </row>
    <row r="56" spans="1:11" ht="15">
      <c r="A56" s="240">
        <v>35</v>
      </c>
      <c r="B56" s="240" t="s">
        <v>1959</v>
      </c>
      <c r="C56" s="240" t="s">
        <v>1483</v>
      </c>
      <c r="D56" s="241" t="s">
        <v>1477</v>
      </c>
      <c r="E56" s="242" t="s">
        <v>1193</v>
      </c>
      <c r="F56" s="242" t="s">
        <v>1193</v>
      </c>
      <c r="G56" s="243">
        <v>0.182</v>
      </c>
      <c r="H56" s="244">
        <v>1.1497999999999999</v>
      </c>
      <c r="I56" s="244">
        <v>1.0932999999999999</v>
      </c>
      <c r="J56" s="245">
        <v>8154</v>
      </c>
      <c r="K56" s="245">
        <v>8668</v>
      </c>
    </row>
    <row r="57" spans="1:11" ht="15">
      <c r="A57" s="246">
        <v>36</v>
      </c>
      <c r="B57" s="246" t="s">
        <v>1960</v>
      </c>
      <c r="C57" s="246" t="s">
        <v>1495</v>
      </c>
      <c r="D57" s="247" t="s">
        <v>1477</v>
      </c>
      <c r="E57" s="248" t="s">
        <v>1193</v>
      </c>
      <c r="F57" s="248" t="s">
        <v>1193</v>
      </c>
      <c r="G57" s="249">
        <v>0.182</v>
      </c>
      <c r="H57" s="250">
        <v>1.1402000000000001</v>
      </c>
      <c r="I57" s="250">
        <v>1.0842000000000001</v>
      </c>
      <c r="J57" s="251">
        <v>8154</v>
      </c>
      <c r="K57" s="251">
        <v>8618</v>
      </c>
    </row>
    <row r="58" spans="1:11" ht="15">
      <c r="A58" s="240">
        <v>37</v>
      </c>
      <c r="B58" s="240" t="s">
        <v>1961</v>
      </c>
      <c r="C58" s="240" t="s">
        <v>1488</v>
      </c>
      <c r="D58" s="241" t="s">
        <v>1477</v>
      </c>
      <c r="E58" s="242" t="s">
        <v>1193</v>
      </c>
      <c r="F58" s="242" t="s">
        <v>1193</v>
      </c>
      <c r="G58" s="243">
        <v>0.182</v>
      </c>
      <c r="H58" s="244">
        <v>1.1497999999999999</v>
      </c>
      <c r="I58" s="244">
        <v>1.0932999999999999</v>
      </c>
      <c r="J58" s="245">
        <v>8154</v>
      </c>
      <c r="K58" s="245">
        <v>8668</v>
      </c>
    </row>
    <row r="59" spans="1:11" ht="15">
      <c r="A59" s="246">
        <v>38</v>
      </c>
      <c r="B59" s="246" t="s">
        <v>1966</v>
      </c>
      <c r="C59" s="246" t="s">
        <v>1483</v>
      </c>
      <c r="D59" s="247" t="s">
        <v>1477</v>
      </c>
      <c r="E59" s="248" t="s">
        <v>1193</v>
      </c>
      <c r="F59" s="248" t="s">
        <v>1193</v>
      </c>
      <c r="G59" s="249">
        <v>0.182</v>
      </c>
      <c r="H59" s="250">
        <v>1.1497999999999999</v>
      </c>
      <c r="I59" s="250">
        <v>1.0932999999999999</v>
      </c>
      <c r="J59" s="251">
        <v>8154</v>
      </c>
      <c r="K59" s="251">
        <v>8668</v>
      </c>
    </row>
    <row r="60" spans="1:11" ht="15">
      <c r="A60" s="240">
        <v>39</v>
      </c>
      <c r="B60" s="240" t="s">
        <v>1966</v>
      </c>
      <c r="C60" s="240" t="s">
        <v>1488</v>
      </c>
      <c r="D60" s="241" t="s">
        <v>1477</v>
      </c>
      <c r="E60" s="242" t="s">
        <v>1193</v>
      </c>
      <c r="F60" s="242" t="s">
        <v>1193</v>
      </c>
      <c r="G60" s="243">
        <v>0.182</v>
      </c>
      <c r="H60" s="244">
        <v>1.1497999999999999</v>
      </c>
      <c r="I60" s="244">
        <v>1.0932999999999999</v>
      </c>
      <c r="J60" s="245">
        <v>8154</v>
      </c>
      <c r="K60" s="245">
        <v>8668</v>
      </c>
    </row>
    <row r="61" spans="1:11" ht="15">
      <c r="A61" s="246">
        <v>40</v>
      </c>
      <c r="B61" s="246" t="s">
        <v>1981</v>
      </c>
      <c r="C61" s="246" t="s">
        <v>1483</v>
      </c>
      <c r="D61" s="247" t="s">
        <v>1477</v>
      </c>
      <c r="E61" s="248" t="s">
        <v>1193</v>
      </c>
      <c r="F61" s="248" t="s">
        <v>1193</v>
      </c>
      <c r="G61" s="249">
        <v>0.182</v>
      </c>
      <c r="H61" s="250">
        <v>1.1497999999999999</v>
      </c>
      <c r="I61" s="250">
        <v>1.0932999999999999</v>
      </c>
      <c r="J61" s="251">
        <v>8154</v>
      </c>
      <c r="K61" s="251">
        <v>8668</v>
      </c>
    </row>
    <row r="62" spans="1:11" ht="15">
      <c r="A62" s="240">
        <v>41</v>
      </c>
      <c r="B62" s="240" t="s">
        <v>1982</v>
      </c>
      <c r="C62" s="240" t="s">
        <v>1483</v>
      </c>
      <c r="D62" s="241" t="s">
        <v>1477</v>
      </c>
      <c r="E62" s="242" t="s">
        <v>1193</v>
      </c>
      <c r="F62" s="242" t="s">
        <v>1193</v>
      </c>
      <c r="G62" s="243">
        <v>0.182</v>
      </c>
      <c r="H62" s="244">
        <v>1.1497999999999999</v>
      </c>
      <c r="I62" s="244">
        <v>1.0932999999999999</v>
      </c>
      <c r="J62" s="245">
        <v>8154</v>
      </c>
      <c r="K62" s="245">
        <v>8668</v>
      </c>
    </row>
    <row r="63" spans="1:11" ht="15">
      <c r="A63" s="246">
        <v>42</v>
      </c>
      <c r="B63" s="246" t="s">
        <v>1975</v>
      </c>
      <c r="C63" s="246" t="s">
        <v>1493</v>
      </c>
      <c r="D63" s="247" t="s">
        <v>1477</v>
      </c>
      <c r="E63" s="248" t="s">
        <v>1193</v>
      </c>
      <c r="F63" s="248" t="s">
        <v>1193</v>
      </c>
      <c r="G63" s="249">
        <v>0.182</v>
      </c>
      <c r="H63" s="250">
        <v>1.0448999999999999</v>
      </c>
      <c r="I63" s="250">
        <v>0.99360000000000004</v>
      </c>
      <c r="J63" s="251">
        <v>8154</v>
      </c>
      <c r="K63" s="251">
        <v>8119</v>
      </c>
    </row>
    <row r="64" spans="1:11" ht="15">
      <c r="A64" s="240">
        <v>43</v>
      </c>
      <c r="B64" s="240" t="s">
        <v>1962</v>
      </c>
      <c r="C64" s="240" t="s">
        <v>1495</v>
      </c>
      <c r="D64" s="241" t="s">
        <v>1477</v>
      </c>
      <c r="E64" s="242" t="s">
        <v>1193</v>
      </c>
      <c r="F64" s="242" t="s">
        <v>1193</v>
      </c>
      <c r="G64" s="243">
        <v>0.182</v>
      </c>
      <c r="H64" s="244">
        <v>1.0448999999999999</v>
      </c>
      <c r="I64" s="244">
        <v>0.99360000000000004</v>
      </c>
      <c r="J64" s="245">
        <v>8154</v>
      </c>
      <c r="K64" s="245">
        <v>8119</v>
      </c>
    </row>
    <row r="65" spans="1:11" ht="15">
      <c r="A65" s="246">
        <v>44</v>
      </c>
      <c r="B65" s="246" t="s">
        <v>1976</v>
      </c>
      <c r="C65" s="246" t="s">
        <v>1497</v>
      </c>
      <c r="D65" s="247" t="s">
        <v>1476</v>
      </c>
      <c r="E65" s="248" t="s">
        <v>1193</v>
      </c>
      <c r="F65" s="248" t="s">
        <v>1193</v>
      </c>
      <c r="G65" s="249">
        <v>0.39050000000000001</v>
      </c>
      <c r="H65" s="250">
        <v>1.0395000000000001</v>
      </c>
      <c r="I65" s="250">
        <v>0.98850000000000005</v>
      </c>
      <c r="J65" s="251">
        <v>8154</v>
      </c>
      <c r="K65" s="251">
        <v>8091</v>
      </c>
    </row>
    <row r="66" spans="1:11" ht="15">
      <c r="A66" s="240">
        <v>45</v>
      </c>
      <c r="B66" s="240" t="s">
        <v>1983</v>
      </c>
      <c r="C66" s="240" t="s">
        <v>1483</v>
      </c>
      <c r="D66" s="241" t="s">
        <v>1477</v>
      </c>
      <c r="E66" s="242" t="s">
        <v>1193</v>
      </c>
      <c r="F66" s="242" t="s">
        <v>1193</v>
      </c>
      <c r="G66" s="243">
        <v>0.182</v>
      </c>
      <c r="H66" s="244">
        <v>1.1497999999999999</v>
      </c>
      <c r="I66" s="244">
        <v>1.0932999999999999</v>
      </c>
      <c r="J66" s="245">
        <v>8154</v>
      </c>
      <c r="K66" s="245">
        <v>8668</v>
      </c>
    </row>
    <row r="67" spans="1:11" ht="15">
      <c r="A67" s="246">
        <v>46</v>
      </c>
      <c r="B67" s="246" t="s">
        <v>1963</v>
      </c>
      <c r="C67" s="246" t="s">
        <v>1483</v>
      </c>
      <c r="D67" s="247" t="s">
        <v>1477</v>
      </c>
      <c r="E67" s="248" t="s">
        <v>1193</v>
      </c>
      <c r="F67" s="248" t="s">
        <v>1193</v>
      </c>
      <c r="G67" s="249">
        <v>0.182</v>
      </c>
      <c r="H67" s="250">
        <v>1.1497999999999999</v>
      </c>
      <c r="I67" s="250">
        <v>1.0932999999999999</v>
      </c>
      <c r="J67" s="251">
        <v>8154</v>
      </c>
      <c r="K67" s="251">
        <v>8668</v>
      </c>
    </row>
    <row r="68" spans="1:11" ht="15">
      <c r="A68" s="240">
        <v>47</v>
      </c>
      <c r="B68" s="240" t="s">
        <v>1964</v>
      </c>
      <c r="C68" s="240" t="s">
        <v>1483</v>
      </c>
      <c r="D68" s="241" t="s">
        <v>1477</v>
      </c>
      <c r="E68" s="242" t="s">
        <v>1193</v>
      </c>
      <c r="F68" s="242" t="s">
        <v>1193</v>
      </c>
      <c r="G68" s="243">
        <v>0.182</v>
      </c>
      <c r="H68" s="244">
        <v>1.1497999999999999</v>
      </c>
      <c r="I68" s="244">
        <v>1.0932999999999999</v>
      </c>
      <c r="J68" s="245">
        <v>8154</v>
      </c>
      <c r="K68" s="245">
        <v>8668</v>
      </c>
    </row>
    <row r="69" spans="1:11" ht="15">
      <c r="A69" s="246">
        <v>48</v>
      </c>
      <c r="B69" s="246" t="s">
        <v>1978</v>
      </c>
      <c r="C69" s="246" t="s">
        <v>1498</v>
      </c>
      <c r="D69" s="247" t="s">
        <v>1478</v>
      </c>
      <c r="E69" s="248" t="s">
        <v>1193</v>
      </c>
      <c r="F69" s="248" t="s">
        <v>1193</v>
      </c>
      <c r="G69" s="249">
        <v>0.22999999999999998</v>
      </c>
      <c r="H69" s="250">
        <v>1.1497999999999999</v>
      </c>
      <c r="I69" s="250">
        <v>1.0932999999999999</v>
      </c>
      <c r="J69" s="251">
        <v>8154</v>
      </c>
      <c r="K69" s="251">
        <v>8668</v>
      </c>
    </row>
    <row r="70" spans="1:11" ht="15">
      <c r="A70" s="240">
        <v>49</v>
      </c>
      <c r="B70" s="240" t="s">
        <v>1965</v>
      </c>
      <c r="C70" s="240" t="s">
        <v>1499</v>
      </c>
      <c r="D70" s="241" t="s">
        <v>1478</v>
      </c>
      <c r="E70" s="242" t="s">
        <v>1193</v>
      </c>
      <c r="F70" s="242" t="s">
        <v>1193</v>
      </c>
      <c r="G70" s="243">
        <v>0.22999999999999998</v>
      </c>
      <c r="H70" s="244">
        <v>1.0397000000000001</v>
      </c>
      <c r="I70" s="244">
        <v>0.98870000000000002</v>
      </c>
      <c r="J70" s="245">
        <v>8154</v>
      </c>
      <c r="K70" s="245">
        <v>8092</v>
      </c>
    </row>
    <row r="71" spans="1:11" ht="15">
      <c r="A71" s="246">
        <v>50</v>
      </c>
      <c r="B71" s="246" t="s">
        <v>1979</v>
      </c>
      <c r="C71" s="246" t="s">
        <v>1500</v>
      </c>
      <c r="D71" s="247" t="s">
        <v>1478</v>
      </c>
      <c r="E71" s="248" t="s">
        <v>1193</v>
      </c>
      <c r="F71" s="248" t="s">
        <v>1193</v>
      </c>
      <c r="G71" s="249">
        <v>0.22999999999999998</v>
      </c>
      <c r="H71" s="250">
        <v>1.0474000000000001</v>
      </c>
      <c r="I71" s="250">
        <v>0.996</v>
      </c>
      <c r="J71" s="251">
        <v>8154</v>
      </c>
      <c r="K71" s="251">
        <v>8132</v>
      </c>
    </row>
    <row r="72" spans="1:11" ht="15">
      <c r="A72" s="240">
        <v>51</v>
      </c>
      <c r="B72" s="240" t="s">
        <v>1977</v>
      </c>
      <c r="C72" s="240" t="s">
        <v>1500</v>
      </c>
      <c r="D72" s="241" t="s">
        <v>1478</v>
      </c>
      <c r="E72" s="242" t="s">
        <v>1193</v>
      </c>
      <c r="F72" s="242" t="s">
        <v>1193</v>
      </c>
      <c r="G72" s="243">
        <v>0.22999999999999998</v>
      </c>
      <c r="H72" s="244">
        <v>1.0474000000000001</v>
      </c>
      <c r="I72" s="244">
        <v>0.996</v>
      </c>
      <c r="J72" s="245">
        <v>8154</v>
      </c>
      <c r="K72" s="245">
        <v>8132</v>
      </c>
    </row>
  </sheetData>
  <sheetProtection sheet="1" objects="1" scenarios="1" selectLockedCells="1"/>
  <autoFilter ref="A21:K72" xr:uid="{00000000-0009-0000-0000-000003000000}"/>
  <pageMargins left="0.7" right="0.7" top="0.75" bottom="0.75" header="0.3" footer="0.3"/>
  <pageSetup scale="50" orientation="landscape" r:id="rId1"/>
  <headerFooter>
    <oddHeader>&amp;LMedi-Cal DRG Border 2023-24 Pricing Calculator</oddHeader>
    <oddFooter>&amp;LTab 4 - SPA 15-020 Characteristics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55"/>
  <sheetViews>
    <sheetView zoomScaleNormal="100" workbookViewId="0"/>
  </sheetViews>
  <sheetFormatPr defaultColWidth="0" defaultRowHeight="12.75" zeroHeight="1"/>
  <cols>
    <col min="1" max="1" width="29.28515625" style="85" customWidth="1"/>
    <col min="2" max="5" width="21.7109375" style="85" customWidth="1"/>
    <col min="6" max="6" width="26.85546875" style="85" customWidth="1"/>
    <col min="7" max="7" width="12.7109375" style="50" hidden="1" customWidth="1"/>
    <col min="8" max="16384" width="9.140625" style="50" hidden="1"/>
  </cols>
  <sheetData>
    <row r="1" spans="1:6" ht="15.75">
      <c r="A1" s="76" t="s">
        <v>1514</v>
      </c>
      <c r="B1" s="252" t="s">
        <v>1387</v>
      </c>
      <c r="C1" s="77"/>
      <c r="D1" s="77"/>
      <c r="E1" s="77"/>
      <c r="F1" s="78"/>
    </row>
    <row r="2" spans="1:6" ht="15.75">
      <c r="A2" s="253" t="s">
        <v>1462</v>
      </c>
      <c r="B2" s="81"/>
      <c r="C2" s="79"/>
      <c r="D2" s="79"/>
      <c r="E2" s="79"/>
      <c r="F2" s="80"/>
    </row>
    <row r="3" spans="1:6" ht="15">
      <c r="A3" s="254" t="s">
        <v>1460</v>
      </c>
      <c r="B3" s="83"/>
      <c r="C3" s="83"/>
      <c r="D3" s="83"/>
      <c r="E3" s="83"/>
      <c r="F3" s="84"/>
    </row>
    <row r="4" spans="1:6" ht="15">
      <c r="A4" s="254" t="s">
        <v>1393</v>
      </c>
      <c r="B4" s="83"/>
      <c r="C4" s="83"/>
      <c r="D4" s="83"/>
      <c r="E4" s="83"/>
      <c r="F4" s="84"/>
    </row>
    <row r="5" spans="1:6" s="85" customFormat="1" ht="15">
      <c r="A5" s="82"/>
      <c r="B5" s="83"/>
      <c r="C5" s="83"/>
      <c r="D5" s="83"/>
      <c r="E5" s="83"/>
      <c r="F5" s="84"/>
    </row>
    <row r="6" spans="1:6" ht="15">
      <c r="A6" s="254" t="s">
        <v>1388</v>
      </c>
      <c r="B6" s="83"/>
      <c r="C6" s="83"/>
      <c r="D6" s="83"/>
      <c r="E6" s="83"/>
      <c r="F6" s="84"/>
    </row>
    <row r="7" spans="1:6" ht="15">
      <c r="A7" s="254" t="s">
        <v>1389</v>
      </c>
      <c r="B7" s="83"/>
      <c r="C7" s="83"/>
      <c r="D7" s="83"/>
      <c r="E7" s="83"/>
      <c r="F7" s="84"/>
    </row>
    <row r="8" spans="1:6" ht="15">
      <c r="A8" s="254" t="s">
        <v>1407</v>
      </c>
      <c r="B8" s="83"/>
      <c r="C8" s="83"/>
      <c r="D8" s="83"/>
      <c r="E8" s="83"/>
      <c r="F8" s="84"/>
    </row>
    <row r="9" spans="1:6" ht="15">
      <c r="A9" s="254" t="s">
        <v>1390</v>
      </c>
      <c r="B9" s="83"/>
      <c r="C9" s="83"/>
      <c r="D9" s="83"/>
      <c r="E9" s="83"/>
      <c r="F9" s="84"/>
    </row>
    <row r="10" spans="1:6" ht="15">
      <c r="A10" s="254" t="s">
        <v>1461</v>
      </c>
      <c r="B10" s="83"/>
      <c r="C10" s="83"/>
      <c r="D10" s="83"/>
      <c r="E10" s="83"/>
      <c r="F10" s="84"/>
    </row>
    <row r="11" spans="1:6" ht="15">
      <c r="A11" s="82"/>
      <c r="B11" s="83"/>
      <c r="C11" s="83"/>
      <c r="D11" s="83"/>
      <c r="E11" s="83"/>
      <c r="F11" s="84"/>
    </row>
    <row r="12" spans="1:6" ht="15">
      <c r="A12" s="254" t="s">
        <v>1395</v>
      </c>
      <c r="B12" s="86"/>
      <c r="C12" s="86"/>
      <c r="D12" s="83"/>
      <c r="E12" s="83"/>
      <c r="F12" s="84"/>
    </row>
    <row r="13" spans="1:6" ht="15">
      <c r="A13" s="254" t="s">
        <v>1396</v>
      </c>
      <c r="B13" s="86"/>
      <c r="C13" s="86"/>
      <c r="D13" s="83"/>
      <c r="E13" s="83"/>
      <c r="F13" s="84"/>
    </row>
    <row r="14" spans="1:6" ht="15.75">
      <c r="A14" s="111"/>
      <c r="B14" s="87"/>
      <c r="C14" s="87"/>
      <c r="D14" s="88"/>
      <c r="E14" s="88"/>
      <c r="F14" s="89"/>
    </row>
    <row r="15" spans="1:6" ht="15">
      <c r="A15" s="254" t="s">
        <v>1397</v>
      </c>
      <c r="B15" s="90"/>
      <c r="C15" s="90"/>
      <c r="D15" s="91"/>
      <c r="E15" s="92"/>
      <c r="F15" s="93"/>
    </row>
    <row r="16" spans="1:6" ht="15">
      <c r="A16" s="254" t="s">
        <v>1398</v>
      </c>
      <c r="B16" s="90"/>
      <c r="C16" s="90"/>
      <c r="D16" s="91"/>
      <c r="E16" s="92"/>
      <c r="F16" s="93"/>
    </row>
    <row r="17" spans="1:6" ht="15">
      <c r="A17" s="112"/>
      <c r="B17" s="90"/>
      <c r="C17" s="90"/>
      <c r="D17" s="91"/>
      <c r="E17" s="92"/>
      <c r="F17" s="93"/>
    </row>
    <row r="18" spans="1:6" ht="15">
      <c r="A18" s="254" t="s">
        <v>1400</v>
      </c>
      <c r="B18" s="90"/>
      <c r="C18" s="90"/>
      <c r="D18" s="91"/>
      <c r="E18" s="92"/>
      <c r="F18" s="93"/>
    </row>
    <row r="19" spans="1:6" ht="15">
      <c r="A19" s="254" t="s">
        <v>1421</v>
      </c>
      <c r="B19" s="90"/>
      <c r="C19" s="90"/>
      <c r="D19" s="91"/>
      <c r="E19" s="92"/>
      <c r="F19" s="93"/>
    </row>
    <row r="20" spans="1:6" ht="15">
      <c r="A20" s="254" t="s">
        <v>1422</v>
      </c>
      <c r="B20" s="90"/>
      <c r="C20" s="90"/>
      <c r="D20" s="91"/>
      <c r="E20" s="92"/>
      <c r="F20" s="93"/>
    </row>
    <row r="21" spans="1:6" ht="15">
      <c r="A21" s="82"/>
      <c r="B21" s="90"/>
      <c r="C21" s="90"/>
      <c r="D21" s="91"/>
      <c r="E21" s="92"/>
      <c r="F21" s="93"/>
    </row>
    <row r="22" spans="1:6" ht="15">
      <c r="A22" s="254" t="s">
        <v>1401</v>
      </c>
      <c r="B22" s="90"/>
      <c r="C22" s="90"/>
      <c r="D22" s="91"/>
      <c r="E22" s="92"/>
      <c r="F22" s="93"/>
    </row>
    <row r="23" spans="1:6" ht="15">
      <c r="A23" s="254" t="s">
        <v>1402</v>
      </c>
      <c r="B23" s="90"/>
      <c r="C23" s="90"/>
      <c r="D23" s="91"/>
      <c r="E23" s="92"/>
      <c r="F23" s="93"/>
    </row>
    <row r="24" spans="1:6" ht="15">
      <c r="A24" s="254" t="s">
        <v>1509</v>
      </c>
      <c r="B24" s="90"/>
      <c r="C24" s="90"/>
      <c r="D24" s="91"/>
      <c r="E24" s="92"/>
      <c r="F24" s="93"/>
    </row>
    <row r="25" spans="1:6" ht="15">
      <c r="A25" s="82"/>
      <c r="B25" s="90"/>
      <c r="C25" s="90"/>
      <c r="D25" s="91"/>
      <c r="E25" s="92"/>
      <c r="F25" s="93"/>
    </row>
    <row r="26" spans="1:6" ht="15">
      <c r="A26" s="254" t="s">
        <v>1505</v>
      </c>
      <c r="B26" s="90"/>
      <c r="C26" s="90"/>
      <c r="D26" s="91"/>
      <c r="E26" s="92"/>
      <c r="F26" s="93"/>
    </row>
    <row r="27" spans="1:6" ht="15">
      <c r="A27" s="254" t="s">
        <v>1506</v>
      </c>
      <c r="B27" s="90"/>
      <c r="C27" s="90"/>
      <c r="D27" s="91"/>
      <c r="E27" s="92"/>
      <c r="F27" s="93"/>
    </row>
    <row r="28" spans="1:6" ht="15">
      <c r="A28" s="112"/>
      <c r="B28" s="90"/>
      <c r="C28" s="90"/>
      <c r="D28" s="91"/>
      <c r="E28" s="92"/>
      <c r="F28" s="93"/>
    </row>
    <row r="29" spans="1:6" ht="15">
      <c r="A29" s="254" t="s">
        <v>1622</v>
      </c>
      <c r="B29" s="83"/>
      <c r="C29" s="83"/>
      <c r="D29" s="91"/>
      <c r="E29" s="92"/>
      <c r="F29" s="93"/>
    </row>
    <row r="30" spans="1:6" ht="15">
      <c r="A30" s="82"/>
      <c r="B30" s="83"/>
      <c r="C30" s="83"/>
      <c r="D30" s="91"/>
      <c r="E30" s="92"/>
      <c r="F30" s="93"/>
    </row>
    <row r="31" spans="1:6" ht="31.5">
      <c r="A31" s="255" t="s">
        <v>1391</v>
      </c>
      <c r="B31" s="255" t="s">
        <v>1392</v>
      </c>
      <c r="C31" s="255" t="s">
        <v>1399</v>
      </c>
      <c r="D31" s="91"/>
      <c r="E31" s="92"/>
      <c r="F31" s="93"/>
    </row>
    <row r="32" spans="1:6" ht="15">
      <c r="A32" s="151" t="s">
        <v>61</v>
      </c>
      <c r="B32" s="152">
        <v>1</v>
      </c>
      <c r="C32" s="152">
        <v>1.1000000000000001</v>
      </c>
      <c r="D32" s="91"/>
      <c r="E32" s="92"/>
      <c r="F32" s="93"/>
    </row>
    <row r="33" spans="1:6" ht="15">
      <c r="A33" s="151" t="s">
        <v>1606</v>
      </c>
      <c r="B33" s="152">
        <v>1.25</v>
      </c>
      <c r="C33" s="152">
        <v>1.75</v>
      </c>
      <c r="D33" s="91"/>
      <c r="E33" s="92"/>
      <c r="F33" s="93"/>
    </row>
    <row r="34" spans="1:6" ht="15">
      <c r="A34" s="151" t="s">
        <v>1217</v>
      </c>
      <c r="B34" s="152">
        <v>1</v>
      </c>
      <c r="C34" s="152">
        <v>1</v>
      </c>
      <c r="D34" s="91"/>
      <c r="E34" s="92"/>
      <c r="F34" s="93"/>
    </row>
    <row r="35" spans="1:6" ht="15">
      <c r="A35" s="151" t="s">
        <v>1213</v>
      </c>
      <c r="B35" s="152">
        <v>1</v>
      </c>
      <c r="C35" s="152">
        <v>1</v>
      </c>
      <c r="D35" s="91"/>
      <c r="E35" s="92"/>
      <c r="F35" s="93"/>
    </row>
    <row r="36" spans="1:6" ht="15">
      <c r="A36" s="151" t="s">
        <v>1607</v>
      </c>
      <c r="B36" s="152">
        <v>1</v>
      </c>
      <c r="C36" s="152">
        <v>1</v>
      </c>
      <c r="D36" s="91"/>
      <c r="E36" s="92"/>
      <c r="F36" s="93"/>
    </row>
    <row r="37" spans="1:6" ht="15">
      <c r="A37" s="151" t="s">
        <v>1218</v>
      </c>
      <c r="B37" s="152">
        <v>1</v>
      </c>
      <c r="C37" s="152">
        <v>1</v>
      </c>
      <c r="D37" s="91"/>
      <c r="E37" s="92"/>
      <c r="F37" s="93"/>
    </row>
    <row r="38" spans="1:6" ht="15">
      <c r="A38" s="151" t="s">
        <v>1216</v>
      </c>
      <c r="B38" s="152">
        <v>1</v>
      </c>
      <c r="C38" s="152">
        <v>1</v>
      </c>
      <c r="D38" s="91"/>
      <c r="E38" s="92"/>
      <c r="F38" s="93"/>
    </row>
    <row r="39" spans="1:6" ht="15">
      <c r="A39" s="151" t="s">
        <v>1215</v>
      </c>
      <c r="B39" s="152">
        <v>1.25</v>
      </c>
      <c r="C39" s="152">
        <v>1.8</v>
      </c>
      <c r="D39" s="91"/>
      <c r="E39" s="92"/>
      <c r="F39" s="93"/>
    </row>
    <row r="40" spans="1:6" ht="15">
      <c r="A40" s="151" t="s">
        <v>60</v>
      </c>
      <c r="B40" s="152">
        <v>1.25</v>
      </c>
      <c r="C40" s="152">
        <v>1.8</v>
      </c>
      <c r="D40" s="91"/>
      <c r="E40" s="92"/>
      <c r="F40" s="93"/>
    </row>
    <row r="41" spans="1:6" ht="15">
      <c r="A41" s="151" t="s">
        <v>1394</v>
      </c>
      <c r="B41" s="152">
        <v>1.75</v>
      </c>
      <c r="C41" s="152">
        <v>2.2999999999999998</v>
      </c>
      <c r="D41" s="91"/>
      <c r="E41" s="92"/>
      <c r="F41" s="93"/>
    </row>
    <row r="42" spans="1:6" ht="15">
      <c r="A42" s="151" t="s">
        <v>1985</v>
      </c>
      <c r="B42" s="152">
        <v>1</v>
      </c>
      <c r="C42" s="152">
        <v>1</v>
      </c>
      <c r="D42" s="91"/>
      <c r="E42" s="92"/>
      <c r="F42" s="93"/>
    </row>
    <row r="43" spans="1:6" ht="15">
      <c r="A43" s="113"/>
      <c r="B43" s="114"/>
      <c r="C43" s="114"/>
      <c r="D43" s="91"/>
      <c r="E43" s="92"/>
      <c r="F43" s="93"/>
    </row>
    <row r="44" spans="1:6" ht="15">
      <c r="A44" s="254" t="s">
        <v>1450</v>
      </c>
      <c r="B44" s="94"/>
      <c r="C44" s="95"/>
      <c r="D44" s="91"/>
      <c r="E44" s="92"/>
      <c r="F44" s="93"/>
    </row>
    <row r="45" spans="1:6" ht="15">
      <c r="A45" s="254" t="s">
        <v>1451</v>
      </c>
      <c r="B45" s="94"/>
      <c r="C45" s="95"/>
      <c r="D45" s="91"/>
      <c r="E45" s="92"/>
      <c r="F45" s="93"/>
    </row>
    <row r="46" spans="1:6" ht="15">
      <c r="A46" s="254" t="s">
        <v>1452</v>
      </c>
      <c r="B46" s="94"/>
      <c r="C46" s="95"/>
      <c r="D46" s="91"/>
      <c r="E46" s="92"/>
      <c r="F46" s="93"/>
    </row>
    <row r="47" spans="1:6" ht="15">
      <c r="A47" s="115"/>
      <c r="B47" s="94"/>
      <c r="C47" s="95"/>
      <c r="D47" s="91"/>
      <c r="E47" s="92"/>
      <c r="F47" s="93"/>
    </row>
    <row r="48" spans="1:6" ht="15.75">
      <c r="A48" s="255" t="s">
        <v>1386</v>
      </c>
      <c r="B48" s="255" t="s">
        <v>1423</v>
      </c>
      <c r="C48" s="255" t="s">
        <v>1453</v>
      </c>
      <c r="D48" s="91"/>
      <c r="E48" s="92"/>
      <c r="F48" s="93"/>
    </row>
    <row r="49" spans="1:6" ht="15">
      <c r="A49" s="256" t="s">
        <v>1237</v>
      </c>
      <c r="B49" s="257" t="s">
        <v>1454</v>
      </c>
      <c r="C49" s="257" t="s">
        <v>1193</v>
      </c>
      <c r="D49" s="91"/>
      <c r="E49" s="92"/>
      <c r="F49" s="93"/>
    </row>
    <row r="50" spans="1:6" ht="15">
      <c r="A50" s="256" t="s">
        <v>1238</v>
      </c>
      <c r="B50" s="257" t="s">
        <v>1454</v>
      </c>
      <c r="C50" s="257" t="s">
        <v>1192</v>
      </c>
      <c r="D50" s="91"/>
      <c r="E50" s="92"/>
      <c r="F50" s="93"/>
    </row>
    <row r="51" spans="1:6" ht="15">
      <c r="A51" s="256" t="s">
        <v>287</v>
      </c>
      <c r="B51" s="257" t="s">
        <v>1455</v>
      </c>
      <c r="C51" s="257" t="s">
        <v>1193</v>
      </c>
      <c r="D51" s="91"/>
      <c r="E51" s="92"/>
      <c r="F51" s="93"/>
    </row>
    <row r="52" spans="1:6" ht="15">
      <c r="A52" s="256" t="s">
        <v>288</v>
      </c>
      <c r="B52" s="257" t="s">
        <v>1455</v>
      </c>
      <c r="C52" s="257" t="s">
        <v>1192</v>
      </c>
      <c r="D52" s="91"/>
      <c r="E52" s="92"/>
      <c r="F52" s="93"/>
    </row>
    <row r="53" spans="1:6" ht="15">
      <c r="A53" s="115"/>
      <c r="B53" s="94"/>
      <c r="C53" s="95"/>
      <c r="D53" s="91"/>
      <c r="E53" s="92"/>
      <c r="F53" s="93"/>
    </row>
    <row r="54" spans="1:6" ht="15" hidden="1">
      <c r="A54" s="115"/>
      <c r="B54" s="94"/>
      <c r="C54" s="95"/>
      <c r="D54" s="91"/>
      <c r="E54" s="92"/>
      <c r="F54" s="93"/>
    </row>
    <row r="55" spans="1:6" ht="15" hidden="1">
      <c r="A55" s="116"/>
      <c r="B55" s="117"/>
      <c r="C55" s="118"/>
      <c r="D55" s="119"/>
      <c r="E55" s="120"/>
      <c r="F55" s="121"/>
    </row>
  </sheetData>
  <sheetProtection sheet="1" objects="1" scenarios="1" selectLockedCells="1"/>
  <pageMargins left="0.7" right="0.7" top="0.75" bottom="0.75" header="0.3" footer="0.3"/>
  <pageSetup scale="64" orientation="portrait" horizontalDpi="1200" verticalDpi="1200" r:id="rId1"/>
  <headerFooter>
    <oddHeader>&amp;LMedi-Cal DRG Border 2023-24 Pricing Calculator</oddHeader>
    <oddFooter>&amp;LTab 5 -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7</Reading_x0020_Level>
    <TAGEthnicity xmlns="69bc34b3-1921-46c7-8c7a-d18363374b4b" xsi:nil="true"/>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DHCSDOC-2129867196-5868</_dlc_DocId>
    <_dlc_DocIdUrl xmlns="69bc34b3-1921-46c7-8c7a-d18363374b4b">
      <Url>https://dhcscagovauthoring/provgovpart/_layouts/15/DocIdRedir.aspx?ID=DHCSDOC-2129867196-5868</Url>
      <Description>DHCSDOC-2129867196-5868</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2.xml><?xml version="1.0" encoding="utf-8"?>
<ds:datastoreItem xmlns:ds="http://schemas.openxmlformats.org/officeDocument/2006/customXml" ds:itemID="{94393829-3CAF-467B-A434-435FF3F7FD75}"/>
</file>

<file path=customXml/itemProps3.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4.xml><?xml version="1.0" encoding="utf-8"?>
<ds:datastoreItem xmlns:ds="http://schemas.openxmlformats.org/officeDocument/2006/customXml" ds:itemID="{BF7B3397-29F8-413F-89DF-07BF0BD34F17}">
  <ds:schemaRefs>
    <ds:schemaRef ds:uri="69bc34b3-1921-46c7-8c7a-d18363374b4b"/>
    <ds:schemaRef ds:uri="c1c1dc04-eeda-4b6e-b2df-40979f5da1d3"/>
    <ds:schemaRef ds:uri="http://purl.org/dc/dcmitype/"/>
    <ds:schemaRef ds:uri="http://www.w3.org/XML/1998/namespace"/>
    <ds:schemaRef ds:uri="http://purl.org/dc/terms/"/>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schemas.microsoft.com/sharepoint/v3"/>
  </ds:schemaRefs>
</ds:datastoreItem>
</file>

<file path=customXml/itemProps5.xml><?xml version="1.0" encoding="utf-8"?>
<ds:datastoreItem xmlns:ds="http://schemas.openxmlformats.org/officeDocument/2006/customXml" ds:itemID="{6F610CC3-8E51-49A3-86F2-A6E003138EA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14</vt:i4>
      </vt:variant>
    </vt:vector>
  </HeadingPairs>
  <TitlesOfParts>
    <vt:vector size="19" baseType="lpstr">
      <vt:lpstr>1-Cover</vt:lpstr>
      <vt:lpstr>2-Calculator</vt:lpstr>
      <vt:lpstr>3-DRG Table</vt:lpstr>
      <vt:lpstr>4-SPA 15-020 Characteristics</vt:lpstr>
      <vt:lpstr>5-Policy Adjustors</vt:lpstr>
      <vt:lpstr>ColumnTitleRegion1.a2.a12.1</vt:lpstr>
      <vt:lpstr>'2-Calculator'!Print_Area</vt:lpstr>
      <vt:lpstr>'3-DRG Table'!Print_Area</vt:lpstr>
      <vt:lpstr>'5-Policy Adjustors'!Print_Area</vt:lpstr>
      <vt:lpstr>'3-DRG Table'!Print_Titles</vt:lpstr>
      <vt:lpstr>'4-SPA 15-020 Characteristics'!Print_Titles</vt:lpstr>
      <vt:lpstr>TitleRegion1.a2.a13.3</vt:lpstr>
      <vt:lpstr>TitleRegion1.a2.c18.4</vt:lpstr>
      <vt:lpstr>'5-Policy Adjustors'!TitleRegion1.a2.f29.5</vt:lpstr>
      <vt:lpstr>TitleRegion2.a15.a1349.3</vt:lpstr>
      <vt:lpstr>TitleRegion2.a20.k72.4</vt:lpstr>
      <vt:lpstr>TitleRegion2.a31.c42.5</vt:lpstr>
      <vt:lpstr>'5-Policy Adjustors'!TitleRegion3.a44.a46.5</vt:lpstr>
      <vt:lpstr>TitleRegion4.a48.c52.5</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DRGBorderCalc23-24-23-0701</dc:title>
  <dc:creator>11001561</dc:creator>
  <cp:keywords/>
  <cp:lastModifiedBy>Narayan, Edwin (HCP-SNFD)@DHCS</cp:lastModifiedBy>
  <cp:lastPrinted>2023-04-18T23:29:29Z</cp:lastPrinted>
  <dcterms:created xsi:type="dcterms:W3CDTF">2008-08-08T02:49:05Z</dcterms:created>
  <dcterms:modified xsi:type="dcterms:W3CDTF">2023-07-05T22:57:05Z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f593ac1f-c937-495b-8738-15b74b927d1b</vt:lpwstr>
  </property>
  <property fmtid="{D5CDD505-2E9C-101B-9397-08002B2CF9AE}" pid="19" name="Division">
    <vt:lpwstr>26;#Safety Net Financing|98a10317-0f4b-4681-a834-3602f5981606</vt:lpwstr>
  </property>
</Properties>
</file>