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20000001_{B031AF20-6D27-43EB-8FF8-AC593AB6869E}" xr6:coauthVersionLast="47" xr6:coauthVersionMax="47" xr10:uidLastSave="{00000000-0000-0000-0000-000000000000}"/>
  <workbookProtection lockStructure="1"/>
  <bookViews>
    <workbookView xWindow="-110" yWindow="-110" windowWidth="19420" windowHeight="10300" xr2:uid="{00000000-000D-0000-FFFF-FFFF00000000}"/>
  </bookViews>
  <sheets>
    <sheet name="Inflation Home Health " sheetId="6" r:id="rId1"/>
    <sheet name="Inflation Inpatient Psychiatric" sheetId="8" r:id="rId2"/>
    <sheet name="Data" sheetId="5" r:id="rId3"/>
  </sheets>
  <definedNames>
    <definedName name="TitleRegion1.a2.c3.1">Forecast_Percentage_Change[[#Headers],[Forecast  2026          Q2]]</definedName>
    <definedName name="TitleRegion1.a5.c13.2">Included_Rates_Per_Delivery_System6[[#Headers],[SMHS Rates Included]]</definedName>
    <definedName name="TitleRegion2.a2.c3.1">Forecast_Table[[#Headers],[Forecast  2026          Q2]]</definedName>
    <definedName name="TitleRegion2.a5.c6.2">Rates_Included_Table[[#Headers],[SMHS Rates Included]]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A3" i="8"/>
  <c r="B3" i="6"/>
  <c r="C3" i="6" s="1"/>
  <c r="A3" i="6"/>
  <c r="C3" i="8" l="1"/>
</calcChain>
</file>

<file path=xl/sharedStrings.xml><?xml version="1.0" encoding="utf-8"?>
<sst xmlns="http://schemas.openxmlformats.org/spreadsheetml/2006/main" count="123" uniqueCount="85">
  <si>
    <t>Four-Quarter Moving Average Percent Change</t>
  </si>
  <si>
    <t>Index Levels</t>
  </si>
  <si>
    <t>Market Basket</t>
  </si>
  <si>
    <t>Released by CMS, OACT, National Health Statistics Group, dnhs@cms.hhs.gov</t>
  </si>
  <si>
    <t>* Quarterly index levels and four-quarter moving average percent changes are reported on a calendar year (CY) basis. For example, the Q4 index level corresponds with October 1 through December 31 and the Q4 four-quarter moving average percent change reflects the CY growth rate. Percent change moving averages are calculated using more than ten decimal places.</t>
  </si>
  <si>
    <t>2021-based Inpatient Psychiatric Facility:</t>
  </si>
  <si>
    <t>2021-based Home Health Agency:</t>
  </si>
  <si>
    <t>Note: All market basket index levels do not reflect a productivity adjustment. The four-quarter moving average percent change of the 2017-based Medicare Economic Index reflects a productivity adjustment. Due to interpretation of the statute regarding the MEI update, the productivity adjustment has been shifted forward two quarters so the latest historical CY 2024 productivity adjustment is aligned with the 2025Q2 percent change in the MEI.</t>
  </si>
  <si>
    <t>Source: IHS Global Inc. (IGI) 2025Q3 Forecast</t>
  </si>
  <si>
    <t>Historical Data through 2025Q2</t>
  </si>
  <si>
    <t>12/15/2025</t>
  </si>
  <si>
    <t>2024          Q1</t>
  </si>
  <si>
    <t>2024          Q2</t>
  </si>
  <si>
    <t>2024          Q3</t>
  </si>
  <si>
    <t>2024          Q4</t>
  </si>
  <si>
    <t>2025          Q1</t>
  </si>
  <si>
    <t>2025          Q2</t>
  </si>
  <si>
    <t>Forecast  2025          Q3</t>
  </si>
  <si>
    <t>Forecast  2025          Q4</t>
  </si>
  <si>
    <t>Forecast  2026          Q1</t>
  </si>
  <si>
    <t>Forecast  2026          Q2</t>
  </si>
  <si>
    <t>Forecast  2026          Q3</t>
  </si>
  <si>
    <t>Forecast  2026          Q4</t>
  </si>
  <si>
    <t>Forecast  2027          Q1</t>
  </si>
  <si>
    <t>Forecast  2027          Q2</t>
  </si>
  <si>
    <t>Forecast  2027          Q3</t>
  </si>
  <si>
    <t>Forecast  2027          Q4</t>
  </si>
  <si>
    <t>Forecast  2028          Q1</t>
  </si>
  <si>
    <t>Forecast  2028          Q2</t>
  </si>
  <si>
    <t>Forecast  2028          Q3</t>
  </si>
  <si>
    <t>Forecast  2028          Q4</t>
  </si>
  <si>
    <t>Forecast  2029          Q1</t>
  </si>
  <si>
    <t>Forecast  2029          Q2</t>
  </si>
  <si>
    <t>Forecast  2029          Q3</t>
  </si>
  <si>
    <t>Forecast  2029          Q4</t>
  </si>
  <si>
    <t>Forecast  2030          Q1</t>
  </si>
  <si>
    <t>Forecast  2030          Q2</t>
  </si>
  <si>
    <t>Forecast  2030          Q3</t>
  </si>
  <si>
    <t>Forecast  2030          Q4</t>
  </si>
  <si>
    <t>Forecast  2031          Q1</t>
  </si>
  <si>
    <t>Forecast  2031          Q2</t>
  </si>
  <si>
    <t>Forecast  2031          Q3</t>
  </si>
  <si>
    <t>Forecast  2031          Q4</t>
  </si>
  <si>
    <t>Forecast  2032          Q1</t>
  </si>
  <si>
    <t>Forecast  2032          Q2</t>
  </si>
  <si>
    <t>Forecast  2032          Q3</t>
  </si>
  <si>
    <t>Forecast  2032          Q4</t>
  </si>
  <si>
    <t>Forecast  2033          Q1</t>
  </si>
  <si>
    <t>Forecast  2033          Q2</t>
  </si>
  <si>
    <t>Forecast  2033          Q3</t>
  </si>
  <si>
    <t>Forecast  2033          Q4</t>
  </si>
  <si>
    <t>Forecast  2034          Q1</t>
  </si>
  <si>
    <t>Forecast  2034          Q2</t>
  </si>
  <si>
    <t>Forecast  2034          Q3</t>
  </si>
  <si>
    <t>Forecast  2034          Q4</t>
  </si>
  <si>
    <t>Forecast  2035          Q1</t>
  </si>
  <si>
    <t>Forecast  2035          Q2</t>
  </si>
  <si>
    <t>Forecast  2035          Q3</t>
  </si>
  <si>
    <t>Forecast  2035          Q4</t>
  </si>
  <si>
    <t>Summary Web Table - CMS Market Basket Index Levels and Four-Quarter Moving Average Percent Changes *</t>
  </si>
  <si>
    <t>Percentage Change</t>
  </si>
  <si>
    <t>Market Basket Data | CMS</t>
  </si>
  <si>
    <t>Source</t>
  </si>
  <si>
    <t>Inflation Factor Fiscal Year 2026-2027. Press TAB to move to input areas. Press UP or DOWN ARROW in column A to read through the document.</t>
  </si>
  <si>
    <t>SMHS Rates Included</t>
  </si>
  <si>
    <t>DMC ODS Rates Included</t>
  </si>
  <si>
    <t>DMC County Rates Included</t>
  </si>
  <si>
    <t>24 Hour Services</t>
  </si>
  <si>
    <t xml:space="preserve">Day Services </t>
  </si>
  <si>
    <t>Ambulatory Withdrawal Management</t>
  </si>
  <si>
    <t xml:space="preserve">Mobile Crisis </t>
  </si>
  <si>
    <t xml:space="preserve">Partial Hospitalization </t>
  </si>
  <si>
    <t xml:space="preserve">Outpaitent </t>
  </si>
  <si>
    <t xml:space="preserve">Outpatient </t>
  </si>
  <si>
    <t xml:space="preserve">NTP </t>
  </si>
  <si>
    <t>Therapeutic Foster Care</t>
  </si>
  <si>
    <t xml:space="preserve">Parial Hospitalization </t>
  </si>
  <si>
    <t>NTP</t>
  </si>
  <si>
    <t>BH Connect Monthly Services</t>
  </si>
  <si>
    <t>Traditional Health Care Practices (Natural Helper Only)</t>
  </si>
  <si>
    <t>Supported Employment Services</t>
  </si>
  <si>
    <t>Psychiatirc Inpatient</t>
  </si>
  <si>
    <t>Inpatient Withdrawal Management</t>
  </si>
  <si>
    <t>Inflation Factor Fiscal Year 2025-2026. Press TAB to move to input areas. Press UP or DOWN ARROW in column A to read through the document.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</si>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</sst>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2" x14ac:knownFonts="1">
    <font>
      <sz val="10"/>
      <color theme="1"/>
      <name val="Calibri"/>
      <family val="2"/>
      <scheme val="minor"/>
    </font>
    <font>
      <sz val="11"/>
      <color theme="1"/>
      <name val="Calibri"/>
      <family val="2"/>
      <scheme val="minor"/>
    </font>
    <font>
      <sz val="10"/>
      <name val="Arial"/>
      <family val="2"/>
    </font>
    <font>
      <b/>
      <sz val="10"/>
      <name val="Times New Roman"/>
      <family val="1"/>
    </font>
    <font>
      <sz val="10"/>
      <name val="Times New Roman"/>
      <family val="1"/>
    </font>
    <font>
      <u/>
      <sz val="10"/>
      <color theme="10"/>
      <name val="Calibri"/>
      <family val="2"/>
      <scheme val="minor"/>
    </font>
    <font>
      <sz val="12"/>
      <color theme="0"/>
      <name val="Segoe UI"/>
      <family val="2"/>
    </font>
    <font>
      <sz val="12"/>
      <color theme="1"/>
      <name val="Segoe UI"/>
      <family val="2"/>
    </font>
    <font>
      <b/>
      <sz val="12"/>
      <color theme="0"/>
      <name val="Segoe UI"/>
      <family val="2"/>
    </font>
    <font>
      <b/>
      <u/>
      <sz val="12"/>
      <color theme="1"/>
      <name val="Segoe UI"/>
      <family val="2"/>
    </font>
    <font>
      <u/>
      <sz val="12"/>
      <color theme="10"/>
      <name val="Segoe UI"/>
      <family val="2"/>
    </font>
    <font>
      <b/>
      <sz val="12"/>
      <color theme="1"/>
      <name val="Segoe UI"/>
      <family val="2"/>
    </font>
  </fonts>
  <fills count="5">
    <fill>
      <patternFill patternType="none"/>
    </fill>
    <fill>
      <patternFill patternType="gray125"/>
    </fill>
    <fill>
      <patternFill patternType="solid">
        <fgColor theme="3" tint="-0.249977111117893"/>
        <bgColor indexed="64"/>
      </patternFill>
    </fill>
    <fill>
      <patternFill patternType="solid">
        <fgColor rgb="FFF9A71C"/>
        <bgColor indexed="64"/>
      </patternFill>
    </fill>
    <fill>
      <patternFill patternType="solid">
        <fgColor rgb="FF2D6E8D"/>
        <bgColor indexed="64"/>
      </patternFill>
    </fill>
  </fills>
  <borders count="8">
    <border>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2">
    <xf numFmtId="0" fontId="0" fillId="0" borderId="0"/>
    <xf numFmtId="0" fontId="2"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4" fillId="0" borderId="0"/>
    <xf numFmtId="0" fontId="2" fillId="0" borderId="0" applyNumberFormat="0" applyFont="0" applyBorder="0">
      <alignment horizontal="centerContinuous"/>
    </xf>
    <xf numFmtId="0" fontId="5" fillId="0" borderId="0" applyNumberFormat="0" applyFill="0" applyBorder="0" applyAlignment="0" applyProtection="0"/>
  </cellStyleXfs>
  <cellXfs count="32">
    <xf numFmtId="0" fontId="0" fillId="0" borderId="0" xfId="0"/>
    <xf numFmtId="0" fontId="6" fillId="0" borderId="0" xfId="0" applyFont="1"/>
    <xf numFmtId="0" fontId="7" fillId="0" borderId="0" xfId="0" applyFont="1"/>
    <xf numFmtId="0" fontId="7" fillId="0" borderId="5" xfId="0" applyFont="1" applyBorder="1"/>
    <xf numFmtId="0" fontId="9" fillId="0" borderId="0" xfId="0" applyFont="1"/>
    <xf numFmtId="0" fontId="10" fillId="0" borderId="0" xfId="11" applyFont="1"/>
    <xf numFmtId="0" fontId="7" fillId="0" borderId="0" xfId="2" applyFont="1"/>
    <xf numFmtId="0" fontId="8" fillId="2" borderId="6" xfId="6" applyFont="1" applyFill="1" applyBorder="1" applyAlignment="1" applyProtection="1">
      <alignment horizontal="center" wrapText="1"/>
      <protection locked="0"/>
    </xf>
    <xf numFmtId="0" fontId="8" fillId="2" borderId="0" xfId="0" applyFont="1" applyFill="1" applyAlignment="1" applyProtection="1">
      <alignment horizontal="center" wrapText="1"/>
      <protection locked="0"/>
    </xf>
    <xf numFmtId="10" fontId="7" fillId="0" borderId="0" xfId="0" applyNumberFormat="1" applyFont="1" applyProtection="1">
      <protection locked="0"/>
    </xf>
    <xf numFmtId="0" fontId="7" fillId="0" borderId="0" xfId="0" applyFont="1" applyAlignment="1" applyProtection="1">
      <alignment wrapText="1"/>
      <protection locked="0"/>
    </xf>
    <xf numFmtId="0" fontId="6" fillId="0" borderId="0" xfId="0" applyFont="1" applyProtection="1">
      <protection locked="0"/>
    </xf>
    <xf numFmtId="0" fontId="8" fillId="2" borderId="7" xfId="6" applyFont="1" applyFill="1" applyBorder="1" applyAlignment="1" applyProtection="1">
      <alignment horizontal="center" wrapText="1"/>
      <protection locked="0"/>
    </xf>
    <xf numFmtId="0" fontId="11" fillId="0" borderId="0" xfId="1" applyFont="1"/>
    <xf numFmtId="0" fontId="8" fillId="2" borderId="0" xfId="2" applyFont="1" applyFill="1" applyAlignment="1" applyProtection="1">
      <alignment horizontal="left" vertical="top" wrapText="1"/>
      <protection locked="0"/>
    </xf>
    <xf numFmtId="0" fontId="8" fillId="2" borderId="3" xfId="9" applyFont="1" applyFill="1" applyBorder="1" applyAlignment="1" applyProtection="1">
      <alignment vertical="center"/>
      <protection locked="0"/>
    </xf>
    <xf numFmtId="0" fontId="8" fillId="2" borderId="1" xfId="1" applyFont="1" applyFill="1" applyBorder="1" applyAlignment="1" applyProtection="1">
      <alignment horizontal="center" wrapText="1"/>
      <protection locked="0"/>
    </xf>
    <xf numFmtId="0" fontId="8" fillId="2" borderId="4" xfId="1" applyFont="1" applyFill="1" applyBorder="1" applyAlignment="1" applyProtection="1">
      <alignment horizontal="center" wrapText="1"/>
      <protection locked="0"/>
    </xf>
    <xf numFmtId="0" fontId="8" fillId="2" borderId="2" xfId="1" applyFont="1" applyFill="1" applyBorder="1" applyProtection="1">
      <protection locked="0"/>
    </xf>
    <xf numFmtId="0" fontId="8" fillId="2" borderId="2" xfId="4" applyFont="1" applyFill="1" applyBorder="1" applyAlignment="1" applyProtection="1">
      <alignment horizontal="left" indent="2"/>
      <protection locked="0"/>
    </xf>
    <xf numFmtId="0" fontId="8" fillId="2" borderId="2" xfId="2" applyFont="1" applyFill="1" applyBorder="1" applyProtection="1">
      <protection locked="0"/>
    </xf>
    <xf numFmtId="165" fontId="7" fillId="0" borderId="0" xfId="0" applyNumberFormat="1" applyFont="1" applyAlignment="1" applyProtection="1">
      <alignment horizontal="center"/>
      <protection locked="0"/>
    </xf>
    <xf numFmtId="165" fontId="7" fillId="0" borderId="5" xfId="0" applyNumberFormat="1" applyFont="1" applyBorder="1" applyAlignment="1" applyProtection="1">
      <alignment horizontal="center"/>
      <protection locked="0"/>
    </xf>
    <xf numFmtId="164" fontId="7" fillId="0" borderId="0" xfId="0" applyNumberFormat="1" applyFont="1" applyAlignment="1" applyProtection="1">
      <alignment horizontal="center"/>
      <protection locked="0"/>
    </xf>
    <xf numFmtId="164" fontId="7" fillId="0" borderId="5" xfId="0" applyNumberFormat="1" applyFont="1" applyBorder="1" applyAlignment="1" applyProtection="1">
      <alignment horizontal="center"/>
      <protection locked="0"/>
    </xf>
    <xf numFmtId="0" fontId="7" fillId="0" borderId="0" xfId="2" applyFont="1" applyProtection="1">
      <protection locked="0"/>
    </xf>
    <xf numFmtId="0" fontId="7" fillId="0" borderId="0" xfId="0" applyFont="1" applyProtection="1">
      <protection locked="0"/>
    </xf>
    <xf numFmtId="0" fontId="8" fillId="0" borderId="7" xfId="6" applyFont="1" applyBorder="1" applyAlignment="1" applyProtection="1">
      <alignment horizontal="center" wrapText="1"/>
      <protection locked="0"/>
    </xf>
    <xf numFmtId="0" fontId="7" fillId="3" borderId="0" xfId="0" applyFont="1" applyFill="1" applyProtection="1">
      <protection locked="0"/>
    </xf>
    <xf numFmtId="0" fontId="7" fillId="4" borderId="0" xfId="0" applyFont="1" applyFill="1" applyProtection="1">
      <protection locked="0"/>
    </xf>
    <xf numFmtId="165" fontId="7" fillId="4" borderId="0" xfId="0" applyNumberFormat="1" applyFont="1" applyFill="1" applyAlignment="1" applyProtection="1">
      <alignment horizontal="center"/>
      <protection locked="0"/>
    </xf>
    <xf numFmtId="165" fontId="7" fillId="3" borderId="0" xfId="0" applyNumberFormat="1" applyFont="1" applyFill="1" applyAlignment="1" applyProtection="1">
      <alignment horizontal="center"/>
      <protection locked="0"/>
    </xf>
  </cellXfs>
  <cellStyles count="12">
    <cellStyle name="Hyperlink" xfId="11" builtinId="8"/>
    <cellStyle name="Normal" xfId="0" builtinId="0"/>
    <cellStyle name="Normal 10 10" xfId="8" xr:uid="{00000000-0005-0000-0000-000002000000}"/>
    <cellStyle name="Normal 15" xfId="3" xr:uid="{00000000-0005-0000-0000-000003000000}"/>
    <cellStyle name="Normal 2" xfId="1" xr:uid="{00000000-0005-0000-0000-000004000000}"/>
    <cellStyle name="Normal 2 2" xfId="6" xr:uid="{00000000-0005-0000-0000-000005000000}"/>
    <cellStyle name="Normal 3" xfId="2" xr:uid="{00000000-0005-0000-0000-000006000000}"/>
    <cellStyle name="Normal 65" xfId="5" xr:uid="{00000000-0005-0000-0000-000007000000}"/>
    <cellStyle name="Normal 94" xfId="7" xr:uid="{00000000-0005-0000-0000-000008000000}"/>
    <cellStyle name="Normal_tbls1_13_a" xfId="9" xr:uid="{00000000-0005-0000-0000-000009000000}"/>
    <cellStyle name="rowhead_tbls1_13_a" xfId="4" xr:uid="{00000000-0005-0000-0000-00000A000000}"/>
    <cellStyle name="tablename" xfId="10" xr:uid="{00000000-0005-0000-0000-00000B000000}"/>
  </cellStyles>
  <dxfs count="20">
    <dxf>
      <font>
        <b val="0"/>
        <i val="0"/>
        <strike val="0"/>
        <condense val="0"/>
        <extend val="0"/>
        <outline val="0"/>
        <shadow val="0"/>
        <u val="none"/>
        <vertAlign val="baseline"/>
        <sz val="12"/>
        <color theme="1"/>
        <name val="Segoe UI"/>
        <family val="2"/>
        <scheme val="none"/>
      </font>
      <fill>
        <patternFill patternType="solid">
          <fgColor indexed="64"/>
          <bgColor rgb="FF2D6E8D"/>
        </patternFill>
      </fill>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9A71C"/>
        </patternFill>
      </fill>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2D6E8D"/>
        </patternFill>
      </fill>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9A71C"/>
        </patternFill>
      </fill>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outline="0">
        <top style="thin">
          <color indexed="64"/>
        </top>
      </border>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theme="3" tint="-0.249977111117893"/>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outline="0">
        <top style="thin">
          <color indexed="64"/>
        </top>
      </border>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theme="3" tint="-0.249977111117893"/>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9" defaultPivotStyle="PivotStyleLight16"/>
  <colors>
    <mruColors>
      <color rgb="FFF9A71C"/>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82188E-542E-4F68-9AF8-7DB6B49A80EE}" name="Forecast_Percentage_Change" displayName="Forecast_Percentage_Change" ref="A2:C3" totalsRowShown="0">
  <autoFilter ref="A2:C3" xr:uid="{B482188E-542E-4F68-9AF8-7DB6B49A80EE}">
    <filterColumn colId="0" hiddenButton="1"/>
    <filterColumn colId="1" hiddenButton="1"/>
    <filterColumn colId="2" hiddenButton="1"/>
  </autoFilter>
  <tableColumns count="3">
    <tableColumn id="1" xr3:uid="{3C9A83E4-349B-4ECF-BF3C-67029CBFD327}" name="Forecast  2026          Q2" dataDxfId="5">
      <calculatedColumnFormula>Data!K5</calculatedColumnFormula>
    </tableColumn>
    <tableColumn id="2" xr3:uid="{EE7F3285-3F75-477B-883E-CA01B8CF8303}" name="Forecast  2027          Q2" dataDxfId="3">
      <calculatedColumnFormula>Data!O5</calculatedColumnFormula>
    </tableColumn>
    <tableColumn id="3" xr3:uid="{234ACF31-0247-431A-9729-68E18B9D3FDF}" name="Percentage Change" dataDxfId="4">
      <calculatedColumnFormula>(B3-A3)/A3</calculatedColumnFormula>
    </tableColumn>
  </tableColumns>
  <tableStyleInfo showFirstColumn="0" showLastColumn="0" showRowStripes="1" showColumnStripes="0"/>
  <extLst>
    <ext xmlns:x14="http://schemas.microsoft.com/office/spreadsheetml/2009/9/main" uri="{504A1905-F514-4f6f-8877-14C23A59335A}">
      <x14:table altText="Forecast Percentage Change" altTextSummary="This table displays the Q2 forecasts for 2026 and 2027, along with the corresponding percentage change.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21F7F00-5167-4C11-8667-45BBDC45E79C}" name="Included_Rates_Per_Delivery_System6" displayName="Included_Rates_Per_Delivery_System6" ref="A5:C13" totalsRowShown="0" headerRowDxfId="19" dataDxfId="17" headerRowBorderDxfId="18" tableBorderDxfId="16" headerRowCellStyle="Normal 2 2">
  <tableColumns count="3">
    <tableColumn id="1" xr3:uid="{8FCBE6D3-4974-4424-B775-4BCAC61D4B8D}" name="SMHS Rates Included" dataDxfId="15"/>
    <tableColumn id="2" xr3:uid="{99A5E118-B11E-4EF9-810C-74C0BD42E805}" name="DMC ODS Rates Included" dataDxfId="14"/>
    <tableColumn id="3" xr3:uid="{B712FA4C-6062-466A-A891-080A21F17CD6}" name="DMC County Rates Included" dataDxfId="13"/>
  </tableColumns>
  <tableStyleInfo showFirstColumn="0" showLastColumn="0" showRowStripes="1" showColumnStripes="0"/>
  <extLst>
    <ext xmlns:x14="http://schemas.microsoft.com/office/spreadsheetml/2009/9/main" uri="{504A1905-F514-4f6f-8877-14C23A59335A}">
      <x14:table altText="Rates Included per Delivery System" altTextSummary="This table lists the rates included for SMHS, DMC-ODS, and DMC County.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CE82C0A-BD7F-4587-B07F-5ABAF07F9AF2}" name="Forecast_Table" displayName="Forecast_Table" ref="A2:C3" totalsRowShown="0">
  <tableColumns count="3">
    <tableColumn id="1" xr3:uid="{12EE26AF-A899-4A14-955C-458637CE6A18}" name="Forecast  2026          Q2" dataDxfId="2">
      <calculatedColumnFormula>Data!K8</calculatedColumnFormula>
    </tableColumn>
    <tableColumn id="2" xr3:uid="{90C8ADB6-EBA2-46C9-AED8-2487DA0B9C98}" name="Forecast  2027          Q2" dataDxfId="0">
      <calculatedColumnFormula>Data!O8</calculatedColumnFormula>
    </tableColumn>
    <tableColumn id="3" xr3:uid="{5B328CF9-3E67-442E-8E69-E6DC2CC5C92E}" name="Percentage Change" dataDxfId="1">
      <calculatedColumnFormula>(B3-A3)/A3</calculatedColumnFormula>
    </tableColumn>
  </tableColumns>
  <tableStyleInfo showFirstColumn="0" showLastColumn="0" showRowStripes="1" showColumnStripes="0"/>
  <extLst>
    <ext xmlns:x14="http://schemas.microsoft.com/office/spreadsheetml/2009/9/main" uri="{504A1905-F514-4f6f-8877-14C23A59335A}">
      <x14:table altText="Forecast Percentage Change" altTextSummary="This table displays the Q2 forecasts for 2026 and 2027, along with the corresponding percentage change.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0C79177-18AF-48FD-BFB1-1B46126C0709}" name="Rates_Included_Table" displayName="Rates_Included_Table" ref="A5:C6" totalsRowShown="0" headerRowDxfId="12" dataDxfId="10" headerRowBorderDxfId="11" tableBorderDxfId="9" headerRowCellStyle="Normal 2 2">
  <tableColumns count="3">
    <tableColumn id="1" xr3:uid="{FE7E7944-F78C-47BB-A9A0-1FA1DA83821C}" name="SMHS Rates Included" dataDxfId="8"/>
    <tableColumn id="2" xr3:uid="{48A63EB0-36B8-4B4C-8F54-B47C555F3230}" name="DMC ODS Rates Included" dataDxfId="7"/>
    <tableColumn id="3" xr3:uid="{FF411245-29C3-4EDF-B8B9-9C0D64C41800}" name="DMC County Rates Included" dataDxfId="6"/>
  </tableColumns>
  <tableStyleInfo showFirstColumn="0" showLastColumn="0" showRowStripes="1" showColumnStripes="0"/>
  <extLst>
    <ext xmlns:x14="http://schemas.microsoft.com/office/spreadsheetml/2009/9/main" uri="{504A1905-F514-4f6f-8877-14C23A59335A}">
      <x14:table altText="Rates Included per Delivery System" altTextSummary="This table lists the rates included for SMHS, DMC-ODS, and DMC County. "/>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ms.gov/data-research/statistics-trends-and-reports/medicare-program-rates-statistics/market-basket-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CBE4A-DF7D-4D17-90BD-B7087ACF625D}">
  <dimension ref="A1:XEW13"/>
  <sheetViews>
    <sheetView tabSelected="1" zoomScale="140" zoomScaleNormal="140" workbookViewId="0">
      <selection activeCell="A3" sqref="A3"/>
    </sheetView>
  </sheetViews>
  <sheetFormatPr defaultColWidth="0" defaultRowHeight="60.75" customHeight="1" zeroHeight="1" x14ac:dyDescent="0.45"/>
  <cols>
    <col min="1" max="2" width="18.8984375" style="2" customWidth="1"/>
    <col min="3" max="3" width="19.296875" style="2" customWidth="1"/>
    <col min="4" max="4" width="14.8984375" style="2" hidden="1" customWidth="1"/>
    <col min="5" max="5" width="39.8984375" style="2" hidden="1" customWidth="1"/>
    <col min="6" max="6" width="25.69921875" style="2" hidden="1" customWidth="1"/>
    <col min="7" max="7" width="24.3984375" style="2" hidden="1" customWidth="1"/>
    <col min="8" max="16377" width="0" style="2" hidden="1"/>
    <col min="16378" max="16384" width="14.8984375" style="2" hidden="1"/>
  </cols>
  <sheetData>
    <row r="1" spans="1:7" ht="3" customHeight="1" x14ac:dyDescent="0.45">
      <c r="A1" s="11" t="s">
        <v>83</v>
      </c>
      <c r="B1" s="1" t="s">
        <v>84</v>
      </c>
      <c r="C1" s="1" t="s">
        <v>84</v>
      </c>
      <c r="D1" s="1" t="s">
        <v>84</v>
      </c>
      <c r="E1" s="1"/>
      <c r="F1" s="1"/>
      <c r="G1" s="1"/>
    </row>
    <row r="2" spans="1:7" ht="57.75" customHeight="1" x14ac:dyDescent="0.45">
      <c r="A2" s="7" t="s">
        <v>20</v>
      </c>
      <c r="B2" s="7" t="s">
        <v>24</v>
      </c>
      <c r="C2" s="8" t="s">
        <v>60</v>
      </c>
      <c r="D2" s="1" t="s">
        <v>84</v>
      </c>
      <c r="E2" s="27"/>
      <c r="F2" s="27"/>
      <c r="G2" s="27"/>
    </row>
    <row r="3" spans="1:7" ht="57.75" customHeight="1" x14ac:dyDescent="0.45">
      <c r="A3" s="28">
        <f>Data!K5</f>
        <v>1.234</v>
      </c>
      <c r="B3" s="29">
        <f>Data!O5</f>
        <v>1.272</v>
      </c>
      <c r="C3" s="9">
        <f>(B3-A3)/A3</f>
        <v>3.0794165316045407E-2</v>
      </c>
      <c r="D3" s="1" t="s">
        <v>84</v>
      </c>
      <c r="E3" s="10"/>
      <c r="F3" s="10"/>
      <c r="G3" s="10"/>
    </row>
    <row r="4" spans="1:7" ht="17.5" x14ac:dyDescent="0.45">
      <c r="A4" s="1" t="s">
        <v>84</v>
      </c>
      <c r="B4" s="1" t="s">
        <v>84</v>
      </c>
      <c r="C4" s="1" t="s">
        <v>84</v>
      </c>
      <c r="D4" s="1" t="s">
        <v>84</v>
      </c>
      <c r="E4" s="10"/>
      <c r="F4" s="10"/>
      <c r="G4" s="10"/>
    </row>
    <row r="5" spans="1:7" ht="57.75" customHeight="1" x14ac:dyDescent="0.45">
      <c r="A5" s="12" t="s">
        <v>64</v>
      </c>
      <c r="B5" s="12" t="s">
        <v>65</v>
      </c>
      <c r="C5" s="12" t="s">
        <v>66</v>
      </c>
      <c r="D5" s="1" t="s">
        <v>84</v>
      </c>
      <c r="E5" s="10"/>
      <c r="F5" s="10"/>
      <c r="G5" s="10"/>
    </row>
    <row r="6" spans="1:7" ht="57.75" customHeight="1" x14ac:dyDescent="0.45">
      <c r="A6" s="10" t="s">
        <v>67</v>
      </c>
      <c r="B6" s="10" t="s">
        <v>67</v>
      </c>
      <c r="C6" s="10" t="s">
        <v>67</v>
      </c>
      <c r="D6" s="1" t="s">
        <v>84</v>
      </c>
      <c r="E6" s="10"/>
      <c r="F6" s="10"/>
      <c r="G6" s="10"/>
    </row>
    <row r="7" spans="1:7" ht="57.75" customHeight="1" x14ac:dyDescent="0.45">
      <c r="A7" s="10" t="s">
        <v>68</v>
      </c>
      <c r="B7" s="10" t="s">
        <v>69</v>
      </c>
      <c r="C7" s="10" t="s">
        <v>70</v>
      </c>
      <c r="D7" s="1" t="s">
        <v>84</v>
      </c>
      <c r="E7" s="10"/>
      <c r="F7" s="10"/>
      <c r="G7" s="10"/>
    </row>
    <row r="8" spans="1:7" ht="57.75" customHeight="1" x14ac:dyDescent="0.45">
      <c r="A8" s="10" t="s">
        <v>70</v>
      </c>
      <c r="B8" s="10" t="s">
        <v>70</v>
      </c>
      <c r="C8" s="10" t="s">
        <v>71</v>
      </c>
      <c r="D8" s="1" t="s">
        <v>84</v>
      </c>
      <c r="E8" s="10"/>
      <c r="F8" s="10"/>
      <c r="G8" s="10"/>
    </row>
    <row r="9" spans="1:7" ht="78.75" customHeight="1" x14ac:dyDescent="0.45">
      <c r="A9" s="10" t="s">
        <v>72</v>
      </c>
      <c r="B9" s="10" t="s">
        <v>73</v>
      </c>
      <c r="C9" s="10" t="s">
        <v>73</v>
      </c>
      <c r="D9" s="1" t="s">
        <v>84</v>
      </c>
      <c r="E9" s="1"/>
      <c r="F9" s="10"/>
      <c r="G9" s="1"/>
    </row>
    <row r="10" spans="1:7" ht="60.75" customHeight="1" x14ac:dyDescent="0.45">
      <c r="A10" s="10" t="s">
        <v>75</v>
      </c>
      <c r="B10" s="10" t="s">
        <v>76</v>
      </c>
      <c r="C10" s="10" t="s">
        <v>74</v>
      </c>
      <c r="D10" s="1" t="s">
        <v>84</v>
      </c>
      <c r="E10" s="1"/>
      <c r="F10" s="10"/>
      <c r="G10" s="1"/>
    </row>
    <row r="11" spans="1:7" ht="60.75" customHeight="1" x14ac:dyDescent="0.45">
      <c r="A11" s="10" t="s">
        <v>78</v>
      </c>
      <c r="B11" s="10" t="s">
        <v>77</v>
      </c>
      <c r="C11" s="10" t="s">
        <v>80</v>
      </c>
    </row>
    <row r="12" spans="1:7" ht="87.5" x14ac:dyDescent="0.45">
      <c r="A12" s="1" t="s">
        <v>84</v>
      </c>
      <c r="B12" s="10" t="s">
        <v>79</v>
      </c>
      <c r="C12" s="1" t="s">
        <v>84</v>
      </c>
    </row>
    <row r="13" spans="1:7" ht="60.75" customHeight="1" x14ac:dyDescent="0.45">
      <c r="A13" s="1" t="s">
        <v>84</v>
      </c>
      <c r="B13" s="10" t="s">
        <v>80</v>
      </c>
      <c r="C13" s="1" t="s">
        <v>84</v>
      </c>
    </row>
  </sheetData>
  <sheetProtection sheet="1" objects="1" scenarios="1" selectLockedCells="1"/>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2F574-1EBE-4CE3-9BAA-9E8C5A320ABB}">
  <dimension ref="A1:G18"/>
  <sheetViews>
    <sheetView topLeftCell="A5" zoomScale="140" zoomScaleNormal="140" workbookViewId="0">
      <selection activeCell="B3" sqref="B3"/>
    </sheetView>
  </sheetViews>
  <sheetFormatPr defaultColWidth="0" defaultRowHeight="13" zeroHeight="1" x14ac:dyDescent="0.3"/>
  <cols>
    <col min="1" max="3" width="25.296875" customWidth="1"/>
    <col min="4" max="7" width="0" hidden="1" customWidth="1"/>
    <col min="8" max="16384" width="9.09765625" hidden="1"/>
  </cols>
  <sheetData>
    <row r="1" spans="1:4" ht="6" customHeight="1" x14ac:dyDescent="0.45">
      <c r="A1" s="11" t="s">
        <v>83</v>
      </c>
    </row>
    <row r="2" spans="1:4" ht="60" customHeight="1" x14ac:dyDescent="0.45">
      <c r="A2" s="7" t="s">
        <v>20</v>
      </c>
      <c r="B2" s="7" t="s">
        <v>24</v>
      </c>
      <c r="C2" s="8" t="s">
        <v>60</v>
      </c>
      <c r="D2" s="1" t="s">
        <v>84</v>
      </c>
    </row>
    <row r="3" spans="1:4" ht="60" customHeight="1" x14ac:dyDescent="0.45">
      <c r="A3" s="28">
        <f>Data!K8</f>
        <v>1.2290000000000001</v>
      </c>
      <c r="B3" s="29">
        <f>Data!O8</f>
        <v>1.2669999999999999</v>
      </c>
      <c r="C3" s="9">
        <f>(B3-A3)/A3</f>
        <v>3.0919446704637761E-2</v>
      </c>
      <c r="D3" s="1" t="s">
        <v>84</v>
      </c>
    </row>
    <row r="4" spans="1:4" x14ac:dyDescent="0.3"/>
    <row r="5" spans="1:4" ht="60" customHeight="1" x14ac:dyDescent="0.45">
      <c r="A5" s="12" t="s">
        <v>64</v>
      </c>
      <c r="B5" s="12" t="s">
        <v>65</v>
      </c>
      <c r="C5" s="12" t="s">
        <v>66</v>
      </c>
    </row>
    <row r="6" spans="1:4" ht="60" customHeight="1" x14ac:dyDescent="0.45">
      <c r="A6" s="10" t="s">
        <v>81</v>
      </c>
      <c r="B6" s="10" t="s">
        <v>82</v>
      </c>
      <c r="C6" s="10" t="s">
        <v>82</v>
      </c>
    </row>
    <row r="17" customFormat="1" hidden="1" x14ac:dyDescent="0.3"/>
    <row r="18" customFormat="1" hidden="1" x14ac:dyDescent="0.3"/>
  </sheetData>
  <sheetProtection sheet="1" objects="1" scenarios="1" selectLockedCells="1"/>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A19"/>
  <sheetViews>
    <sheetView zoomScale="90" zoomScaleNormal="90" workbookViewId="0">
      <pane xSplit="1" ySplit="3" topLeftCell="O4" activePane="bottomRight" state="frozen"/>
      <selection pane="topRight" activeCell="B1" sqref="B1"/>
      <selection pane="bottomLeft" activeCell="A9" sqref="A9"/>
      <selection pane="bottomRight" activeCell="K8" sqref="K8"/>
    </sheetView>
  </sheetViews>
  <sheetFormatPr defaultColWidth="0" defaultRowHeight="17.5" zeroHeight="1" x14ac:dyDescent="0.45"/>
  <cols>
    <col min="1" max="1" width="56" style="2" customWidth="1"/>
    <col min="2" max="7" width="9.09765625" style="2" customWidth="1"/>
    <col min="8" max="9" width="11" style="2" customWidth="1"/>
    <col min="10" max="10" width="10.09765625" style="2" customWidth="1"/>
    <col min="11" max="11" width="9.69921875" style="2" customWidth="1"/>
    <col min="12" max="12" width="10.09765625" style="2" customWidth="1"/>
    <col min="13" max="13" width="10" style="2" customWidth="1"/>
    <col min="14" max="14" width="10.09765625" style="2" customWidth="1"/>
    <col min="15" max="15" width="10.296875" style="2" customWidth="1"/>
    <col min="16" max="16" width="10" style="2" customWidth="1"/>
    <col min="17" max="17" width="9.69921875" style="2" customWidth="1"/>
    <col min="18" max="19" width="10" style="2" customWidth="1"/>
    <col min="20" max="21" width="9.69921875" style="2" customWidth="1"/>
    <col min="22" max="22" width="10.59765625" style="2" customWidth="1"/>
    <col min="23" max="23" width="9.69921875" style="2" customWidth="1"/>
    <col min="24" max="24" width="10" style="2" customWidth="1"/>
    <col min="25" max="25" width="10.09765625" style="2" customWidth="1"/>
    <col min="26" max="26" width="9.69921875" style="2" customWidth="1"/>
    <col min="27" max="27" width="10" style="2" customWidth="1"/>
    <col min="28" max="28" width="9.8984375" style="2" customWidth="1"/>
    <col min="29" max="30" width="9.69921875" style="2" customWidth="1"/>
    <col min="31" max="31" width="9.8984375" style="2" customWidth="1"/>
    <col min="32" max="32" width="10" style="2" customWidth="1"/>
    <col min="33" max="33" width="9.69921875" style="2" customWidth="1"/>
    <col min="34" max="34" width="10" style="2" customWidth="1"/>
    <col min="35" max="36" width="10.09765625" style="2" customWidth="1"/>
    <col min="37" max="38" width="9.69921875" style="2" customWidth="1"/>
    <col min="39" max="39" width="10" style="2" customWidth="1"/>
    <col min="40" max="42" width="9.69921875" style="2" customWidth="1"/>
    <col min="43" max="43" width="10.09765625" style="2" customWidth="1"/>
    <col min="44" max="44" width="10.59765625" style="2" customWidth="1"/>
    <col min="45" max="48" width="10" style="2" customWidth="1"/>
    <col min="49" max="49" width="9.69921875" style="2" customWidth="1"/>
    <col min="50" max="105" width="0" style="2" hidden="1" customWidth="1"/>
    <col min="106" max="16384" width="9.09765625" style="2" hidden="1"/>
  </cols>
  <sheetData>
    <row r="1" spans="1:61" ht="4.5" customHeight="1" x14ac:dyDescent="0.45">
      <c r="A1" s="11" t="s">
        <v>63</v>
      </c>
    </row>
    <row r="2" spans="1:61" ht="55.5" customHeight="1" x14ac:dyDescent="0.45">
      <c r="A2" s="14" t="s">
        <v>59</v>
      </c>
    </row>
    <row r="3" spans="1:61" s="13" customFormat="1" ht="56.25" customHeight="1" x14ac:dyDescent="0.45">
      <c r="A3" s="15" t="s">
        <v>2</v>
      </c>
      <c r="B3" s="16" t="s">
        <v>11</v>
      </c>
      <c r="C3" s="16" t="s">
        <v>12</v>
      </c>
      <c r="D3" s="16" t="s">
        <v>13</v>
      </c>
      <c r="E3" s="16" t="s">
        <v>14</v>
      </c>
      <c r="F3" s="16" t="s">
        <v>15</v>
      </c>
      <c r="G3" s="16" t="s">
        <v>16</v>
      </c>
      <c r="H3" s="16" t="s">
        <v>17</v>
      </c>
      <c r="I3" s="16" t="s">
        <v>18</v>
      </c>
      <c r="J3" s="16" t="s">
        <v>19</v>
      </c>
      <c r="K3" s="16" t="s">
        <v>20</v>
      </c>
      <c r="L3" s="16" t="s">
        <v>21</v>
      </c>
      <c r="M3" s="16" t="s">
        <v>22</v>
      </c>
      <c r="N3" s="16" t="s">
        <v>23</v>
      </c>
      <c r="O3" s="16" t="s">
        <v>24</v>
      </c>
      <c r="P3" s="16" t="s">
        <v>25</v>
      </c>
      <c r="Q3" s="16" t="s">
        <v>26</v>
      </c>
      <c r="R3" s="16" t="s">
        <v>27</v>
      </c>
      <c r="S3" s="16" t="s">
        <v>28</v>
      </c>
      <c r="T3" s="16" t="s">
        <v>29</v>
      </c>
      <c r="U3" s="16" t="s">
        <v>30</v>
      </c>
      <c r="V3" s="16" t="s">
        <v>31</v>
      </c>
      <c r="W3" s="16" t="s">
        <v>32</v>
      </c>
      <c r="X3" s="16" t="s">
        <v>33</v>
      </c>
      <c r="Y3" s="16" t="s">
        <v>34</v>
      </c>
      <c r="Z3" s="16" t="s">
        <v>35</v>
      </c>
      <c r="AA3" s="16" t="s">
        <v>36</v>
      </c>
      <c r="AB3" s="16" t="s">
        <v>37</v>
      </c>
      <c r="AC3" s="16" t="s">
        <v>38</v>
      </c>
      <c r="AD3" s="16" t="s">
        <v>39</v>
      </c>
      <c r="AE3" s="16" t="s">
        <v>40</v>
      </c>
      <c r="AF3" s="16" t="s">
        <v>41</v>
      </c>
      <c r="AG3" s="16" t="s">
        <v>42</v>
      </c>
      <c r="AH3" s="16" t="s">
        <v>43</v>
      </c>
      <c r="AI3" s="16" t="s">
        <v>44</v>
      </c>
      <c r="AJ3" s="16" t="s">
        <v>45</v>
      </c>
      <c r="AK3" s="16" t="s">
        <v>46</v>
      </c>
      <c r="AL3" s="16" t="s">
        <v>47</v>
      </c>
      <c r="AM3" s="16" t="s">
        <v>48</v>
      </c>
      <c r="AN3" s="16" t="s">
        <v>49</v>
      </c>
      <c r="AO3" s="16" t="s">
        <v>50</v>
      </c>
      <c r="AP3" s="16" t="s">
        <v>51</v>
      </c>
      <c r="AQ3" s="16" t="s">
        <v>52</v>
      </c>
      <c r="AR3" s="16" t="s">
        <v>53</v>
      </c>
      <c r="AS3" s="16" t="s">
        <v>54</v>
      </c>
      <c r="AT3" s="16" t="s">
        <v>55</v>
      </c>
      <c r="AU3" s="16" t="s">
        <v>56</v>
      </c>
      <c r="AV3" s="16" t="s">
        <v>57</v>
      </c>
      <c r="AW3" s="17" t="s">
        <v>58</v>
      </c>
    </row>
    <row r="4" spans="1:61" x14ac:dyDescent="0.45">
      <c r="A4" s="18" t="s">
        <v>6</v>
      </c>
      <c r="AW4" s="3"/>
    </row>
    <row r="5" spans="1:61" x14ac:dyDescent="0.45">
      <c r="A5" s="19" t="s">
        <v>1</v>
      </c>
      <c r="B5" s="21">
        <v>1.141</v>
      </c>
      <c r="C5" s="21">
        <v>1.151</v>
      </c>
      <c r="D5" s="21">
        <v>1.161</v>
      </c>
      <c r="E5" s="21">
        <v>1.169</v>
      </c>
      <c r="F5" s="21">
        <v>1.1839999999999999</v>
      </c>
      <c r="G5" s="21">
        <v>1.196</v>
      </c>
      <c r="H5" s="21">
        <v>1.206</v>
      </c>
      <c r="I5" s="21">
        <v>1.2130000000000001</v>
      </c>
      <c r="J5" s="21">
        <v>1.2250000000000001</v>
      </c>
      <c r="K5" s="31">
        <v>1.234</v>
      </c>
      <c r="L5" s="21">
        <v>1.2430000000000001</v>
      </c>
      <c r="M5" s="21">
        <v>1.2509999999999999</v>
      </c>
      <c r="N5" s="21">
        <v>1.2629999999999999</v>
      </c>
      <c r="O5" s="30">
        <v>1.272</v>
      </c>
      <c r="P5" s="21">
        <v>1.2809999999999999</v>
      </c>
      <c r="Q5" s="21">
        <v>1.288</v>
      </c>
      <c r="R5" s="21">
        <v>1.3</v>
      </c>
      <c r="S5" s="21">
        <v>1.3089999999999999</v>
      </c>
      <c r="T5" s="21">
        <v>1.3180000000000001</v>
      </c>
      <c r="U5" s="21">
        <v>1.325</v>
      </c>
      <c r="V5" s="21">
        <v>1.337</v>
      </c>
      <c r="W5" s="21">
        <v>1.3460000000000001</v>
      </c>
      <c r="X5" s="21">
        <v>1.355</v>
      </c>
      <c r="Y5" s="21">
        <v>1.3620000000000001</v>
      </c>
      <c r="Z5" s="21">
        <v>1.3740000000000001</v>
      </c>
      <c r="AA5" s="21">
        <v>1.383</v>
      </c>
      <c r="AB5" s="21">
        <v>1.393</v>
      </c>
      <c r="AC5" s="21">
        <v>1.4</v>
      </c>
      <c r="AD5" s="21">
        <v>1.4119999999999999</v>
      </c>
      <c r="AE5" s="21">
        <v>1.4219999999999999</v>
      </c>
      <c r="AF5" s="21">
        <v>1.4319999999999999</v>
      </c>
      <c r="AG5" s="21">
        <v>1.44</v>
      </c>
      <c r="AH5" s="21">
        <v>1.452</v>
      </c>
      <c r="AI5" s="21">
        <v>1.4610000000000001</v>
      </c>
      <c r="AJ5" s="21">
        <v>1.472</v>
      </c>
      <c r="AK5" s="21"/>
      <c r="AL5" s="21">
        <v>1.492</v>
      </c>
      <c r="AM5" s="21">
        <v>1.502</v>
      </c>
      <c r="AN5" s="21">
        <v>1.5129999999999999</v>
      </c>
      <c r="AO5" s="21">
        <v>1.5209999999999999</v>
      </c>
      <c r="AP5" s="21">
        <v>1.534</v>
      </c>
      <c r="AQ5" s="21">
        <v>1.544</v>
      </c>
      <c r="AR5" s="21">
        <v>1.5549999999999999</v>
      </c>
      <c r="AS5" s="21">
        <v>1.5640000000000001</v>
      </c>
      <c r="AT5" s="21">
        <v>1.577</v>
      </c>
      <c r="AU5" s="21">
        <v>1.5880000000000001</v>
      </c>
      <c r="AV5" s="21">
        <v>1.599</v>
      </c>
      <c r="AW5" s="22">
        <v>1.6080000000000001</v>
      </c>
    </row>
    <row r="6" spans="1:61" x14ac:dyDescent="0.45">
      <c r="A6" s="19" t="s">
        <v>0</v>
      </c>
      <c r="B6" s="23">
        <v>4.4000000000000004</v>
      </c>
      <c r="C6" s="23">
        <v>4.2</v>
      </c>
      <c r="D6" s="23">
        <v>4</v>
      </c>
      <c r="E6" s="23">
        <v>3.9</v>
      </c>
      <c r="F6" s="23">
        <v>3.9</v>
      </c>
      <c r="G6" s="23">
        <v>3.8</v>
      </c>
      <c r="H6" s="23">
        <v>3.8</v>
      </c>
      <c r="I6" s="23">
        <v>3.8</v>
      </c>
      <c r="J6" s="23">
        <v>3.7</v>
      </c>
      <c r="K6" s="23">
        <v>3.5</v>
      </c>
      <c r="L6" s="23">
        <v>3.4</v>
      </c>
      <c r="M6" s="23">
        <v>3.2</v>
      </c>
      <c r="N6" s="23">
        <v>3.2</v>
      </c>
      <c r="O6" s="23">
        <v>3.1</v>
      </c>
      <c r="P6" s="23">
        <v>3.1</v>
      </c>
      <c r="Q6" s="23">
        <v>3.1</v>
      </c>
      <c r="R6" s="23">
        <v>3</v>
      </c>
      <c r="S6" s="23">
        <v>3</v>
      </c>
      <c r="T6" s="23">
        <v>2.9</v>
      </c>
      <c r="U6" s="23">
        <v>2.9</v>
      </c>
      <c r="V6" s="23">
        <v>2.9</v>
      </c>
      <c r="W6" s="23">
        <v>2.9</v>
      </c>
      <c r="X6" s="23">
        <v>2.8</v>
      </c>
      <c r="Y6" s="23">
        <v>2.8</v>
      </c>
      <c r="Z6" s="23">
        <v>2.8</v>
      </c>
      <c r="AA6" s="23">
        <v>2.8</v>
      </c>
      <c r="AB6" s="23">
        <v>2.8</v>
      </c>
      <c r="AC6" s="23">
        <v>2.8</v>
      </c>
      <c r="AD6" s="23">
        <v>2.8</v>
      </c>
      <c r="AE6" s="23">
        <v>2.8</v>
      </c>
      <c r="AF6" s="23">
        <v>2.8</v>
      </c>
      <c r="AG6" s="23">
        <v>2.8</v>
      </c>
      <c r="AH6" s="23">
        <v>2.8</v>
      </c>
      <c r="AI6" s="23">
        <v>2.8</v>
      </c>
      <c r="AJ6" s="23">
        <v>2.8</v>
      </c>
      <c r="AK6" s="23">
        <v>2.8</v>
      </c>
      <c r="AL6" s="23">
        <v>2.8</v>
      </c>
      <c r="AM6" s="23">
        <v>2.8</v>
      </c>
      <c r="AN6" s="23">
        <v>2.8</v>
      </c>
      <c r="AO6" s="23">
        <v>2.8</v>
      </c>
      <c r="AP6" s="23">
        <v>2.8</v>
      </c>
      <c r="AQ6" s="23">
        <v>2.8</v>
      </c>
      <c r="AR6" s="23">
        <v>2.8</v>
      </c>
      <c r="AS6" s="23">
        <v>2.8</v>
      </c>
      <c r="AT6" s="23">
        <v>2.8</v>
      </c>
      <c r="AU6" s="23">
        <v>2.8</v>
      </c>
      <c r="AV6" s="23">
        <v>2.8</v>
      </c>
      <c r="AW6" s="24">
        <v>2.8</v>
      </c>
    </row>
    <row r="7" spans="1:61" x14ac:dyDescent="0.45">
      <c r="A7" s="20" t="s">
        <v>5</v>
      </c>
      <c r="AW7" s="3"/>
    </row>
    <row r="8" spans="1:61" x14ac:dyDescent="0.45">
      <c r="A8" s="19" t="s">
        <v>1</v>
      </c>
      <c r="B8" s="21">
        <v>1.141</v>
      </c>
      <c r="C8" s="21">
        <v>1.151</v>
      </c>
      <c r="D8" s="21">
        <v>1.1599999999999999</v>
      </c>
      <c r="E8" s="21">
        <v>1.167</v>
      </c>
      <c r="F8" s="21">
        <v>1.1819999999999999</v>
      </c>
      <c r="G8" s="21">
        <v>1.1919999999999999</v>
      </c>
      <c r="H8" s="21">
        <v>1.2010000000000001</v>
      </c>
      <c r="I8" s="21">
        <v>1.208</v>
      </c>
      <c r="J8" s="21">
        <v>1.22</v>
      </c>
      <c r="K8" s="31">
        <v>1.2290000000000001</v>
      </c>
      <c r="L8" s="21">
        <v>1.238</v>
      </c>
      <c r="M8" s="21">
        <v>1.246</v>
      </c>
      <c r="N8" s="21">
        <v>1.258</v>
      </c>
      <c r="O8" s="30">
        <v>1.2669999999999999</v>
      </c>
      <c r="P8" s="21">
        <v>1.276</v>
      </c>
      <c r="Q8" s="21">
        <v>1.2829999999999999</v>
      </c>
      <c r="R8" s="21">
        <v>1.296</v>
      </c>
      <c r="S8" s="21">
        <v>1.3049999999999999</v>
      </c>
      <c r="T8" s="21">
        <v>1.3149999999999999</v>
      </c>
      <c r="U8" s="21">
        <v>1.3220000000000001</v>
      </c>
      <c r="V8" s="21">
        <v>1.3340000000000001</v>
      </c>
      <c r="W8" s="21">
        <v>1.343</v>
      </c>
      <c r="X8" s="21">
        <v>1.353</v>
      </c>
      <c r="Y8" s="21">
        <v>1.36</v>
      </c>
      <c r="Z8" s="21">
        <v>1.373</v>
      </c>
      <c r="AA8" s="21">
        <v>1.3819999999999999</v>
      </c>
      <c r="AB8" s="21">
        <v>1.3919999999999999</v>
      </c>
      <c r="AC8" s="21">
        <v>1.4</v>
      </c>
      <c r="AD8" s="21">
        <v>1.413</v>
      </c>
      <c r="AE8" s="21">
        <v>1.4219999999999999</v>
      </c>
      <c r="AF8" s="21">
        <v>1.4319999999999999</v>
      </c>
      <c r="AG8" s="21">
        <v>1.44</v>
      </c>
      <c r="AH8" s="21">
        <v>1.4530000000000001</v>
      </c>
      <c r="AI8" s="21">
        <v>1.4630000000000001</v>
      </c>
      <c r="AJ8" s="21">
        <v>1.4730000000000001</v>
      </c>
      <c r="AK8" s="21">
        <v>1.4810000000000001</v>
      </c>
      <c r="AL8" s="21">
        <v>1.494</v>
      </c>
      <c r="AM8" s="21">
        <v>1.504</v>
      </c>
      <c r="AN8" s="21">
        <v>1.5149999999999999</v>
      </c>
      <c r="AO8" s="21">
        <v>1.5229999999999999</v>
      </c>
      <c r="AP8" s="21">
        <v>1.5369999999999999</v>
      </c>
      <c r="AQ8" s="21">
        <v>1.5469999999999999</v>
      </c>
      <c r="AR8" s="21">
        <v>1.5589999999999999</v>
      </c>
      <c r="AS8" s="21">
        <v>1.5669999999999999</v>
      </c>
      <c r="AT8" s="21">
        <v>1.5820000000000001</v>
      </c>
      <c r="AU8" s="21">
        <v>1.5920000000000001</v>
      </c>
      <c r="AV8" s="21">
        <v>1.6040000000000001</v>
      </c>
      <c r="AW8" s="22">
        <v>1.6120000000000001</v>
      </c>
    </row>
    <row r="9" spans="1:61" x14ac:dyDescent="0.45">
      <c r="A9" s="19" t="s">
        <v>0</v>
      </c>
      <c r="B9" s="23">
        <v>4.0999999999999996</v>
      </c>
      <c r="C9" s="23">
        <v>3.9</v>
      </c>
      <c r="D9" s="23">
        <v>3.8</v>
      </c>
      <c r="E9" s="23">
        <v>3.7</v>
      </c>
      <c r="F9" s="23">
        <v>3.6</v>
      </c>
      <c r="G9" s="23">
        <v>3.6</v>
      </c>
      <c r="H9" s="23">
        <v>3.6</v>
      </c>
      <c r="I9" s="23">
        <v>3.6</v>
      </c>
      <c r="J9" s="23">
        <v>3.5</v>
      </c>
      <c r="K9" s="23">
        <v>3.3</v>
      </c>
      <c r="L9" s="23">
        <v>3.2</v>
      </c>
      <c r="M9" s="23">
        <v>3.1</v>
      </c>
      <c r="N9" s="23">
        <v>3.1</v>
      </c>
      <c r="O9" s="23">
        <v>3.1</v>
      </c>
      <c r="P9" s="23">
        <v>3.1</v>
      </c>
      <c r="Q9" s="23">
        <v>3.1</v>
      </c>
      <c r="R9" s="23">
        <v>3</v>
      </c>
      <c r="S9" s="23">
        <v>3</v>
      </c>
      <c r="T9" s="23">
        <v>3</v>
      </c>
      <c r="U9" s="23">
        <v>3</v>
      </c>
      <c r="V9" s="23">
        <v>3</v>
      </c>
      <c r="W9" s="23">
        <v>3</v>
      </c>
      <c r="X9" s="23">
        <v>3</v>
      </c>
      <c r="Y9" s="23">
        <v>2.9</v>
      </c>
      <c r="Z9" s="23">
        <v>2.9</v>
      </c>
      <c r="AA9" s="23">
        <v>2.9</v>
      </c>
      <c r="AB9" s="23">
        <v>2.9</v>
      </c>
      <c r="AC9" s="23">
        <v>2.9</v>
      </c>
      <c r="AD9" s="23">
        <v>2.9</v>
      </c>
      <c r="AE9" s="23">
        <v>2.9</v>
      </c>
      <c r="AF9" s="23">
        <v>2.9</v>
      </c>
      <c r="AG9" s="23">
        <v>2.9</v>
      </c>
      <c r="AH9" s="23">
        <v>2.9</v>
      </c>
      <c r="AI9" s="23">
        <v>2.9</v>
      </c>
      <c r="AJ9" s="23">
        <v>2.9</v>
      </c>
      <c r="AK9" s="23">
        <v>2.8</v>
      </c>
      <c r="AL9" s="23">
        <v>2.8</v>
      </c>
      <c r="AM9" s="23">
        <v>2.8</v>
      </c>
      <c r="AN9" s="23">
        <v>2.8</v>
      </c>
      <c r="AO9" s="23">
        <v>2.8</v>
      </c>
      <c r="AP9" s="23">
        <v>2.9</v>
      </c>
      <c r="AQ9" s="23">
        <v>2.9</v>
      </c>
      <c r="AR9" s="23">
        <v>2.9</v>
      </c>
      <c r="AS9" s="23">
        <v>2.9</v>
      </c>
      <c r="AT9" s="23">
        <v>2.9</v>
      </c>
      <c r="AU9" s="23">
        <v>2.9</v>
      </c>
      <c r="AV9" s="23">
        <v>2.9</v>
      </c>
      <c r="AW9" s="24">
        <v>2.9</v>
      </c>
    </row>
    <row r="10" spans="1:61" x14ac:dyDescent="0.45">
      <c r="A10" s="25" t="s">
        <v>7</v>
      </c>
    </row>
    <row r="11" spans="1:61" x14ac:dyDescent="0.45">
      <c r="A11" s="25" t="s">
        <v>4</v>
      </c>
    </row>
    <row r="12" spans="1:61" x14ac:dyDescent="0.45">
      <c r="A12" s="26" t="s">
        <v>8</v>
      </c>
    </row>
    <row r="13" spans="1:61" x14ac:dyDescent="0.45">
      <c r="A13" s="26" t="s">
        <v>9</v>
      </c>
    </row>
    <row r="14" spans="1:61" x14ac:dyDescent="0.45">
      <c r="A14" s="26" t="s">
        <v>3</v>
      </c>
      <c r="BH14" s="4" t="s">
        <v>62</v>
      </c>
      <c r="BI14" s="5" t="s">
        <v>61</v>
      </c>
    </row>
    <row r="15" spans="1:61" x14ac:dyDescent="0.45">
      <c r="A15" s="26" t="s">
        <v>10</v>
      </c>
    </row>
    <row r="17" spans="1:1" hidden="1" x14ac:dyDescent="0.45">
      <c r="A17" s="6"/>
    </row>
    <row r="19" spans="1:1" ht="28" hidden="1" customHeight="1" x14ac:dyDescent="0.45"/>
  </sheetData>
  <sheetProtection sheet="1" objects="1" scenarios="1" selectLockedCells="1"/>
  <hyperlinks>
    <hyperlink ref="BI14" r:id="rId1" display="https://www.cms.gov/data-research/statistics-trends-and-reports/medicare-program-rates-statistics/market-basket-data" xr:uid="{8072E709-E0EE-4F5A-A4E8-9BF16F9F8F93}"/>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7AFD65907485414FB1C80FEA41AE23F3" ma:contentTypeVersion="36" ma:contentTypeDescription="This is the Custom Document Type for use by DHCS" ma:contentTypeScope="" ma:versionID="7b2b3fb8e4a10ae90cf94bfa193d5ffa">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DHCSDOC-1363137784-4925</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28</Value>
    </TaxCatchAll>
    <_dlc_DocIdUrl xmlns="69bc34b3-1921-46c7-8c7a-d18363374b4b">
      <Url>https://dhcscagovauthoring/services/MH/_layouts/15/DocIdRedir.aspx?ID=DHCSDOC-1363137784-4925</Url>
      <Description>DHCSDOC-1363137784-4925</Description>
    </_dlc_DocIdUrl>
    <TAGAge xmlns="69bc34b3-1921-46c7-8c7a-d18363374b4b" xsi:nil="true"/>
    <Reading_x0020_Level xmlns="c1c1dc04-eeda-4b6e-b2df-40979f5da1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14C4E0C-29C5-41C0-82BB-B5B8EB87D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225079-4CF0-4EF7-86DD-1BE9222A104D}">
  <ds:schemaRefs>
    <ds:schemaRef ds:uri="http://schemas.microsoft.com/office/2006/documentManagement/types"/>
    <ds:schemaRef ds:uri="c1c1dc04-eeda-4b6e-b2df-40979f5da1d3"/>
    <ds:schemaRef ds:uri="69bc34b3-1921-46c7-8c7a-d18363374b4b"/>
    <ds:schemaRef ds:uri="http://schemas.microsoft.com/office/infopath/2007/PartnerControls"/>
    <ds:schemaRef ds:uri="http://schemas.microsoft.com/sharepoint/v3"/>
    <ds:schemaRef ds:uri="http://www.w3.org/XML/1998/namespace"/>
    <ds:schemaRef ds:uri="http://purl.org/dc/elements/1.1/"/>
    <ds:schemaRef ds:uri="http://purl.org/dc/term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7F460932-0E7F-407C-A791-38DB19BA0C63}">
  <ds:schemaRefs>
    <ds:schemaRef ds:uri="http://schemas.microsoft.com/sharepoint/v3/contenttype/forms"/>
  </ds:schemaRefs>
</ds:datastoreItem>
</file>

<file path=customXml/itemProps4.xml><?xml version="1.0" encoding="utf-8"?>
<ds:datastoreItem xmlns:ds="http://schemas.openxmlformats.org/officeDocument/2006/customXml" ds:itemID="{80B80333-8341-4CB6-BD70-951739216FC1}">
  <ds:schemaRefs>
    <ds:schemaRef ds:uri="http://schemas.microsoft.com/sharepoint/events"/>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Inflation Home Health </vt:lpstr>
      <vt:lpstr>Inflation Inpatient Psychiatric</vt:lpstr>
      <vt:lpstr>Data</vt:lpstr>
      <vt:lpstr>TitleRegion1.a2.c3.1</vt:lpstr>
      <vt:lpstr>TitleRegion1.a5.c13.2</vt:lpstr>
      <vt:lpstr>TitleRegion2.a2.c3.1</vt:lpstr>
      <vt:lpstr>TitleRegion2.a5.c6.2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FY26-27-Inflation-Factor-Workbook</dc:title>
  <dc:creator/>
  <cp:keywords/>
  <cp:lastModifiedBy/>
  <dcterms:created xsi:type="dcterms:W3CDTF">2023-07-19T17:55:42Z</dcterms:created>
  <dcterms:modified xsi:type="dcterms:W3CDTF">2026-01-14T17:20:07Z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0x010100EEE380F46F125946A8B4C4C90D9FFCDC007AFD65907485414FB1C80FEA41AE23F3</vt:lpwstr>
  </property>
  <property fmtid="{D5CDD505-2E9C-101B-9397-08002B2CF9AE}" pid="3" name="_dlc_DocIdItemGuid">
    <vt:lpwstr>3b1925d5-799c-434b-aeaa-dfefb6e45aae</vt:lpwstr>
  </property>
  <property fmtid="{D5CDD505-2E9C-101B-9397-08002B2CF9AE}" pid="4" name="Division">
    <vt:lpwstr>28;#Local Governmental Financing|80c71d1a-be15-484a-88bb-f1f056d69f94</vt:lpwstr>
  </property>
</Properties>
</file>