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FFA4CED9-A7ED-4F6B-BBB4-B5295365C184}" xr6:coauthVersionLast="47" xr6:coauthVersionMax="47" xr10:uidLastSave="{00000000-0000-0000-0000-000000000000}"/>
  <bookViews>
    <workbookView xWindow="-110" yWindow="-110" windowWidth="19420" windowHeight="104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5"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5"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5" i="1" l="1"/>
</calcChain>
</file>

<file path=xl/sharedStrings.xml><?xml version="1.0" encoding="utf-8"?>
<sst xmlns="http://schemas.openxmlformats.org/spreadsheetml/2006/main" count="74" uniqueCount="74">
  <si>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</si>
  <si>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</si>
  <si>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</si>
  <si>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</si>
  <si>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</si>
  <si>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</si>
  <si>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</si>
  <si>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</si>
  <si>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</si>
  <si>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</si>
  <si>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</si>
  <si>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</si>
  <si>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</si>
  <si>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</si>
  <si>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</si>
  <si>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</si>
  <si>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</si>
  <si>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</si>
  <si>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</si>
  <si>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</si>
  <si>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</si>
  <si>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</si>
  <si>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</si>
  <si>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</si>
  <si>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</si>
  <si>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</si>
  <si>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</si>
  <si>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</si>
  <si>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</si>
  <si>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</si>
  <si>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</si>
  <si>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</si>
  <si>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</si>
  <si>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</si>
  <si>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</si>
  <si>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</si>
  <si>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</si>
  <si>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</si>
  <si>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</si>
  <si>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</si>
  <si>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</si>
  <si>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</si>
  <si>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</si>
  <si>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</si>
  <si>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</si>
  <si>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</si>
  <si>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</si>
  <si>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</si>
  <si>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</si>
  <si>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</si>
  <si>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</si>
  <si>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</si>
  <si>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</si>
  <si>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</si>
  <si>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</si>
  <si>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</si>
  <si>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</si>
  <si>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</si>
  <si>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</si>
  <si>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</si>
  <si>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</si>
  <si>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</si>
  <si>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</si>
  <si>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US Census Data</t>
  </si>
  <si>
    <t>Enclosure 2-Population Most Likely to Apply for Services</t>
  </si>
  <si>
    <t>A</t>
  </si>
  <si>
    <t>B</t>
  </si>
  <si>
    <t>C</t>
  </si>
  <si>
    <t>D</t>
  </si>
  <si>
    <t>(B+100%)*A</t>
  </si>
  <si>
    <t>C/Total</t>
  </si>
  <si>
    <t>Poverty Population (Census.Gov) - 2021</t>
  </si>
  <si>
    <t>CA Population Growth 2023</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</si>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</sst>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3">
    <xf numFmtId="0" fontId="0" fillId="0" borderId="0" xfId="0"/>
    <xf numFmtId="0" fontId="6" fillId="0" borderId="0" xfId="3" applyFont="1" applyFill="1" applyProtection="1"/>
    <xf numFmtId="0" fontId="9" fillId="0" borderId="0" xfId="3" applyFont="1" applyFill="1" applyProtection="1">
      <protection locked="0"/>
    </xf>
    <xf numFmtId="0" fontId="6" fillId="0" borderId="0" xfId="3" applyFont="1" applyFill="1" applyProtection="1">
      <protection locked="0"/>
    </xf>
    <xf numFmtId="0" fontId="5" fillId="0" borderId="0" xfId="0" applyFont="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166" fontId="6" fillId="0" borderId="0" xfId="3" applyNumberFormat="1" applyFont="1" applyFill="1" applyProtection="1">
      <protection locked="0"/>
    </xf>
    <xf numFmtId="167" fontId="6" fillId="0" borderId="0" xfId="1" applyNumberFormat="1" applyFont="1" applyFill="1" applyProtection="1">
      <protection locked="0"/>
    </xf>
    <xf numFmtId="168" fontId="6" fillId="0" borderId="0" xfId="2" applyNumberFormat="1" applyFont="1" applyFill="1" applyProtection="1">
      <protection locked="0"/>
    </xf>
    <xf numFmtId="3" fontId="6" fillId="0" borderId="0" xfId="3" applyNumberFormat="1" applyFont="1" applyFill="1" applyProtection="1">
      <protection locked="0"/>
    </xf>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row r="3">
          <cell r="B3">
            <v>319581</v>
          </cell>
          <cell r="C3">
            <v>-4.898287849521483E-3</v>
          </cell>
        </row>
        <row r="4">
          <cell r="B4">
            <v>413</v>
          </cell>
          <cell r="C4">
            <v>-5.8774139378673382E-3</v>
          </cell>
        </row>
        <row r="5">
          <cell r="B5">
            <v>7579</v>
          </cell>
          <cell r="C5">
            <v>-6.7567567567567571E-3</v>
          </cell>
        </row>
        <row r="6">
          <cell r="B6">
            <v>77754</v>
          </cell>
          <cell r="C6">
            <v>-4.7922858719539937E-3</v>
          </cell>
        </row>
        <row r="7">
          <cell r="B7">
            <v>12943</v>
          </cell>
          <cell r="C7">
            <v>-2.7103883408868745E-3</v>
          </cell>
        </row>
        <row r="8">
          <cell r="B8">
            <v>7805</v>
          </cell>
          <cell r="C8">
            <v>-2.199917503093634E-3</v>
          </cell>
        </row>
        <row r="9">
          <cell r="B9">
            <v>219952</v>
          </cell>
          <cell r="C9">
            <v>-3.5987213035619092E-3</v>
          </cell>
        </row>
        <row r="10">
          <cell r="B10">
            <v>9422</v>
          </cell>
          <cell r="C10">
            <v>-1.3170586925873711E-2</v>
          </cell>
        </row>
        <row r="11">
          <cell r="B11">
            <v>36279</v>
          </cell>
          <cell r="C11">
            <v>-4.2672904286256167E-3</v>
          </cell>
        </row>
        <row r="12">
          <cell r="B12">
            <v>417878</v>
          </cell>
          <cell r="C12">
            <v>1.692431099535547E-3</v>
          </cell>
        </row>
        <row r="13">
          <cell r="B13">
            <v>11782</v>
          </cell>
          <cell r="C13">
            <v>-4.934324831468483E-3</v>
          </cell>
        </row>
        <row r="14">
          <cell r="B14">
            <v>54507</v>
          </cell>
          <cell r="C14">
            <v>-3.5754638439581352E-3</v>
          </cell>
        </row>
        <row r="15">
          <cell r="B15">
            <v>79010</v>
          </cell>
          <cell r="C15">
            <v>3.5281948055578853E-3</v>
          </cell>
        </row>
        <row r="16">
          <cell r="B16">
            <v>4725</v>
          </cell>
          <cell r="C16">
            <v>-1.3212832302732414E-3</v>
          </cell>
        </row>
        <row r="17">
          <cell r="B17">
            <v>384229</v>
          </cell>
          <cell r="C17">
            <v>-6.9485203836111824E-4</v>
          </cell>
        </row>
        <row r="18">
          <cell r="B18">
            <v>56686</v>
          </cell>
          <cell r="C18">
            <v>-3.1420386285925515E-3</v>
          </cell>
        </row>
        <row r="19">
          <cell r="B19">
            <v>25332</v>
          </cell>
          <cell r="C19">
            <v>-9.2107800240281215E-3</v>
          </cell>
        </row>
        <row r="20">
          <cell r="B20">
            <v>7971</v>
          </cell>
          <cell r="C20">
            <v>-4.2596417566789696E-2</v>
          </cell>
        </row>
        <row r="21">
          <cell r="B21">
            <v>3179500</v>
          </cell>
          <cell r="C21">
            <v>-7.452638938642858E-3</v>
          </cell>
        </row>
        <row r="22">
          <cell r="B22">
            <v>61831</v>
          </cell>
          <cell r="C22">
            <v>5.9985369422092174E-3</v>
          </cell>
        </row>
        <row r="23">
          <cell r="B23">
            <v>40626</v>
          </cell>
          <cell r="C23">
            <v>-9.8289427330019181E-3</v>
          </cell>
        </row>
        <row r="24">
          <cell r="B24">
            <v>5869</v>
          </cell>
          <cell r="C24">
            <v>-2.8850682995760716E-3</v>
          </cell>
        </row>
        <row r="25">
          <cell r="B25">
            <v>33547</v>
          </cell>
          <cell r="C25">
            <v>-5.18805297392585E-3</v>
          </cell>
        </row>
        <row r="26">
          <cell r="B26">
            <v>116189</v>
          </cell>
          <cell r="C26">
            <v>4.2480554675676631E-3</v>
          </cell>
        </row>
        <row r="27">
          <cell r="B27">
            <v>3510</v>
          </cell>
          <cell r="C27">
            <v>-5.3656829581243438E-3</v>
          </cell>
        </row>
        <row r="28">
          <cell r="B28">
            <v>3266</v>
          </cell>
          <cell r="C28">
            <v>-3.0395136778115504E-4</v>
          </cell>
        </row>
        <row r="29">
          <cell r="B29">
            <v>135769</v>
          </cell>
          <cell r="C29">
            <v>-8.2864016370021477E-3</v>
          </cell>
        </row>
        <row r="30">
          <cell r="B30">
            <v>27332</v>
          </cell>
          <cell r="C30">
            <v>-9.5923967015102141E-3</v>
          </cell>
        </row>
        <row r="31">
          <cell r="B31">
            <v>25801</v>
          </cell>
          <cell r="C31">
            <v>-2.5056203143414574E-3</v>
          </cell>
        </row>
        <row r="32">
          <cell r="B32">
            <v>733719</v>
          </cell>
          <cell r="C32">
            <v>-4.6898011577609514E-3</v>
          </cell>
        </row>
        <row r="33">
          <cell r="B33">
            <v>65878</v>
          </cell>
          <cell r="C33">
            <v>2.1101941427458413E-3</v>
          </cell>
        </row>
        <row r="34">
          <cell r="B34">
            <v>5898</v>
          </cell>
          <cell r="C34">
            <v>-1.2271214642262895E-2</v>
          </cell>
        </row>
        <row r="35">
          <cell r="B35">
            <v>720842</v>
          </cell>
          <cell r="C35">
            <v>3.3969895219039597E-3</v>
          </cell>
        </row>
        <row r="36">
          <cell r="B36">
            <v>465270</v>
          </cell>
          <cell r="C36">
            <v>-5.8028456188833363E-4</v>
          </cell>
        </row>
        <row r="37">
          <cell r="B37">
            <v>13411</v>
          </cell>
          <cell r="C37">
            <v>1.8766306089132326E-3</v>
          </cell>
        </row>
        <row r="38">
          <cell r="B38">
            <v>729068</v>
          </cell>
          <cell r="C38">
            <v>5.8648821039473541E-4</v>
          </cell>
        </row>
        <row r="39">
          <cell r="B39">
            <v>809551</v>
          </cell>
          <cell r="C39">
            <v>-1.7341208114342065E-3</v>
          </cell>
        </row>
        <row r="40">
          <cell r="B40">
            <v>174457</v>
          </cell>
          <cell r="C40">
            <v>-6.3712910794756737E-3</v>
          </cell>
        </row>
        <row r="41">
          <cell r="B41">
            <v>244100</v>
          </cell>
          <cell r="C41">
            <v>4.2590101569855302E-3</v>
          </cell>
        </row>
        <row r="42">
          <cell r="B42">
            <v>65919</v>
          </cell>
          <cell r="C42">
            <v>-5.0151742084925521E-3</v>
          </cell>
        </row>
        <row r="43">
          <cell r="B43">
            <v>111218</v>
          </cell>
          <cell r="C43">
            <v>-4.2884853426131278E-3</v>
          </cell>
        </row>
        <row r="44">
          <cell r="B44">
            <v>134134</v>
          </cell>
          <cell r="C44">
            <v>-5.8647519158039159E-3</v>
          </cell>
        </row>
        <row r="45">
          <cell r="B45">
            <v>296068</v>
          </cell>
          <cell r="C45">
            <v>-2.5849208367993729E-3</v>
          </cell>
        </row>
        <row r="46">
          <cell r="B46">
            <v>65513</v>
          </cell>
          <cell r="C46">
            <v>-1.0799812768013528E-2</v>
          </cell>
        </row>
        <row r="47">
          <cell r="B47">
            <v>59273</v>
          </cell>
          <cell r="C47">
            <v>-6.7256754737034389E-3</v>
          </cell>
        </row>
        <row r="48">
          <cell r="B48">
            <v>697</v>
          </cell>
          <cell r="C48">
            <v>-5.9153175591531758E-3</v>
          </cell>
        </row>
        <row r="49">
          <cell r="B49">
            <v>16797</v>
          </cell>
          <cell r="C49">
            <v>-2.1081576535288728E-3</v>
          </cell>
        </row>
        <row r="50">
          <cell r="B50">
            <v>95765</v>
          </cell>
          <cell r="C50">
            <v>-4.781544851653244E-3</v>
          </cell>
        </row>
        <row r="51">
          <cell r="B51">
            <v>97880</v>
          </cell>
          <cell r="C51">
            <v>-5.0954698381059579E-3</v>
          </cell>
        </row>
        <row r="52">
          <cell r="B52">
            <v>190474</v>
          </cell>
          <cell r="C52">
            <v>-5.0663454336372536E-3</v>
          </cell>
        </row>
        <row r="53">
          <cell r="B53">
            <v>62047</v>
          </cell>
          <cell r="C53">
            <v>1.9086180171334322E-3</v>
          </cell>
        </row>
        <row r="54">
          <cell r="B54">
            <v>25715</v>
          </cell>
          <cell r="C54">
            <v>-9.7986349700340484E-3</v>
          </cell>
        </row>
        <row r="55">
          <cell r="B55">
            <v>6715</v>
          </cell>
          <cell r="C55">
            <v>-1.7536168347216134E-3</v>
          </cell>
        </row>
        <row r="56">
          <cell r="B56">
            <v>210036</v>
          </cell>
          <cell r="C56">
            <v>1.1738499115924528E-3</v>
          </cell>
        </row>
        <row r="57">
          <cell r="B57">
            <v>12645</v>
          </cell>
          <cell r="C57">
            <v>2.2950518681722205E-3</v>
          </cell>
        </row>
        <row r="58">
          <cell r="B58">
            <v>194107</v>
          </cell>
          <cell r="C58">
            <v>-7.0712767863692723E-3</v>
          </cell>
        </row>
        <row r="59">
          <cell r="B59">
            <v>65747</v>
          </cell>
          <cell r="C59">
            <v>-3.4244875676212221E-3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zoomScale="80" zoomScaleNormal="80" workbookViewId="0">
      <selection activeCell="A2" sqref="A2:E2"/>
    </sheetView>
  </sheetViews>
  <sheetFormatPr defaultColWidth="0" defaultRowHeight="15.5" zeroHeight="1" x14ac:dyDescent="0.35"/>
  <cols>
    <col min="1" max="1" width="18.26953125" style="3" bestFit="1" customWidth="1"/>
    <col min="2" max="2" width="17" style="3" customWidth="1"/>
    <col min="3" max="3" width="14" style="3" customWidth="1"/>
    <col min="4" max="4" width="14.1796875" style="3" customWidth="1"/>
    <col min="5" max="5" width="11.54296875" style="3" bestFit="1" customWidth="1"/>
    <col min="6" max="6" width="4.26953125" style="4" hidden="1" customWidth="1"/>
    <col min="7" max="16384" width="9.1796875" style="4" hidden="1"/>
  </cols>
  <sheetData>
    <row r="1" spans="1:5" x14ac:dyDescent="0.35">
      <c r="A1" s="2" t="s">
        <v>73</v>
      </c>
      <c r="B1" s="1"/>
      <c r="C1" s="1"/>
      <c r="D1" s="1"/>
      <c r="E1" s="1"/>
    </row>
    <row r="2" spans="1:5" x14ac:dyDescent="0.35">
      <c r="A2" s="22" t="s">
        <v>64</v>
      </c>
      <c r="B2" s="22"/>
      <c r="C2" s="22"/>
      <c r="D2" s="22"/>
      <c r="E2" s="22"/>
    </row>
    <row r="3" spans="1:5" x14ac:dyDescent="0.35">
      <c r="A3" s="21" t="s">
        <v>0</v>
      </c>
      <c r="B3" s="21"/>
      <c r="C3" s="21"/>
      <c r="D3" s="21"/>
      <c r="E3" s="21"/>
    </row>
    <row r="4" spans="1:5" ht="62" x14ac:dyDescent="0.35">
      <c r="A4" s="5" t="s">
        <v>1</v>
      </c>
      <c r="B4" s="6" t="s">
        <v>71</v>
      </c>
      <c r="C4" s="6" t="s">
        <v>72</v>
      </c>
      <c r="D4" s="6" t="s">
        <v>2</v>
      </c>
      <c r="E4" s="6" t="s">
        <v>3</v>
      </c>
    </row>
    <row r="5" spans="1:5" x14ac:dyDescent="0.35">
      <c r="A5" s="7"/>
      <c r="B5" s="8" t="s">
        <v>65</v>
      </c>
      <c r="C5" s="8" t="s">
        <v>66</v>
      </c>
      <c r="D5" s="8" t="s">
        <v>67</v>
      </c>
      <c r="E5" s="8" t="s">
        <v>68</v>
      </c>
    </row>
    <row r="6" spans="1:5" x14ac:dyDescent="0.35">
      <c r="A6" s="7"/>
      <c r="B6" s="8"/>
      <c r="C6" s="8"/>
      <c r="D6" s="8" t="s">
        <v>69</v>
      </c>
      <c r="E6" s="8" t="s">
        <v>70</v>
      </c>
    </row>
    <row r="7" spans="1:5" x14ac:dyDescent="0.35">
      <c r="A7" s="9" t="s">
        <v>4</v>
      </c>
      <c r="B7" s="10">
        <f>'[1]Poverty-Uninsured Population'!B3</f>
        <v>319581</v>
      </c>
      <c r="C7" s="11">
        <f>'[1]Poverty-Uninsured Population'!C3</f>
        <v>-4.898287849521483E-3</v>
      </c>
      <c r="D7" s="12">
        <f t="shared" ref="D7:D63" si="0">(C7+1)*B7</f>
        <v>318015.60027076205</v>
      </c>
      <c r="E7" s="11">
        <f>D7/$D$65</f>
        <v>2.8903624237610653E-2</v>
      </c>
    </row>
    <row r="8" spans="1:5" x14ac:dyDescent="0.35">
      <c r="A8" s="13" t="s">
        <v>5</v>
      </c>
      <c r="B8" s="10">
        <f>'[1]Poverty-Uninsured Population'!B4</f>
        <v>413</v>
      </c>
      <c r="C8" s="11">
        <f>'[1]Poverty-Uninsured Population'!C4</f>
        <v>-5.8774139378673382E-3</v>
      </c>
      <c r="D8" s="12">
        <f t="shared" si="0"/>
        <v>410.57262804366081</v>
      </c>
      <c r="E8" s="11">
        <f t="shared" ref="E8:E63" si="1">D8/$D$65</f>
        <v>3.7315895676559672E-5</v>
      </c>
    </row>
    <row r="9" spans="1:5" x14ac:dyDescent="0.35">
      <c r="A9" s="13" t="s">
        <v>6</v>
      </c>
      <c r="B9" s="10">
        <f>'[1]Poverty-Uninsured Population'!B5</f>
        <v>7579</v>
      </c>
      <c r="C9" s="11">
        <f>'[1]Poverty-Uninsured Population'!C5</f>
        <v>-6.7567567567567571E-3</v>
      </c>
      <c r="D9" s="12">
        <f t="shared" si="0"/>
        <v>7527.79054054054</v>
      </c>
      <c r="E9" s="11">
        <f t="shared" si="1"/>
        <v>6.8418162171281324E-4</v>
      </c>
    </row>
    <row r="10" spans="1:5" x14ac:dyDescent="0.35">
      <c r="A10" s="9" t="s">
        <v>7</v>
      </c>
      <c r="B10" s="10">
        <f>'[1]Poverty-Uninsured Population'!B6</f>
        <v>77754</v>
      </c>
      <c r="C10" s="11">
        <f>'[1]Poverty-Uninsured Population'!C6</f>
        <v>-4.7922858719539937E-3</v>
      </c>
      <c r="D10" s="12">
        <f t="shared" si="0"/>
        <v>77381.380604312086</v>
      </c>
      <c r="E10" s="11">
        <f t="shared" si="1"/>
        <v>7.0329956960296959E-3</v>
      </c>
    </row>
    <row r="11" spans="1:5" x14ac:dyDescent="0.35">
      <c r="A11" s="9" t="s">
        <v>8</v>
      </c>
      <c r="B11" s="10">
        <f>'[1]Poverty-Uninsured Population'!B7</f>
        <v>12943</v>
      </c>
      <c r="C11" s="11">
        <f>'[1]Poverty-Uninsured Population'!C7</f>
        <v>-2.7103883408868745E-3</v>
      </c>
      <c r="D11" s="12">
        <f t="shared" si="0"/>
        <v>12907.9194437039</v>
      </c>
      <c r="E11" s="11">
        <f t="shared" si="1"/>
        <v>1.1731677721863851E-3</v>
      </c>
    </row>
    <row r="12" spans="1:5" x14ac:dyDescent="0.35">
      <c r="A12" s="9" t="s">
        <v>9</v>
      </c>
      <c r="B12" s="10">
        <f>'[1]Poverty-Uninsured Population'!B8</f>
        <v>7805</v>
      </c>
      <c r="C12" s="11">
        <f>'[1]Poverty-Uninsured Population'!C8</f>
        <v>-2.199917503093634E-3</v>
      </c>
      <c r="D12" s="12">
        <f t="shared" si="0"/>
        <v>7787.8296438883535</v>
      </c>
      <c r="E12" s="11">
        <f t="shared" si="1"/>
        <v>7.0781591048308464E-4</v>
      </c>
    </row>
    <row r="13" spans="1:5" x14ac:dyDescent="0.35">
      <c r="A13" s="9" t="s">
        <v>10</v>
      </c>
      <c r="B13" s="10">
        <f>'[1]Poverty-Uninsured Population'!B9</f>
        <v>219952</v>
      </c>
      <c r="C13" s="11">
        <f>'[1]Poverty-Uninsured Population'!C9</f>
        <v>-3.5987213035619092E-3</v>
      </c>
      <c r="D13" s="12">
        <f t="shared" si="0"/>
        <v>219160.45405183895</v>
      </c>
      <c r="E13" s="11">
        <f t="shared" si="1"/>
        <v>1.9918932927394748E-2</v>
      </c>
    </row>
    <row r="14" spans="1:5" x14ac:dyDescent="0.35">
      <c r="A14" s="9" t="s">
        <v>11</v>
      </c>
      <c r="B14" s="10">
        <f>'[1]Poverty-Uninsured Population'!B10</f>
        <v>9422</v>
      </c>
      <c r="C14" s="11">
        <f>'[1]Poverty-Uninsured Population'!C10</f>
        <v>-1.3170586925873711E-2</v>
      </c>
      <c r="D14" s="12">
        <f t="shared" si="0"/>
        <v>9297.9067299844173</v>
      </c>
      <c r="E14" s="11">
        <f t="shared" si="1"/>
        <v>8.450629531727683E-4</v>
      </c>
    </row>
    <row r="15" spans="1:5" x14ac:dyDescent="0.35">
      <c r="A15" s="9" t="s">
        <v>12</v>
      </c>
      <c r="B15" s="10">
        <f>'[1]Poverty-Uninsured Population'!B11</f>
        <v>36279</v>
      </c>
      <c r="C15" s="11">
        <f>'[1]Poverty-Uninsured Population'!C11</f>
        <v>-4.2672904286256167E-3</v>
      </c>
      <c r="D15" s="12">
        <f t="shared" si="0"/>
        <v>36124.186970539893</v>
      </c>
      <c r="E15" s="11">
        <f t="shared" si="1"/>
        <v>3.283234926829691E-3</v>
      </c>
    </row>
    <row r="16" spans="1:5" x14ac:dyDescent="0.35">
      <c r="A16" s="9" t="s">
        <v>13</v>
      </c>
      <c r="B16" s="10">
        <f>'[1]Poverty-Uninsured Population'!B12</f>
        <v>417878</v>
      </c>
      <c r="C16" s="11">
        <f>'[1]Poverty-Uninsured Population'!C12</f>
        <v>1.692431099535547E-3</v>
      </c>
      <c r="D16" s="12">
        <f t="shared" si="0"/>
        <v>418585.22972301178</v>
      </c>
      <c r="E16" s="11">
        <f t="shared" si="1"/>
        <v>3.8044140542246849E-2</v>
      </c>
    </row>
    <row r="17" spans="1:5" x14ac:dyDescent="0.35">
      <c r="A17" s="9" t="s">
        <v>14</v>
      </c>
      <c r="B17" s="10">
        <f>'[1]Poverty-Uninsured Population'!B13</f>
        <v>11782</v>
      </c>
      <c r="C17" s="11">
        <f>'[1]Poverty-Uninsured Population'!C13</f>
        <v>-4.934324831468483E-3</v>
      </c>
      <c r="D17" s="12">
        <f t="shared" si="0"/>
        <v>11723.863784835637</v>
      </c>
      <c r="E17" s="11">
        <f t="shared" si="1"/>
        <v>1.065551982862822E-3</v>
      </c>
    </row>
    <row r="18" spans="1:5" x14ac:dyDescent="0.35">
      <c r="A18" s="9" t="s">
        <v>15</v>
      </c>
      <c r="B18" s="10">
        <f>'[1]Poverty-Uninsured Population'!B14</f>
        <v>54507</v>
      </c>
      <c r="C18" s="11">
        <f>'[1]Poverty-Uninsured Population'!C14</f>
        <v>-3.5754638439581352E-3</v>
      </c>
      <c r="D18" s="12">
        <f t="shared" si="0"/>
        <v>54312.112192257373</v>
      </c>
      <c r="E18" s="11">
        <f t="shared" si="1"/>
        <v>4.9362889148186423E-3</v>
      </c>
    </row>
    <row r="19" spans="1:5" x14ac:dyDescent="0.35">
      <c r="A19" s="9" t="s">
        <v>16</v>
      </c>
      <c r="B19" s="10">
        <f>'[1]Poverty-Uninsured Population'!B15</f>
        <v>79010</v>
      </c>
      <c r="C19" s="11">
        <f>'[1]Poverty-Uninsured Population'!C15</f>
        <v>3.5281948055578853E-3</v>
      </c>
      <c r="D19" s="12">
        <f t="shared" si="0"/>
        <v>79288.76267158713</v>
      </c>
      <c r="E19" s="11">
        <f t="shared" si="1"/>
        <v>7.2063527719188544E-3</v>
      </c>
    </row>
    <row r="20" spans="1:5" x14ac:dyDescent="0.35">
      <c r="A20" s="9" t="s">
        <v>17</v>
      </c>
      <c r="B20" s="10">
        <f>'[1]Poverty-Uninsured Population'!B16</f>
        <v>4725</v>
      </c>
      <c r="C20" s="11">
        <f>'[1]Poverty-Uninsured Population'!C16</f>
        <v>-1.3212832302732414E-3</v>
      </c>
      <c r="D20" s="12">
        <f t="shared" si="0"/>
        <v>4718.7569367369588</v>
      </c>
      <c r="E20" s="11">
        <f t="shared" si="1"/>
        <v>4.2887574462366151E-4</v>
      </c>
    </row>
    <row r="21" spans="1:5" x14ac:dyDescent="0.35">
      <c r="A21" s="9" t="s">
        <v>18</v>
      </c>
      <c r="B21" s="10">
        <f>'[1]Poverty-Uninsured Population'!B17</f>
        <v>384229</v>
      </c>
      <c r="C21" s="11">
        <f>'[1]Poverty-Uninsured Population'!C17</f>
        <v>-6.9485203836111824E-4</v>
      </c>
      <c r="D21" s="12">
        <f t="shared" si="0"/>
        <v>383962.0176961525</v>
      </c>
      <c r="E21" s="11">
        <f t="shared" si="1"/>
        <v>3.4897325387671332E-2</v>
      </c>
    </row>
    <row r="22" spans="1:5" x14ac:dyDescent="0.35">
      <c r="A22" s="9" t="s">
        <v>19</v>
      </c>
      <c r="B22" s="10">
        <f>'[1]Poverty-Uninsured Population'!B18</f>
        <v>56686</v>
      </c>
      <c r="C22" s="11">
        <f>'[1]Poverty-Uninsured Population'!C18</f>
        <v>-3.1420386285925515E-3</v>
      </c>
      <c r="D22" s="12">
        <f t="shared" si="0"/>
        <v>56507.890398299605</v>
      </c>
      <c r="E22" s="11">
        <f t="shared" si="1"/>
        <v>5.13585757787336E-3</v>
      </c>
    </row>
    <row r="23" spans="1:5" x14ac:dyDescent="0.35">
      <c r="A23" s="9" t="s">
        <v>20</v>
      </c>
      <c r="B23" s="10">
        <f>'[1]Poverty-Uninsured Population'!B19</f>
        <v>25332</v>
      </c>
      <c r="C23" s="11">
        <f>'[1]Poverty-Uninsured Population'!C19</f>
        <v>-9.2107800240281215E-3</v>
      </c>
      <c r="D23" s="12">
        <f t="shared" si="0"/>
        <v>25098.672520431319</v>
      </c>
      <c r="E23" s="11">
        <f t="shared" si="1"/>
        <v>2.2811541282117642E-3</v>
      </c>
    </row>
    <row r="24" spans="1:5" x14ac:dyDescent="0.35">
      <c r="A24" s="9" t="s">
        <v>21</v>
      </c>
      <c r="B24" s="10">
        <f>'[1]Poverty-Uninsured Population'!B20</f>
        <v>7971</v>
      </c>
      <c r="C24" s="11">
        <f>'[1]Poverty-Uninsured Population'!C20</f>
        <v>-4.2596417566789696E-2</v>
      </c>
      <c r="D24" s="12">
        <f t="shared" si="0"/>
        <v>7631.4639555751191</v>
      </c>
      <c r="E24" s="11">
        <f t="shared" si="1"/>
        <v>6.9360423314771783E-4</v>
      </c>
    </row>
    <row r="25" spans="1:5" x14ac:dyDescent="0.35">
      <c r="A25" s="9" t="s">
        <v>22</v>
      </c>
      <c r="B25" s="10">
        <f>'[1]Poverty-Uninsured Population'!B21</f>
        <v>3179500</v>
      </c>
      <c r="C25" s="11">
        <f>'[1]Poverty-Uninsured Population'!C21</f>
        <v>-7.452638938642858E-3</v>
      </c>
      <c r="D25" s="12">
        <f t="shared" si="0"/>
        <v>3155804.3344945847</v>
      </c>
      <c r="E25" s="11">
        <f t="shared" si="1"/>
        <v>0.28682298155811742</v>
      </c>
    </row>
    <row r="26" spans="1:5" x14ac:dyDescent="0.35">
      <c r="A26" s="9" t="s">
        <v>23</v>
      </c>
      <c r="B26" s="10">
        <f>'[1]Poverty-Uninsured Population'!B22</f>
        <v>61831</v>
      </c>
      <c r="C26" s="11">
        <f>'[1]Poverty-Uninsured Population'!C22</f>
        <v>5.9985369422092174E-3</v>
      </c>
      <c r="D26" s="12">
        <f t="shared" si="0"/>
        <v>62201.895537673743</v>
      </c>
      <c r="E26" s="11">
        <f t="shared" si="1"/>
        <v>5.6533711363760597E-3</v>
      </c>
    </row>
    <row r="27" spans="1:5" x14ac:dyDescent="0.35">
      <c r="A27" s="9" t="s">
        <v>24</v>
      </c>
      <c r="B27" s="10">
        <f>'[1]Poverty-Uninsured Population'!B23</f>
        <v>40626</v>
      </c>
      <c r="C27" s="11">
        <f>'[1]Poverty-Uninsured Population'!C23</f>
        <v>-9.8289427330019181E-3</v>
      </c>
      <c r="D27" s="12">
        <f t="shared" si="0"/>
        <v>40226.689372529065</v>
      </c>
      <c r="E27" s="11">
        <f t="shared" si="1"/>
        <v>3.656100873531778E-3</v>
      </c>
    </row>
    <row r="28" spans="1:5" x14ac:dyDescent="0.35">
      <c r="A28" s="9" t="s">
        <v>25</v>
      </c>
      <c r="B28" s="10">
        <f>'[1]Poverty-Uninsured Population'!B24</f>
        <v>5869</v>
      </c>
      <c r="C28" s="11">
        <f>'[1]Poverty-Uninsured Population'!C24</f>
        <v>-2.8850682995760716E-3</v>
      </c>
      <c r="D28" s="12">
        <f t="shared" si="0"/>
        <v>5852.0675341497881</v>
      </c>
      <c r="E28" s="11">
        <f t="shared" si="1"/>
        <v>5.3187944514726147E-4</v>
      </c>
    </row>
    <row r="29" spans="1:5" x14ac:dyDescent="0.35">
      <c r="A29" s="9" t="s">
        <v>26</v>
      </c>
      <c r="B29" s="10">
        <f>'[1]Poverty-Uninsured Population'!B25</f>
        <v>33547</v>
      </c>
      <c r="C29" s="11">
        <f>'[1]Poverty-Uninsured Population'!C25</f>
        <v>-5.18805297392585E-3</v>
      </c>
      <c r="D29" s="12">
        <f t="shared" si="0"/>
        <v>33372.956386883707</v>
      </c>
      <c r="E29" s="11">
        <f t="shared" si="1"/>
        <v>3.0331826183476042E-3</v>
      </c>
    </row>
    <row r="30" spans="1:5" x14ac:dyDescent="0.35">
      <c r="A30" s="9" t="s">
        <v>27</v>
      </c>
      <c r="B30" s="10">
        <f>'[1]Poverty-Uninsured Population'!B26</f>
        <v>116189</v>
      </c>
      <c r="C30" s="11">
        <f>'[1]Poverty-Uninsured Population'!C26</f>
        <v>4.2480554675676631E-3</v>
      </c>
      <c r="D30" s="12">
        <f t="shared" si="0"/>
        <v>116682.57731672122</v>
      </c>
      <c r="E30" s="11">
        <f t="shared" si="1"/>
        <v>1.0604980909637879E-2</v>
      </c>
    </row>
    <row r="31" spans="1:5" x14ac:dyDescent="0.35">
      <c r="A31" s="9" t="s">
        <v>28</v>
      </c>
      <c r="B31" s="10">
        <f>'[1]Poverty-Uninsured Population'!B27</f>
        <v>3510</v>
      </c>
      <c r="C31" s="11">
        <f>'[1]Poverty-Uninsured Population'!C27</f>
        <v>-5.3656829581243438E-3</v>
      </c>
      <c r="D31" s="12">
        <f t="shared" si="0"/>
        <v>3491.1664528169836</v>
      </c>
      <c r="E31" s="11">
        <f t="shared" si="1"/>
        <v>3.17303186438843E-4</v>
      </c>
    </row>
    <row r="32" spans="1:5" x14ac:dyDescent="0.35">
      <c r="A32" s="9" t="s">
        <v>29</v>
      </c>
      <c r="B32" s="10">
        <f>'[1]Poverty-Uninsured Population'!B28</f>
        <v>3266</v>
      </c>
      <c r="C32" s="11">
        <f>'[1]Poverty-Uninsured Population'!C28</f>
        <v>-3.0395136778115504E-4</v>
      </c>
      <c r="D32" s="12">
        <f t="shared" si="0"/>
        <v>3265.0072948328266</v>
      </c>
      <c r="E32" s="11">
        <f t="shared" si="1"/>
        <v>2.9674815921784193E-4</v>
      </c>
    </row>
    <row r="33" spans="1:5" x14ac:dyDescent="0.35">
      <c r="A33" s="9" t="s">
        <v>30</v>
      </c>
      <c r="B33" s="10">
        <f>'[1]Poverty-Uninsured Population'!B29</f>
        <v>135769</v>
      </c>
      <c r="C33" s="11">
        <f>'[1]Poverty-Uninsured Population'!C29</f>
        <v>-8.2864016370021477E-3</v>
      </c>
      <c r="D33" s="12">
        <f t="shared" si="0"/>
        <v>134643.96353614586</v>
      </c>
      <c r="E33" s="11">
        <f t="shared" si="1"/>
        <v>1.223744534732848E-2</v>
      </c>
    </row>
    <row r="34" spans="1:5" x14ac:dyDescent="0.35">
      <c r="A34" s="9" t="s">
        <v>31</v>
      </c>
      <c r="B34" s="10">
        <f>'[1]Poverty-Uninsured Population'!B30</f>
        <v>27332</v>
      </c>
      <c r="C34" s="11">
        <f>'[1]Poverty-Uninsured Population'!C30</f>
        <v>-9.5923967015102141E-3</v>
      </c>
      <c r="D34" s="12">
        <f t="shared" si="0"/>
        <v>27069.820613354321</v>
      </c>
      <c r="E34" s="11">
        <f t="shared" si="1"/>
        <v>2.4603067350210577E-3</v>
      </c>
    </row>
    <row r="35" spans="1:5" x14ac:dyDescent="0.35">
      <c r="A35" s="9" t="s">
        <v>32</v>
      </c>
      <c r="B35" s="10">
        <f>'[1]Poverty-Uninsured Population'!B31</f>
        <v>25801</v>
      </c>
      <c r="C35" s="11">
        <f>'[1]Poverty-Uninsured Population'!C31</f>
        <v>-2.5056203143414574E-3</v>
      </c>
      <c r="D35" s="12">
        <f t="shared" si="0"/>
        <v>25736.352490269677</v>
      </c>
      <c r="E35" s="11">
        <f t="shared" si="1"/>
        <v>2.3391112291098531E-3</v>
      </c>
    </row>
    <row r="36" spans="1:5" x14ac:dyDescent="0.35">
      <c r="A36" s="9" t="s">
        <v>33</v>
      </c>
      <c r="B36" s="10">
        <f>'[1]Poverty-Uninsured Population'!B32</f>
        <v>733719</v>
      </c>
      <c r="C36" s="11">
        <f>'[1]Poverty-Uninsured Population'!C32</f>
        <v>-4.6898011577609514E-3</v>
      </c>
      <c r="D36" s="12">
        <f t="shared" si="0"/>
        <v>730278.00378432882</v>
      </c>
      <c r="E36" s="11">
        <f t="shared" si="1"/>
        <v>6.6373099283190296E-2</v>
      </c>
    </row>
    <row r="37" spans="1:5" x14ac:dyDescent="0.35">
      <c r="A37" s="9" t="s">
        <v>34</v>
      </c>
      <c r="B37" s="10">
        <f>'[1]Poverty-Uninsured Population'!B33</f>
        <v>65878</v>
      </c>
      <c r="C37" s="11">
        <f>'[1]Poverty-Uninsured Population'!C33</f>
        <v>2.1101941427458413E-3</v>
      </c>
      <c r="D37" s="12">
        <f t="shared" si="0"/>
        <v>66017.015369735818</v>
      </c>
      <c r="E37" s="11">
        <f t="shared" si="1"/>
        <v>6.0001176165911576E-3</v>
      </c>
    </row>
    <row r="38" spans="1:5" x14ac:dyDescent="0.35">
      <c r="A38" s="9" t="s">
        <v>35</v>
      </c>
      <c r="B38" s="10">
        <f>'[1]Poverty-Uninsured Population'!B34</f>
        <v>5898</v>
      </c>
      <c r="C38" s="11">
        <f>'[1]Poverty-Uninsured Population'!C34</f>
        <v>-1.2271214642262895E-2</v>
      </c>
      <c r="D38" s="12">
        <f t="shared" si="0"/>
        <v>5825.6243760399338</v>
      </c>
      <c r="E38" s="11">
        <f t="shared" si="1"/>
        <v>5.2947609416381224E-4</v>
      </c>
    </row>
    <row r="39" spans="1:5" x14ac:dyDescent="0.35">
      <c r="A39" s="9" t="s">
        <v>36</v>
      </c>
      <c r="B39" s="10">
        <f>'[1]Poverty-Uninsured Population'!B35</f>
        <v>720842</v>
      </c>
      <c r="C39" s="11">
        <f>'[1]Poverty-Uninsured Population'!C35</f>
        <v>3.3969895219039597E-3</v>
      </c>
      <c r="D39" s="12">
        <f t="shared" si="0"/>
        <v>723290.69272094825</v>
      </c>
      <c r="E39" s="11">
        <f t="shared" si="1"/>
        <v>6.5738040458292082E-2</v>
      </c>
    </row>
    <row r="40" spans="1:5" x14ac:dyDescent="0.35">
      <c r="A40" s="9" t="s">
        <v>37</v>
      </c>
      <c r="B40" s="10">
        <f>'[1]Poverty-Uninsured Population'!B36</f>
        <v>465270</v>
      </c>
      <c r="C40" s="11">
        <f>'[1]Poverty-Uninsured Population'!C36</f>
        <v>-5.8028456188833363E-4</v>
      </c>
      <c r="D40" s="12">
        <f t="shared" si="0"/>
        <v>465000.01100189023</v>
      </c>
      <c r="E40" s="11">
        <f t="shared" si="1"/>
        <v>4.2262661256367073E-2</v>
      </c>
    </row>
    <row r="41" spans="1:5" x14ac:dyDescent="0.35">
      <c r="A41" s="9" t="s">
        <v>38</v>
      </c>
      <c r="B41" s="10">
        <f>'[1]Poverty-Uninsured Population'!B37</f>
        <v>13411</v>
      </c>
      <c r="C41" s="11">
        <f>'[1]Poverty-Uninsured Population'!C37</f>
        <v>1.8766306089132326E-3</v>
      </c>
      <c r="D41" s="12">
        <f t="shared" si="0"/>
        <v>13436.167493096136</v>
      </c>
      <c r="E41" s="11">
        <f t="shared" si="1"/>
        <v>1.2211788858263587E-3</v>
      </c>
    </row>
    <row r="42" spans="1:5" x14ac:dyDescent="0.35">
      <c r="A42" s="9" t="s">
        <v>39</v>
      </c>
      <c r="B42" s="10">
        <f>'[1]Poverty-Uninsured Population'!B38</f>
        <v>729068</v>
      </c>
      <c r="C42" s="11">
        <f>'[1]Poverty-Uninsured Population'!C38</f>
        <v>5.8648821039473541E-4</v>
      </c>
      <c r="D42" s="12">
        <f t="shared" si="0"/>
        <v>729495.58978657611</v>
      </c>
      <c r="E42" s="11">
        <f t="shared" si="1"/>
        <v>6.6301987676809865E-2</v>
      </c>
    </row>
    <row r="43" spans="1:5" x14ac:dyDescent="0.35">
      <c r="A43" s="9" t="s">
        <v>40</v>
      </c>
      <c r="B43" s="10">
        <f>'[1]Poverty-Uninsured Population'!B39</f>
        <v>809551</v>
      </c>
      <c r="C43" s="11">
        <f>'[1]Poverty-Uninsured Population'!C39</f>
        <v>-1.7341208114342065E-3</v>
      </c>
      <c r="D43" s="12">
        <f t="shared" si="0"/>
        <v>808147.14076298266</v>
      </c>
      <c r="E43" s="11">
        <f t="shared" si="1"/>
        <v>7.3450425908116165E-2</v>
      </c>
    </row>
    <row r="44" spans="1:5" x14ac:dyDescent="0.35">
      <c r="A44" s="9" t="s">
        <v>41</v>
      </c>
      <c r="B44" s="10">
        <f>'[1]Poverty-Uninsured Population'!B40</f>
        <v>174457</v>
      </c>
      <c r="C44" s="11">
        <f>'[1]Poverty-Uninsured Population'!C40</f>
        <v>-6.3712910794756737E-3</v>
      </c>
      <c r="D44" s="12">
        <f t="shared" si="0"/>
        <v>173345.48367214791</v>
      </c>
      <c r="E44" s="11">
        <f t="shared" si="1"/>
        <v>1.5754927491232504E-2</v>
      </c>
    </row>
    <row r="45" spans="1:5" x14ac:dyDescent="0.35">
      <c r="A45" s="9" t="s">
        <v>42</v>
      </c>
      <c r="B45" s="10">
        <f>'[1]Poverty-Uninsured Population'!B41</f>
        <v>244100</v>
      </c>
      <c r="C45" s="11">
        <f>'[1]Poverty-Uninsured Population'!C41</f>
        <v>4.2590101569855302E-3</v>
      </c>
      <c r="D45" s="12">
        <f t="shared" si="0"/>
        <v>245139.62437932016</v>
      </c>
      <c r="E45" s="11">
        <f t="shared" si="1"/>
        <v>2.2280113248457873E-2</v>
      </c>
    </row>
    <row r="46" spans="1:5" x14ac:dyDescent="0.35">
      <c r="A46" s="9" t="s">
        <v>43</v>
      </c>
      <c r="B46" s="10">
        <f>'[1]Poverty-Uninsured Population'!B42</f>
        <v>65919</v>
      </c>
      <c r="C46" s="11">
        <f>'[1]Poverty-Uninsured Population'!C42</f>
        <v>-5.0151742084925521E-3</v>
      </c>
      <c r="D46" s="12">
        <f t="shared" si="0"/>
        <v>65588.404731350383</v>
      </c>
      <c r="E46" s="11">
        <f t="shared" si="1"/>
        <v>5.9611622923064767E-3</v>
      </c>
    </row>
    <row r="47" spans="1:5" x14ac:dyDescent="0.35">
      <c r="A47" s="9" t="s">
        <v>44</v>
      </c>
      <c r="B47" s="10">
        <f>'[1]Poverty-Uninsured Population'!B43</f>
        <v>111218</v>
      </c>
      <c r="C47" s="11">
        <f>'[1]Poverty-Uninsured Population'!C43</f>
        <v>-4.2884853426131278E-3</v>
      </c>
      <c r="D47" s="12">
        <f t="shared" si="0"/>
        <v>110741.04323716524</v>
      </c>
      <c r="E47" s="11">
        <f t="shared" si="1"/>
        <v>1.0064970079086707E-2</v>
      </c>
    </row>
    <row r="48" spans="1:5" x14ac:dyDescent="0.35">
      <c r="A48" s="9" t="s">
        <v>45</v>
      </c>
      <c r="B48" s="10">
        <f>'[1]Poverty-Uninsured Population'!B44</f>
        <v>134134</v>
      </c>
      <c r="C48" s="11">
        <f>'[1]Poverty-Uninsured Population'!C44</f>
        <v>-5.8647519158039159E-3</v>
      </c>
      <c r="D48" s="12">
        <f t="shared" si="0"/>
        <v>133347.33736652555</v>
      </c>
      <c r="E48" s="11">
        <f t="shared" si="1"/>
        <v>1.2119598312304256E-2</v>
      </c>
    </row>
    <row r="49" spans="1:5" x14ac:dyDescent="0.35">
      <c r="A49" s="9" t="s">
        <v>46</v>
      </c>
      <c r="B49" s="10">
        <f>'[1]Poverty-Uninsured Population'!B45</f>
        <v>296068</v>
      </c>
      <c r="C49" s="11">
        <f>'[1]Poverty-Uninsured Population'!C45</f>
        <v>-2.5849208367993729E-3</v>
      </c>
      <c r="D49" s="12">
        <f t="shared" si="0"/>
        <v>295302.68765769049</v>
      </c>
      <c r="E49" s="11">
        <f t="shared" si="1"/>
        <v>2.6839305723201395E-2</v>
      </c>
    </row>
    <row r="50" spans="1:5" x14ac:dyDescent="0.35">
      <c r="A50" s="9" t="s">
        <v>47</v>
      </c>
      <c r="B50" s="10">
        <f>'[1]Poverty-Uninsured Population'!B46</f>
        <v>65513</v>
      </c>
      <c r="C50" s="11">
        <f>'[1]Poverty-Uninsured Population'!C46</f>
        <v>-1.0799812768013528E-2</v>
      </c>
      <c r="D50" s="12">
        <f t="shared" si="0"/>
        <v>64805.471866129126</v>
      </c>
      <c r="E50" s="11">
        <f t="shared" si="1"/>
        <v>5.8900035273893973E-3</v>
      </c>
    </row>
    <row r="51" spans="1:5" x14ac:dyDescent="0.35">
      <c r="A51" s="9" t="s">
        <v>48</v>
      </c>
      <c r="B51" s="10">
        <f>'[1]Poverty-Uninsured Population'!B47</f>
        <v>59273</v>
      </c>
      <c r="C51" s="11">
        <f>'[1]Poverty-Uninsured Population'!C47</f>
        <v>-6.7256754737034389E-3</v>
      </c>
      <c r="D51" s="12">
        <f t="shared" si="0"/>
        <v>58874.349037647182</v>
      </c>
      <c r="E51" s="11">
        <f t="shared" si="1"/>
        <v>5.3509389488102382E-3</v>
      </c>
    </row>
    <row r="52" spans="1:5" x14ac:dyDescent="0.35">
      <c r="A52" s="9" t="s">
        <v>49</v>
      </c>
      <c r="B52" s="10">
        <f>'[1]Poverty-Uninsured Population'!B48</f>
        <v>697</v>
      </c>
      <c r="C52" s="11">
        <f>'[1]Poverty-Uninsured Population'!C48</f>
        <v>-5.9153175591531758E-3</v>
      </c>
      <c r="D52" s="12">
        <f t="shared" si="0"/>
        <v>692.87702366127019</v>
      </c>
      <c r="E52" s="11">
        <f t="shared" si="1"/>
        <v>6.297381989351622E-5</v>
      </c>
    </row>
    <row r="53" spans="1:5" x14ac:dyDescent="0.35">
      <c r="A53" s="9" t="s">
        <v>50</v>
      </c>
      <c r="B53" s="10">
        <f>'[1]Poverty-Uninsured Population'!B49</f>
        <v>16797</v>
      </c>
      <c r="C53" s="11">
        <f>'[1]Poverty-Uninsured Population'!C49</f>
        <v>-2.1081576535288728E-3</v>
      </c>
      <c r="D53" s="12">
        <f t="shared" si="0"/>
        <v>16761.589275893675</v>
      </c>
      <c r="E53" s="11">
        <f t="shared" si="1"/>
        <v>1.5234179632795104E-3</v>
      </c>
    </row>
    <row r="54" spans="1:5" x14ac:dyDescent="0.35">
      <c r="A54" s="9" t="s">
        <v>51</v>
      </c>
      <c r="B54" s="10">
        <f>'[1]Poverty-Uninsured Population'!B50</f>
        <v>95765</v>
      </c>
      <c r="C54" s="11">
        <f>'[1]Poverty-Uninsured Population'!C50</f>
        <v>-4.781544851653244E-3</v>
      </c>
      <c r="D54" s="12">
        <f t="shared" si="0"/>
        <v>95307.095357281418</v>
      </c>
      <c r="E54" s="11">
        <f t="shared" si="1"/>
        <v>8.6622180454027694E-3</v>
      </c>
    </row>
    <row r="55" spans="1:5" x14ac:dyDescent="0.35">
      <c r="A55" s="9" t="s">
        <v>52</v>
      </c>
      <c r="B55" s="10">
        <f>'[1]Poverty-Uninsured Population'!B51</f>
        <v>97880</v>
      </c>
      <c r="C55" s="11">
        <f>'[1]Poverty-Uninsured Population'!C51</f>
        <v>-5.0954698381059579E-3</v>
      </c>
      <c r="D55" s="12">
        <f t="shared" si="0"/>
        <v>97381.255412246188</v>
      </c>
      <c r="E55" s="11">
        <f t="shared" si="1"/>
        <v>8.8507331458768362E-3</v>
      </c>
    </row>
    <row r="56" spans="1:5" x14ac:dyDescent="0.35">
      <c r="A56" s="9" t="s">
        <v>53</v>
      </c>
      <c r="B56" s="10">
        <f>'[1]Poverty-Uninsured Population'!B52</f>
        <v>190474</v>
      </c>
      <c r="C56" s="11">
        <f>'[1]Poverty-Uninsured Population'!C52</f>
        <v>-5.0663454336372536E-3</v>
      </c>
      <c r="D56" s="12">
        <f t="shared" si="0"/>
        <v>189508.99291987339</v>
      </c>
      <c r="E56" s="11">
        <f t="shared" si="1"/>
        <v>1.7223987490992378E-2</v>
      </c>
    </row>
    <row r="57" spans="1:5" x14ac:dyDescent="0.35">
      <c r="A57" s="9" t="s">
        <v>54</v>
      </c>
      <c r="B57" s="10">
        <f>'[1]Poverty-Uninsured Population'!B53</f>
        <v>62047</v>
      </c>
      <c r="C57" s="11">
        <f>'[1]Poverty-Uninsured Population'!C53</f>
        <v>1.9086180171334322E-3</v>
      </c>
      <c r="D57" s="12">
        <f t="shared" si="0"/>
        <v>62165.42402210908</v>
      </c>
      <c r="E57" s="11">
        <f t="shared" si="1"/>
        <v>5.6500563336419809E-3</v>
      </c>
    </row>
    <row r="58" spans="1:5" x14ac:dyDescent="0.35">
      <c r="A58" s="9" t="s">
        <v>55</v>
      </c>
      <c r="B58" s="10">
        <f>'[1]Poverty-Uninsured Population'!B54</f>
        <v>25715</v>
      </c>
      <c r="C58" s="11">
        <f>'[1]Poverty-Uninsured Population'!C54</f>
        <v>-9.7986349700340484E-3</v>
      </c>
      <c r="D58" s="12">
        <f t="shared" si="0"/>
        <v>25463.028101745575</v>
      </c>
      <c r="E58" s="11">
        <f t="shared" si="1"/>
        <v>2.3142694747614839E-3</v>
      </c>
    </row>
    <row r="59" spans="1:5" x14ac:dyDescent="0.35">
      <c r="A59" s="9" t="s">
        <v>56</v>
      </c>
      <c r="B59" s="10">
        <f>'[1]Poverty-Uninsured Population'!B55</f>
        <v>6715</v>
      </c>
      <c r="C59" s="11">
        <f>'[1]Poverty-Uninsured Population'!C55</f>
        <v>-1.7536168347216134E-3</v>
      </c>
      <c r="D59" s="12">
        <f t="shared" si="0"/>
        <v>6703.2244629548441</v>
      </c>
      <c r="E59" s="11">
        <f t="shared" si="1"/>
        <v>6.0923892064618061E-4</v>
      </c>
    </row>
    <row r="60" spans="1:5" x14ac:dyDescent="0.35">
      <c r="A60" s="9" t="s">
        <v>57</v>
      </c>
      <c r="B60" s="10">
        <f>'[1]Poverty-Uninsured Population'!B56</f>
        <v>210036</v>
      </c>
      <c r="C60" s="11">
        <f>'[1]Poverty-Uninsured Population'!C56</f>
        <v>1.1738499115924528E-3</v>
      </c>
      <c r="D60" s="12">
        <f t="shared" si="0"/>
        <v>210282.55074003123</v>
      </c>
      <c r="E60" s="11">
        <f t="shared" si="1"/>
        <v>1.911204301028422E-2</v>
      </c>
    </row>
    <row r="61" spans="1:5" x14ac:dyDescent="0.35">
      <c r="A61" s="9" t="s">
        <v>58</v>
      </c>
      <c r="B61" s="10">
        <f>'[1]Poverty-Uninsured Population'!B57</f>
        <v>12645</v>
      </c>
      <c r="C61" s="11">
        <f>'[1]Poverty-Uninsured Population'!C57</f>
        <v>2.2950518681722205E-3</v>
      </c>
      <c r="D61" s="12">
        <f t="shared" si="0"/>
        <v>12674.020930873037</v>
      </c>
      <c r="E61" s="11">
        <f t="shared" si="1"/>
        <v>1.1519093348051899E-3</v>
      </c>
    </row>
    <row r="62" spans="1:5" x14ac:dyDescent="0.35">
      <c r="A62" s="9" t="s">
        <v>59</v>
      </c>
      <c r="B62" s="10">
        <f>'[1]Poverty-Uninsured Population'!B58</f>
        <v>194107</v>
      </c>
      <c r="C62" s="11">
        <f>'[1]Poverty-Uninsured Population'!C58</f>
        <v>-7.0712767863692723E-3</v>
      </c>
      <c r="D62" s="12">
        <f t="shared" si="0"/>
        <v>192734.41567682821</v>
      </c>
      <c r="E62" s="11">
        <f t="shared" si="1"/>
        <v>1.7517137912843025E-2</v>
      </c>
    </row>
    <row r="63" spans="1:5" x14ac:dyDescent="0.35">
      <c r="A63" s="9" t="s">
        <v>60</v>
      </c>
      <c r="B63" s="10">
        <f>'[1]Poverty-Uninsured Population'!B59</f>
        <v>65747</v>
      </c>
      <c r="C63" s="11">
        <f>'[1]Poverty-Uninsured Population'!C59</f>
        <v>-3.4244875676212221E-3</v>
      </c>
      <c r="D63" s="12">
        <f t="shared" si="0"/>
        <v>65521.850215891602</v>
      </c>
      <c r="E63" s="11">
        <f t="shared" si="1"/>
        <v>5.9551133226820336E-3</v>
      </c>
    </row>
    <row r="64" spans="1:5" x14ac:dyDescent="0.35">
      <c r="A64" s="9" t="s">
        <v>61</v>
      </c>
      <c r="B64" s="10"/>
      <c r="C64" s="11"/>
      <c r="D64" s="12"/>
      <c r="E64" s="11"/>
    </row>
    <row r="65" spans="1:5" x14ac:dyDescent="0.35">
      <c r="A65" s="14" t="s">
        <v>62</v>
      </c>
      <c r="B65" s="12">
        <f>SUM(B7:B64)</f>
        <v>11040032</v>
      </c>
      <c r="C65" s="12"/>
      <c r="D65" s="12">
        <f>SUM(D7:D64)</f>
        <v>11002620.213175423</v>
      </c>
      <c r="E65" s="15">
        <f>SUM(E7:E64)</f>
        <v>1.0000000000000002</v>
      </c>
    </row>
    <row r="66" spans="1:5" x14ac:dyDescent="0.35"/>
    <row r="67" spans="1:5" x14ac:dyDescent="0.35">
      <c r="A67" s="16" t="s">
        <v>63</v>
      </c>
      <c r="C67" s="17"/>
      <c r="D67" s="18"/>
    </row>
    <row r="68" spans="1:5" hidden="1" x14ac:dyDescent="0.35">
      <c r="D68" s="19"/>
      <c r="E68" s="19"/>
    </row>
    <row r="69" spans="1:5" hidden="1" x14ac:dyDescent="0.35">
      <c r="D69" s="20"/>
      <c r="E69" s="20"/>
    </row>
    <row r="70" spans="1:5" hidden="1" x14ac:dyDescent="0.35">
      <c r="D70" s="20"/>
    </row>
  </sheetData>
  <sheetProtection sheet="1" objects="1" scenarios="1" selectLockedCells="1"/>
  <mergeCells count="2">
    <mergeCell ref="A3:E3"/>
    <mergeCell ref="A2:E2"/>
  </mergeCells>
  <hyperlinks>
    <hyperlink ref="A67"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DHCSDOC-1797567310-7341</_dlc_DocId>
    <_dlc_DocIdUrl xmlns="69bc34b3-1921-46c7-8c7a-d18363374b4b">
      <Url>https://dhcscagovauthoring/_layouts/15/DocIdRedir.aspx?ID=DHCSDOC-1797567310-7341</Url>
      <Description>DHCSDOC-1797567310-7341</Description>
    </_dlc_DocIdUrl>
  </documentManagement>
</p:properties>
</file>

<file path=customXml/itemProps1.xml><?xml version="1.0" encoding="utf-8"?>
<ds:datastoreItem xmlns:ds="http://schemas.openxmlformats.org/officeDocument/2006/customXml" ds:itemID="{2BFBCA40-1309-4076-B0E1-35A1DCF13F85}"/>
</file>

<file path=customXml/itemProps2.xml><?xml version="1.0" encoding="utf-8"?>
<ds:datastoreItem xmlns:ds="http://schemas.openxmlformats.org/officeDocument/2006/customXml" ds:itemID="{BA5B1646-74D3-4957-8AF3-C118E4CDF438}"/>
</file>

<file path=customXml/itemProps3.xml><?xml version="1.0" encoding="utf-8"?>
<ds:datastoreItem xmlns:ds="http://schemas.openxmlformats.org/officeDocument/2006/customXml" ds:itemID="{D2D46EC1-F70C-48B3-96C3-67A9F062F375}"/>
</file>

<file path=customXml/itemProps4.xml><?xml version="1.0" encoding="utf-8"?>
<ds:datastoreItem xmlns:ds="http://schemas.openxmlformats.org/officeDocument/2006/customXml" ds:itemID="{188D141B-0A99-4695-80CE-9BF858EF64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Liu, Becky@DHCS</cp:lastModifiedBy>
  <cp:lastPrinted>2023-06-06T22:15:56Z</cp:lastPrinted>
  <dcterms:created xsi:type="dcterms:W3CDTF">2017-07-20T14:48:34Z</dcterms:created>
  <dcterms:modified xsi:type="dcterms:W3CDTF">2023-11-06T23:12:31Z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02e2c7b7-1f83-4f52-b822-0bc7483454ec</vt:lpwstr>
  </property>
  <property fmtid="{D5CDD505-2E9C-101B-9397-08002B2CF9AE}" pid="4" name="Division">
    <vt:lpwstr>11;#Community Services|c23dee46-a4de-4c29-8bbc-79830d9e7d7c</vt:lpwstr>
  </property>
</Properties>
</file>